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9600" windowHeight="13770"/>
  </bookViews>
  <sheets>
    <sheet name="石油とガス" sheetId="1" r:id="rId1"/>
  </sheets>
  <definedNames>
    <definedName name="_xlnm.Print_Area" localSheetId="0">石油とガス!#REF!</definedName>
  </definedNames>
  <calcPr calcId="145621" refMode="R1C1"/>
</workbook>
</file>

<file path=xl/calcChain.xml><?xml version="1.0" encoding="utf-8"?>
<calcChain xmlns="http://schemas.openxmlformats.org/spreadsheetml/2006/main">
  <c r="AL5" i="1" l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4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K27" i="1"/>
  <c r="Q96" i="1"/>
  <c r="G96" i="1"/>
  <c r="Q97" i="1"/>
  <c r="G97" i="1"/>
  <c r="Q100" i="1"/>
  <c r="G100" i="1"/>
  <c r="Q95" i="1"/>
  <c r="G95" i="1"/>
  <c r="Q94" i="1"/>
  <c r="G94" i="1"/>
  <c r="Q93" i="1"/>
  <c r="G93" i="1"/>
  <c r="Q92" i="1"/>
  <c r="G92" i="1"/>
  <c r="Q91" i="1"/>
  <c r="G91" i="1"/>
  <c r="Q90" i="1"/>
  <c r="G90" i="1"/>
  <c r="Q89" i="1"/>
  <c r="G89" i="1"/>
  <c r="Q88" i="1"/>
  <c r="G88" i="1"/>
  <c r="Q87" i="1"/>
  <c r="G87" i="1"/>
  <c r="Q86" i="1"/>
  <c r="G86" i="1"/>
  <c r="Q85" i="1"/>
  <c r="G85" i="1"/>
  <c r="Q84" i="1"/>
  <c r="G84" i="1"/>
  <c r="Q83" i="1"/>
  <c r="G83" i="1"/>
  <c r="Q82" i="1"/>
  <c r="G82" i="1"/>
  <c r="Q81" i="1"/>
  <c r="G81" i="1"/>
  <c r="Q80" i="1"/>
  <c r="G80" i="1"/>
  <c r="N79" i="1"/>
  <c r="Q79" i="1"/>
  <c r="G79" i="1"/>
  <c r="N78" i="1"/>
  <c r="Q78" i="1"/>
  <c r="G78" i="1"/>
  <c r="N77" i="1"/>
  <c r="Q77" i="1"/>
  <c r="G77" i="1"/>
  <c r="N76" i="1"/>
  <c r="Q76" i="1"/>
  <c r="G76" i="1"/>
  <c r="N75" i="1"/>
  <c r="Q75" i="1"/>
  <c r="G75" i="1"/>
  <c r="N74" i="1"/>
  <c r="Q74" i="1"/>
  <c r="G74" i="1"/>
  <c r="N73" i="1"/>
  <c r="Q73" i="1"/>
  <c r="G73" i="1"/>
  <c r="N72" i="1"/>
  <c r="Q72" i="1"/>
  <c r="G72" i="1"/>
  <c r="N71" i="1"/>
  <c r="Q71" i="1"/>
  <c r="G71" i="1"/>
  <c r="N70" i="1"/>
  <c r="Q70" i="1"/>
  <c r="G70" i="1"/>
  <c r="N69" i="1"/>
  <c r="Q69" i="1"/>
  <c r="G69" i="1"/>
  <c r="N68" i="1"/>
  <c r="Q68" i="1"/>
  <c r="G68" i="1"/>
  <c r="N67" i="1"/>
  <c r="Q67" i="1"/>
  <c r="G67" i="1"/>
  <c r="N66" i="1"/>
  <c r="Q66" i="1"/>
  <c r="G66" i="1"/>
  <c r="N65" i="1"/>
  <c r="Q65" i="1"/>
  <c r="G65" i="1"/>
  <c r="N64" i="1"/>
  <c r="Q64" i="1"/>
  <c r="G64" i="1"/>
  <c r="N63" i="1"/>
  <c r="Q63" i="1"/>
  <c r="G63" i="1"/>
  <c r="N62" i="1"/>
  <c r="Q62" i="1"/>
  <c r="G62" i="1"/>
  <c r="N61" i="1"/>
  <c r="Q61" i="1"/>
  <c r="G61" i="1"/>
  <c r="N60" i="1"/>
  <c r="Q60" i="1"/>
  <c r="G60" i="1"/>
  <c r="N59" i="1"/>
  <c r="Q59" i="1"/>
  <c r="G59" i="1"/>
  <c r="N58" i="1"/>
  <c r="Q58" i="1"/>
  <c r="G58" i="1"/>
  <c r="N57" i="1"/>
  <c r="Q57" i="1"/>
  <c r="G57" i="1"/>
  <c r="N56" i="1"/>
  <c r="Q56" i="1"/>
  <c r="G56" i="1"/>
  <c r="G54" i="1"/>
  <c r="G53" i="1"/>
  <c r="G52" i="1"/>
  <c r="G51" i="1"/>
</calcChain>
</file>

<file path=xl/sharedStrings.xml><?xml version="1.0" encoding="utf-8"?>
<sst xmlns="http://schemas.openxmlformats.org/spreadsheetml/2006/main" count="287" uniqueCount="81">
  <si>
    <t>生産量</t>
    <rPh sb="0" eb="3">
      <t>セイサンリョウ</t>
    </rPh>
    <phoneticPr fontId="2"/>
  </si>
  <si>
    <t>輸入</t>
    <rPh sb="0" eb="2">
      <t>ユニュウ</t>
    </rPh>
    <phoneticPr fontId="2"/>
  </si>
  <si>
    <t>消費者向け総販売量</t>
    <rPh sb="0" eb="3">
      <t>ショウヒシャ</t>
    </rPh>
    <rPh sb="3" eb="4">
      <t>ム</t>
    </rPh>
    <rPh sb="5" eb="6">
      <t>ソウ</t>
    </rPh>
    <rPh sb="6" eb="9">
      <t>ハンバイリョウ</t>
    </rPh>
    <phoneticPr fontId="2"/>
  </si>
  <si>
    <t>輸出</t>
    <rPh sb="0" eb="2">
      <t>ユシュツ</t>
    </rPh>
    <phoneticPr fontId="2"/>
  </si>
  <si>
    <t>ジェット燃料油</t>
    <rPh sb="4" eb="6">
      <t>ネンリョウ</t>
    </rPh>
    <rPh sb="6" eb="7">
      <t>アブラ</t>
    </rPh>
    <phoneticPr fontId="2"/>
  </si>
  <si>
    <t>資料：経済産業省「エネルギー生産・需給統計年報」</t>
    <rPh sb="0" eb="2">
      <t>シリョウ</t>
    </rPh>
    <rPh sb="3" eb="5">
      <t>ケイザイ</t>
    </rPh>
    <rPh sb="5" eb="8">
      <t>サンギョウショウ</t>
    </rPh>
    <rPh sb="14" eb="16">
      <t>セイサン</t>
    </rPh>
    <rPh sb="17" eb="19">
      <t>ジュキュウ</t>
    </rPh>
    <rPh sb="19" eb="21">
      <t>トウケイ</t>
    </rPh>
    <rPh sb="21" eb="23">
      <t>ネンポウ</t>
    </rPh>
    <phoneticPr fontId="2"/>
  </si>
  <si>
    <t>ガス供給・普及状況の推移</t>
    <rPh sb="2" eb="4">
      <t>キョウキュウ</t>
    </rPh>
    <rPh sb="5" eb="7">
      <t>フキュウ</t>
    </rPh>
    <rPh sb="7" eb="9">
      <t>ジョウキョウ</t>
    </rPh>
    <rPh sb="10" eb="12">
      <t>スイイ</t>
    </rPh>
    <phoneticPr fontId="2"/>
  </si>
  <si>
    <t>資料：東北経済産業局「ガス事業統計年報」</t>
    <rPh sb="0" eb="2">
      <t>シリョウ</t>
    </rPh>
    <rPh sb="3" eb="5">
      <t>トウホク</t>
    </rPh>
    <rPh sb="5" eb="7">
      <t>ケイザイ</t>
    </rPh>
    <rPh sb="7" eb="10">
      <t>サンギョウショウ</t>
    </rPh>
    <rPh sb="13" eb="15">
      <t>ジギョウ</t>
    </rPh>
    <rPh sb="15" eb="17">
      <t>トウケイ</t>
    </rPh>
    <rPh sb="17" eb="19">
      <t>ネンポウ</t>
    </rPh>
    <phoneticPr fontId="2"/>
  </si>
  <si>
    <t>ガス生産・購入量</t>
    <rPh sb="2" eb="4">
      <t>セイサン</t>
    </rPh>
    <rPh sb="5" eb="8">
      <t>コウニュウリョウ</t>
    </rPh>
    <phoneticPr fontId="2"/>
  </si>
  <si>
    <t>販売量</t>
    <rPh sb="0" eb="3">
      <t>ハンバイリョウ</t>
    </rPh>
    <phoneticPr fontId="2"/>
  </si>
  <si>
    <t>ガソリン(揮発油)</t>
    <rPh sb="5" eb="8">
      <t>キハツユ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</si>
  <si>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</si>
  <si>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</si>
  <si>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A重油</t>
    <rPh sb="1" eb="3">
      <t>ジュウユ</t>
    </rPh>
    <phoneticPr fontId="2"/>
  </si>
  <si>
    <t>B･C重油</t>
    <rPh sb="3" eb="5">
      <t>ジュウユ</t>
    </rPh>
    <phoneticPr fontId="2"/>
  </si>
  <si>
    <t>ナフサ</t>
    <phoneticPr fontId="2"/>
  </si>
  <si>
    <t>全国</t>
    <rPh sb="0" eb="1">
      <t>ゼン</t>
    </rPh>
    <rPh sb="1" eb="2">
      <t>コク</t>
    </rPh>
    <phoneticPr fontId="2"/>
  </si>
  <si>
    <t>宮城県</t>
    <rPh sb="0" eb="1">
      <t>ミヤ</t>
    </rPh>
    <rPh sb="1" eb="2">
      <t>シロ</t>
    </rPh>
    <rPh sb="2" eb="3">
      <t>ケン</t>
    </rPh>
    <phoneticPr fontId="2"/>
  </si>
  <si>
    <t>区分</t>
    <rPh sb="0" eb="2">
      <t>クブン</t>
    </rPh>
    <phoneticPr fontId="2"/>
  </si>
  <si>
    <t>B重油</t>
    <rPh sb="1" eb="3">
      <t>ジュウユ</t>
    </rPh>
    <phoneticPr fontId="2"/>
  </si>
  <si>
    <t>C重油</t>
    <rPh sb="1" eb="3">
      <t>ジュウユ</t>
    </rPh>
    <phoneticPr fontId="2"/>
  </si>
  <si>
    <t>東北経済産業局</t>
    <rPh sb="0" eb="2">
      <t>トウホク</t>
    </rPh>
    <rPh sb="2" eb="4">
      <t>ケイザイ</t>
    </rPh>
    <rPh sb="4" eb="6">
      <t>サンギョウ</t>
    </rPh>
    <rPh sb="6" eb="7">
      <t>キョク</t>
    </rPh>
    <phoneticPr fontId="2"/>
  </si>
  <si>
    <t>販売量合計</t>
    <rPh sb="0" eb="2">
      <t>ハンバイリョウ</t>
    </rPh>
    <rPh sb="2" eb="3">
      <t>ゴウ</t>
    </rPh>
    <rPh sb="3" eb="4">
      <t>ケイ</t>
    </rPh>
    <phoneticPr fontId="2"/>
  </si>
  <si>
    <t>重油小計</t>
    <rPh sb="0" eb="1">
      <t>ジュウユ</t>
    </rPh>
    <rPh sb="1" eb="3">
      <t>ショウケイ</t>
    </rPh>
    <phoneticPr fontId="2"/>
  </si>
  <si>
    <t>区分</t>
    <phoneticPr fontId="2"/>
  </si>
  <si>
    <t>生産計</t>
    <rPh sb="0" eb="2">
      <t>セイサン</t>
    </rPh>
    <rPh sb="2" eb="3">
      <t>ケイ</t>
    </rPh>
    <phoneticPr fontId="2"/>
  </si>
  <si>
    <t>購入計</t>
    <rPh sb="0" eb="2">
      <t>コウニュウ</t>
    </rPh>
    <rPh sb="2" eb="3">
      <t>ケイ</t>
    </rPh>
    <phoneticPr fontId="2"/>
  </si>
  <si>
    <t>家庭用</t>
    <rPh sb="0" eb="3">
      <t>カテイヨウ</t>
    </rPh>
    <phoneticPr fontId="2"/>
  </si>
  <si>
    <t>商業用</t>
    <rPh sb="0" eb="3">
      <t>ショウギョウヨウ</t>
    </rPh>
    <phoneticPr fontId="2"/>
  </si>
  <si>
    <t>工業用</t>
    <rPh sb="0" eb="3">
      <t>コウギョウヨウ</t>
    </rPh>
    <phoneticPr fontId="2"/>
  </si>
  <si>
    <t>その他</t>
    <rPh sb="2" eb="3">
      <t>タ</t>
    </rPh>
    <phoneticPr fontId="2"/>
  </si>
  <si>
    <t>(単位：全国千kℓ、宮城kℓ)</t>
    <rPh sb="1" eb="3">
      <t>タンイ</t>
    </rPh>
    <rPh sb="4" eb="6">
      <t>ゼンコク</t>
    </rPh>
    <rPh sb="6" eb="7">
      <t>セン</t>
    </rPh>
    <rPh sb="10" eb="12">
      <t>ミヤギ</t>
    </rPh>
    <phoneticPr fontId="2"/>
  </si>
  <si>
    <t>石油製品(燃料油)総販売量の推移</t>
    <rPh sb="0" eb="2">
      <t>セキユ</t>
    </rPh>
    <rPh sb="2" eb="4">
      <t>セイヒン</t>
    </rPh>
    <rPh sb="5" eb="7">
      <t>ネンリョウ</t>
    </rPh>
    <rPh sb="7" eb="8">
      <t>アブラ</t>
    </rPh>
    <rPh sb="9" eb="10">
      <t>ソウ</t>
    </rPh>
    <rPh sb="10" eb="13">
      <t>ハンバイリョウ</t>
    </rPh>
    <rPh sb="14" eb="16">
      <t>スイイ</t>
    </rPh>
    <phoneticPr fontId="2"/>
  </si>
  <si>
    <t>単位：㎥(1000MJ/㎥換算)</t>
    <rPh sb="0" eb="2">
      <t>タンイ</t>
    </rPh>
    <rPh sb="13" eb="15">
      <t>カンサン</t>
    </rPh>
    <phoneticPr fontId="2"/>
  </si>
  <si>
    <t>供給区域内普及率(％)</t>
    <rPh sb="0" eb="2">
      <t>キョウキュウ</t>
    </rPh>
    <rPh sb="2" eb="5">
      <t>クイキナイ</t>
    </rPh>
    <rPh sb="5" eb="8">
      <t>フキュウリツ</t>
    </rPh>
    <phoneticPr fontId="2"/>
  </si>
  <si>
    <t>※41.8605MJ(メガジュール)＝１万kcal(キロカロリー)</t>
    <rPh sb="0" eb="1">
      <t>コメジルシ</t>
    </rPh>
    <rPh sb="20" eb="21">
      <t>マン</t>
    </rPh>
    <phoneticPr fontId="2"/>
  </si>
  <si>
    <t>(１MJ＝238.889kcal)</t>
  </si>
  <si>
    <t>(単位：千kℓ)</t>
    <phoneticPr fontId="2"/>
  </si>
  <si>
    <t>(単位：kℓ)</t>
    <phoneticPr fontId="2"/>
  </si>
  <si>
    <t>－</t>
    <phoneticPr fontId="2"/>
  </si>
  <si>
    <t>都道府県</t>
  </si>
  <si>
    <t>昭和49年</t>
  </si>
  <si>
    <t>昭和50年</t>
  </si>
  <si>
    <t>昭和51年</t>
  </si>
  <si>
    <t>昭和52年</t>
  </si>
  <si>
    <t>昭和53年</t>
  </si>
  <si>
    <t>昭和54年</t>
  </si>
  <si>
    <t>昭和55年</t>
  </si>
  <si>
    <t>昭和56年</t>
  </si>
  <si>
    <t>昭和57年</t>
  </si>
  <si>
    <t>昭和58年</t>
  </si>
  <si>
    <t>昭和59年</t>
  </si>
  <si>
    <t>昭和60年</t>
  </si>
  <si>
    <t xml:space="preserve">昭和61年 </t>
  </si>
  <si>
    <t>昭和62年</t>
  </si>
  <si>
    <t>昭和63年</t>
  </si>
  <si>
    <t>平成元年</t>
  </si>
  <si>
    <t>平成2年</t>
  </si>
  <si>
    <t>平成3年</t>
  </si>
  <si>
    <t>平成4年</t>
    <rPh sb="0" eb="2">
      <t>ヘイ</t>
    </rPh>
    <rPh sb="3" eb="4">
      <t>ネン</t>
    </rPh>
    <phoneticPr fontId="4"/>
  </si>
  <si>
    <t>平成5年</t>
  </si>
  <si>
    <t>平成6年</t>
  </si>
  <si>
    <t>平成7年</t>
  </si>
  <si>
    <t>平成8年</t>
  </si>
  <si>
    <t xml:space="preserve">平成9年 </t>
  </si>
  <si>
    <t xml:space="preserve">平成10年 </t>
  </si>
  <si>
    <t xml:space="preserve">平成11年 </t>
  </si>
  <si>
    <t xml:space="preserve">平成12年 </t>
  </si>
  <si>
    <t xml:space="preserve">平成13年 </t>
  </si>
  <si>
    <t xml:space="preserve">平成14年 </t>
  </si>
  <si>
    <t xml:space="preserve">平成15年 </t>
  </si>
  <si>
    <t>供給区域内世帯数 
(1,000世帯)</t>
    <rPh sb="16" eb="18">
      <t>セタイ</t>
    </rPh>
    <phoneticPr fontId="4"/>
  </si>
  <si>
    <t>ガス販売量 
(10億kcal)</t>
  </si>
  <si>
    <t xml:space="preserve">需要家メーター取付数
(年末) (1,000個) </t>
    <rPh sb="7" eb="9">
      <t>トリツケ</t>
    </rPh>
    <rPh sb="22" eb="23">
      <t>コ</t>
    </rPh>
    <phoneticPr fontId="4"/>
  </si>
  <si>
    <t>供給区域内普及率 (%)</t>
  </si>
  <si>
    <t>ガス販売量 
(100万MJ)</t>
    <rPh sb="11" eb="12">
      <t>マン</t>
    </rPh>
    <phoneticPr fontId="4"/>
  </si>
  <si>
    <t>宮城県</t>
  </si>
  <si>
    <t>Miyagi</t>
  </si>
  <si>
    <t>平成4年</t>
  </si>
  <si>
    <t>供給区域内戸数(万戸)</t>
    <rPh sb="0" eb="2">
      <t>キョウキュウ</t>
    </rPh>
    <rPh sb="2" eb="5">
      <t>クイキナイ</t>
    </rPh>
    <rPh sb="5" eb="7">
      <t>コスウ</t>
    </rPh>
    <rPh sb="8" eb="9">
      <t>マン</t>
    </rPh>
    <rPh sb="9" eb="10">
      <t>コ</t>
    </rPh>
    <phoneticPr fontId="2"/>
  </si>
  <si>
    <r>
      <t>〔資料〕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ＭＳ 明朝"/>
        <family val="1"/>
        <charset val="128"/>
      </rPr>
      <t>一般社団法人日本ガス協会「ガス事業便覧」（刊行物）</t>
    </r>
    <rPh sb="26" eb="29">
      <t>カンコウブツ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</si>
</sst>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e"/>
    <numFmt numFmtId="177" formatCode="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u/>
      <sz val="8.25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name val="Meiryo UI"/>
      <family val="3"/>
      <charset val="128"/>
    </font>
    <font>
      <sz val="11"/>
      <color indexed="8"/>
      <name val="Times New Roman"/>
      <family val="1"/>
    </font>
    <font>
      <sz val="11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2">
    <xf numFmtId="0" fontId="0" fillId="0" borderId="0" xfId="0"/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0" borderId="0" xfId="1" applyFont="1" applyAlignment="1" applyProtection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quotePrefix="1" applyFont="1" applyFill="1" applyBorder="1" applyAlignment="1">
      <alignment vertical="top"/>
    </xf>
    <xf numFmtId="0" fontId="3" fillId="0" borderId="2" xfId="0" applyFont="1" applyFill="1" applyBorder="1" applyAlignment="1">
      <alignment vertical="top" textRotation="255"/>
    </xf>
    <xf numFmtId="0" fontId="3" fillId="0" borderId="3" xfId="0" applyFont="1" applyFill="1" applyBorder="1" applyAlignment="1">
      <alignment vertical="top" textRotation="255"/>
    </xf>
    <xf numFmtId="0" fontId="3" fillId="0" borderId="0" xfId="0" applyFont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/>
    </xf>
    <xf numFmtId="1" fontId="4" fillId="0" borderId="4" xfId="0" applyNumberFormat="1" applyFont="1" applyFill="1" applyBorder="1" applyAlignment="1">
      <alignment vertical="top" shrinkToFit="1"/>
    </xf>
    <xf numFmtId="1" fontId="4" fillId="2" borderId="4" xfId="0" applyNumberFormat="1" applyFont="1" applyFill="1" applyBorder="1" applyAlignment="1">
      <alignment vertical="top" shrinkToFit="1"/>
    </xf>
    <xf numFmtId="1" fontId="4" fillId="0" borderId="4" xfId="0" applyNumberFormat="1" applyFont="1" applyBorder="1" applyAlignment="1">
      <alignment vertical="top" shrinkToFit="1"/>
    </xf>
    <xf numFmtId="0" fontId="3" fillId="0" borderId="4" xfId="0" quotePrefix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176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NumberFormat="1" applyFont="1" applyAlignment="1">
      <alignment vertical="top"/>
    </xf>
    <xf numFmtId="177" fontId="4" fillId="0" borderId="4" xfId="0" applyNumberFormat="1" applyFont="1" applyFill="1" applyBorder="1" applyAlignment="1">
      <alignment vertical="top" shrinkToFit="1"/>
    </xf>
    <xf numFmtId="2" fontId="4" fillId="0" borderId="4" xfId="0" applyNumberFormat="1" applyFont="1" applyFill="1" applyBorder="1" applyAlignment="1">
      <alignment vertical="top" shrinkToFit="1"/>
    </xf>
    <xf numFmtId="0" fontId="3" fillId="0" borderId="0" xfId="0" applyFont="1" applyFill="1" applyAlignment="1">
      <alignment vertical="top"/>
    </xf>
    <xf numFmtId="0" fontId="3" fillId="2" borderId="5" xfId="0" quotePrefix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0" borderId="5" xfId="0" quotePrefix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quotePrefix="1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vertical="top" textRotation="255"/>
    </xf>
    <xf numFmtId="0" fontId="3" fillId="0" borderId="4" xfId="0" applyFont="1" applyBorder="1" applyAlignment="1">
      <alignment vertical="top"/>
    </xf>
  </cellXfs>
  <cellStyles count="3">
    <cellStyle name="ハイパーリンク" xfId="1" builtinId="8"/>
    <cellStyle name="標準" xfId="0" builtinId="0"/>
    <cellStyle name="標準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石油製品販売量の推移</a:t>
            </a:r>
          </a:p>
        </c:rich>
      </c:tx>
      <c:layout>
        <c:manualLayout>
          <c:xMode val="edge"/>
          <c:yMode val="edge"/>
          <c:x val="0.15317914320538992"/>
          <c:y val="7.763975155279503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09248554913301E-2"/>
          <c:y val="2.7950310559006212E-2"/>
          <c:w val="0.9002890173410405"/>
          <c:h val="0.900621118012422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石油とガス!$H$46</c:f>
              <c:strCache>
                <c:ptCount val="1"/>
                <c:pt idx="0">
                  <c:v>ガソリン(揮発油)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石油とガス!$H$47:$H$100</c:f>
              <c:numCache>
                <c:formatCode>0</c:formatCode>
                <c:ptCount val="54"/>
                <c:pt idx="0">
                  <c:v>163000</c:v>
                </c:pt>
                <c:pt idx="1">
                  <c:v>195721</c:v>
                </c:pt>
                <c:pt idx="2">
                  <c:v>232071</c:v>
                </c:pt>
                <c:pt idx="3">
                  <c:v>274560</c:v>
                </c:pt>
                <c:pt idx="4">
                  <c:v>309799</c:v>
                </c:pt>
                <c:pt idx="5">
                  <c:v>368748</c:v>
                </c:pt>
                <c:pt idx="6">
                  <c:v>413543</c:v>
                </c:pt>
                <c:pt idx="7">
                  <c:v>452142</c:v>
                </c:pt>
                <c:pt idx="8">
                  <c:v>485188</c:v>
                </c:pt>
                <c:pt idx="9">
                  <c:v>490656</c:v>
                </c:pt>
                <c:pt idx="10">
                  <c:v>520839</c:v>
                </c:pt>
                <c:pt idx="11">
                  <c:v>562855</c:v>
                </c:pt>
                <c:pt idx="12">
                  <c:v>617044</c:v>
                </c:pt>
                <c:pt idx="13">
                  <c:v>691785</c:v>
                </c:pt>
                <c:pt idx="14">
                  <c:v>721865</c:v>
                </c:pt>
                <c:pt idx="15">
                  <c:v>717345</c:v>
                </c:pt>
                <c:pt idx="16">
                  <c:v>725972</c:v>
                </c:pt>
                <c:pt idx="17">
                  <c:v>731632</c:v>
                </c:pt>
                <c:pt idx="18">
                  <c:v>748921</c:v>
                </c:pt>
                <c:pt idx="19">
                  <c:v>755214</c:v>
                </c:pt>
                <c:pt idx="20">
                  <c:v>782702</c:v>
                </c:pt>
                <c:pt idx="21">
                  <c:v>809936</c:v>
                </c:pt>
                <c:pt idx="22">
                  <c:v>841658</c:v>
                </c:pt>
                <c:pt idx="23">
                  <c:v>884598</c:v>
                </c:pt>
                <c:pt idx="24">
                  <c:v>880260</c:v>
                </c:pt>
                <c:pt idx="25">
                  <c:v>932488</c:v>
                </c:pt>
                <c:pt idx="26">
                  <c:v>966639</c:v>
                </c:pt>
                <c:pt idx="27">
                  <c:v>998577</c:v>
                </c:pt>
                <c:pt idx="28">
                  <c:v>1027222</c:v>
                </c:pt>
                <c:pt idx="29">
                  <c:v>1066437</c:v>
                </c:pt>
                <c:pt idx="30">
                  <c:v>1088695</c:v>
                </c:pt>
                <c:pt idx="31">
                  <c:v>1083091</c:v>
                </c:pt>
                <c:pt idx="32">
                  <c:v>1115078</c:v>
                </c:pt>
                <c:pt idx="33">
                  <c:v>1189035</c:v>
                </c:pt>
                <c:pt idx="34">
                  <c:v>1192499</c:v>
                </c:pt>
                <c:pt idx="35">
                  <c:v>1278953</c:v>
                </c:pt>
                <c:pt idx="36">
                  <c:v>1317156</c:v>
                </c:pt>
                <c:pt idx="37">
                  <c:v>1377044</c:v>
                </c:pt>
                <c:pt idx="38">
                  <c:v>1346307</c:v>
                </c:pt>
                <c:pt idx="39">
                  <c:v>1493779</c:v>
                </c:pt>
                <c:pt idx="40">
                  <c:v>1472680</c:v>
                </c:pt>
                <c:pt idx="41">
                  <c:v>1333298</c:v>
                </c:pt>
                <c:pt idx="42">
                  <c:v>1252619</c:v>
                </c:pt>
                <c:pt idx="43">
                  <c:v>1241680</c:v>
                </c:pt>
                <c:pt idx="44">
                  <c:v>1311462</c:v>
                </c:pt>
                <c:pt idx="45">
                  <c:v>1322946</c:v>
                </c:pt>
                <c:pt idx="46">
                  <c:v>1272307</c:v>
                </c:pt>
                <c:pt idx="47">
                  <c:v>1339788</c:v>
                </c:pt>
                <c:pt idx="48">
                  <c:v>1322564</c:v>
                </c:pt>
                <c:pt idx="49">
                  <c:v>1300763</c:v>
                </c:pt>
                <c:pt idx="50">
                  <c:v>1080972</c:v>
                </c:pt>
              </c:numCache>
            </c:numRef>
          </c:val>
        </c:ser>
        <c:ser>
          <c:idx val="1"/>
          <c:order val="1"/>
          <c:tx>
            <c:strRef>
              <c:f>石油とガス!$I$46</c:f>
              <c:strCache>
                <c:ptCount val="1"/>
                <c:pt idx="0">
                  <c:v>ナフサ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石油とガス!$I$47:$I$100</c:f>
              <c:numCache>
                <c:formatCode>0</c:formatCode>
                <c:ptCount val="54"/>
                <c:pt idx="9">
                  <c:v>56172</c:v>
                </c:pt>
                <c:pt idx="10">
                  <c:v>131454</c:v>
                </c:pt>
                <c:pt idx="11">
                  <c:v>196823</c:v>
                </c:pt>
                <c:pt idx="12">
                  <c:v>184820</c:v>
                </c:pt>
                <c:pt idx="13">
                  <c:v>124144</c:v>
                </c:pt>
                <c:pt idx="14">
                  <c:v>81604</c:v>
                </c:pt>
                <c:pt idx="15">
                  <c:v>87301</c:v>
                </c:pt>
                <c:pt idx="16">
                  <c:v>31295</c:v>
                </c:pt>
                <c:pt idx="17">
                  <c:v>26952</c:v>
                </c:pt>
                <c:pt idx="18">
                  <c:v>29101</c:v>
                </c:pt>
                <c:pt idx="19">
                  <c:v>19942</c:v>
                </c:pt>
                <c:pt idx="20">
                  <c:v>18699</c:v>
                </c:pt>
                <c:pt idx="21">
                  <c:v>8950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</c:ser>
        <c:ser>
          <c:idx val="2"/>
          <c:order val="2"/>
          <c:tx>
            <c:strRef>
              <c:f>石油とガス!$J$46</c:f>
              <c:strCache>
                <c:ptCount val="1"/>
                <c:pt idx="0">
                  <c:v>ジェット燃料油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石油とガス!$J$47:$J$100</c:f>
              <c:numCache>
                <c:formatCode>0</c:formatCode>
                <c:ptCount val="54"/>
                <c:pt idx="9">
                  <c:v>28029</c:v>
                </c:pt>
                <c:pt idx="10">
                  <c:v>36240</c:v>
                </c:pt>
                <c:pt idx="11">
                  <c:v>42013</c:v>
                </c:pt>
                <c:pt idx="12">
                  <c:v>48338</c:v>
                </c:pt>
                <c:pt idx="13">
                  <c:v>60857</c:v>
                </c:pt>
                <c:pt idx="14">
                  <c:v>64789</c:v>
                </c:pt>
                <c:pt idx="15">
                  <c:v>69547</c:v>
                </c:pt>
                <c:pt idx="16">
                  <c:v>74453</c:v>
                </c:pt>
                <c:pt idx="17">
                  <c:v>78874</c:v>
                </c:pt>
                <c:pt idx="18">
                  <c:v>76115</c:v>
                </c:pt>
                <c:pt idx="19">
                  <c:v>62071</c:v>
                </c:pt>
                <c:pt idx="20">
                  <c:v>76171</c:v>
                </c:pt>
                <c:pt idx="21">
                  <c:v>59424</c:v>
                </c:pt>
                <c:pt idx="22">
                  <c:v>71229</c:v>
                </c:pt>
                <c:pt idx="23">
                  <c:v>74157</c:v>
                </c:pt>
                <c:pt idx="24">
                  <c:v>75337</c:v>
                </c:pt>
                <c:pt idx="25">
                  <c:v>78080</c:v>
                </c:pt>
                <c:pt idx="26">
                  <c:v>81720</c:v>
                </c:pt>
                <c:pt idx="27">
                  <c:v>93162</c:v>
                </c:pt>
                <c:pt idx="28">
                  <c:v>92960</c:v>
                </c:pt>
                <c:pt idx="29">
                  <c:v>86733</c:v>
                </c:pt>
                <c:pt idx="30">
                  <c:v>88560</c:v>
                </c:pt>
                <c:pt idx="31">
                  <c:v>106598</c:v>
                </c:pt>
                <c:pt idx="32">
                  <c:v>109070</c:v>
                </c:pt>
                <c:pt idx="33">
                  <c:v>104437</c:v>
                </c:pt>
                <c:pt idx="34">
                  <c:v>103487</c:v>
                </c:pt>
                <c:pt idx="35">
                  <c:v>94793</c:v>
                </c:pt>
                <c:pt idx="36">
                  <c:v>97008</c:v>
                </c:pt>
                <c:pt idx="37">
                  <c:v>98151</c:v>
                </c:pt>
                <c:pt idx="38">
                  <c:v>93269</c:v>
                </c:pt>
                <c:pt idx="39">
                  <c:v>90495</c:v>
                </c:pt>
                <c:pt idx="40">
                  <c:v>87368</c:v>
                </c:pt>
                <c:pt idx="41">
                  <c:v>95720</c:v>
                </c:pt>
                <c:pt idx="42">
                  <c:v>88335</c:v>
                </c:pt>
                <c:pt idx="43">
                  <c:v>87167</c:v>
                </c:pt>
                <c:pt idx="44">
                  <c:v>80887</c:v>
                </c:pt>
                <c:pt idx="45">
                  <c:v>71075</c:v>
                </c:pt>
                <c:pt idx="46">
                  <c:v>27986</c:v>
                </c:pt>
                <c:pt idx="47">
                  <c:v>61639</c:v>
                </c:pt>
                <c:pt idx="48">
                  <c:v>83158</c:v>
                </c:pt>
                <c:pt idx="49">
                  <c:v>78473</c:v>
                </c:pt>
                <c:pt idx="50">
                  <c:v>62851</c:v>
                </c:pt>
              </c:numCache>
            </c:numRef>
          </c:val>
        </c:ser>
        <c:ser>
          <c:idx val="3"/>
          <c:order val="3"/>
          <c:tx>
            <c:strRef>
              <c:f>石油とガス!$K$46</c:f>
              <c:strCache>
                <c:ptCount val="1"/>
                <c:pt idx="0">
                  <c:v>灯油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石油とガス!$K$47:$K$100</c:f>
              <c:numCache>
                <c:formatCode>0</c:formatCode>
                <c:ptCount val="54"/>
                <c:pt idx="1">
                  <c:v>89489</c:v>
                </c:pt>
                <c:pt idx="2">
                  <c:v>110751</c:v>
                </c:pt>
                <c:pt idx="4">
                  <c:v>246107</c:v>
                </c:pt>
                <c:pt idx="5">
                  <c:v>327108</c:v>
                </c:pt>
                <c:pt idx="6">
                  <c:v>366208</c:v>
                </c:pt>
                <c:pt idx="7">
                  <c:v>368401</c:v>
                </c:pt>
                <c:pt idx="8">
                  <c:v>393468</c:v>
                </c:pt>
                <c:pt idx="9">
                  <c:v>421164</c:v>
                </c:pt>
                <c:pt idx="10">
                  <c:v>411460</c:v>
                </c:pt>
                <c:pt idx="11">
                  <c:v>429613</c:v>
                </c:pt>
                <c:pt idx="12">
                  <c:v>452421</c:v>
                </c:pt>
                <c:pt idx="13">
                  <c:v>513424</c:v>
                </c:pt>
                <c:pt idx="14">
                  <c:v>508722</c:v>
                </c:pt>
                <c:pt idx="15">
                  <c:v>463902</c:v>
                </c:pt>
                <c:pt idx="16">
                  <c:v>495182</c:v>
                </c:pt>
                <c:pt idx="17">
                  <c:v>453624</c:v>
                </c:pt>
                <c:pt idx="18">
                  <c:v>500764</c:v>
                </c:pt>
                <c:pt idx="19">
                  <c:v>573888</c:v>
                </c:pt>
                <c:pt idx="20">
                  <c:v>590951</c:v>
                </c:pt>
                <c:pt idx="21">
                  <c:v>644650</c:v>
                </c:pt>
                <c:pt idx="22">
                  <c:v>664533</c:v>
                </c:pt>
                <c:pt idx="23">
                  <c:v>725924</c:v>
                </c:pt>
                <c:pt idx="24">
                  <c:v>683825</c:v>
                </c:pt>
                <c:pt idx="25">
                  <c:v>691667</c:v>
                </c:pt>
                <c:pt idx="26">
                  <c:v>747626</c:v>
                </c:pt>
                <c:pt idx="27">
                  <c:v>771476</c:v>
                </c:pt>
                <c:pt idx="28">
                  <c:v>779610</c:v>
                </c:pt>
                <c:pt idx="29">
                  <c:v>767434</c:v>
                </c:pt>
                <c:pt idx="30">
                  <c:v>778775</c:v>
                </c:pt>
                <c:pt idx="31">
                  <c:v>858945</c:v>
                </c:pt>
                <c:pt idx="32">
                  <c:v>822691</c:v>
                </c:pt>
                <c:pt idx="33">
                  <c:v>839575</c:v>
                </c:pt>
                <c:pt idx="34">
                  <c:v>776758</c:v>
                </c:pt>
                <c:pt idx="35">
                  <c:v>926855</c:v>
                </c:pt>
                <c:pt idx="36">
                  <c:v>940364</c:v>
                </c:pt>
                <c:pt idx="37">
                  <c:v>871737</c:v>
                </c:pt>
                <c:pt idx="38">
                  <c:v>841460</c:v>
                </c:pt>
                <c:pt idx="39">
                  <c:v>932252</c:v>
                </c:pt>
                <c:pt idx="40">
                  <c:v>870879</c:v>
                </c:pt>
                <c:pt idx="41">
                  <c:v>730529</c:v>
                </c:pt>
                <c:pt idx="42">
                  <c:v>651248</c:v>
                </c:pt>
                <c:pt idx="43">
                  <c:v>667828</c:v>
                </c:pt>
                <c:pt idx="44">
                  <c:v>674062</c:v>
                </c:pt>
                <c:pt idx="45">
                  <c:v>680630</c:v>
                </c:pt>
                <c:pt idx="46">
                  <c:v>716961</c:v>
                </c:pt>
                <c:pt idx="47">
                  <c:v>695606</c:v>
                </c:pt>
                <c:pt idx="48">
                  <c:v>648827</c:v>
                </c:pt>
                <c:pt idx="49">
                  <c:v>602452</c:v>
                </c:pt>
                <c:pt idx="50">
                  <c:v>386228</c:v>
                </c:pt>
              </c:numCache>
            </c:numRef>
          </c:val>
        </c:ser>
        <c:ser>
          <c:idx val="4"/>
          <c:order val="4"/>
          <c:tx>
            <c:strRef>
              <c:f>石油とガス!$L$46</c:f>
              <c:strCache>
                <c:ptCount val="1"/>
                <c:pt idx="0">
                  <c:v>軽油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石油とガス!$L$47:$L$100</c:f>
              <c:numCache>
                <c:formatCode>0</c:formatCode>
                <c:ptCount val="54"/>
                <c:pt idx="0">
                  <c:v>117443</c:v>
                </c:pt>
                <c:pt idx="1">
                  <c:v>145244</c:v>
                </c:pt>
                <c:pt idx="2">
                  <c:v>177562</c:v>
                </c:pt>
                <c:pt idx="3">
                  <c:v>218302</c:v>
                </c:pt>
                <c:pt idx="4">
                  <c:v>204224</c:v>
                </c:pt>
                <c:pt idx="5">
                  <c:v>235823</c:v>
                </c:pt>
                <c:pt idx="6">
                  <c:v>250867</c:v>
                </c:pt>
                <c:pt idx="7">
                  <c:v>297750</c:v>
                </c:pt>
                <c:pt idx="8">
                  <c:v>331446</c:v>
                </c:pt>
                <c:pt idx="9">
                  <c:v>331721</c:v>
                </c:pt>
                <c:pt idx="10">
                  <c:v>342677</c:v>
                </c:pt>
                <c:pt idx="11">
                  <c:v>363424</c:v>
                </c:pt>
                <c:pt idx="12">
                  <c:v>395631</c:v>
                </c:pt>
                <c:pt idx="13">
                  <c:v>452517</c:v>
                </c:pt>
                <c:pt idx="14">
                  <c:v>502029</c:v>
                </c:pt>
                <c:pt idx="15">
                  <c:v>498192</c:v>
                </c:pt>
                <c:pt idx="16">
                  <c:v>501459</c:v>
                </c:pt>
                <c:pt idx="17">
                  <c:v>487196</c:v>
                </c:pt>
                <c:pt idx="18">
                  <c:v>517980</c:v>
                </c:pt>
                <c:pt idx="19">
                  <c:v>534697</c:v>
                </c:pt>
                <c:pt idx="20">
                  <c:v>569902</c:v>
                </c:pt>
                <c:pt idx="21">
                  <c:v>601038</c:v>
                </c:pt>
                <c:pt idx="22">
                  <c:v>665326</c:v>
                </c:pt>
                <c:pt idx="23">
                  <c:v>756541</c:v>
                </c:pt>
                <c:pt idx="24">
                  <c:v>810690</c:v>
                </c:pt>
                <c:pt idx="25">
                  <c:v>875884</c:v>
                </c:pt>
                <c:pt idx="26">
                  <c:v>973663</c:v>
                </c:pt>
                <c:pt idx="27">
                  <c:v>994463</c:v>
                </c:pt>
                <c:pt idx="28">
                  <c:v>991258</c:v>
                </c:pt>
                <c:pt idx="29">
                  <c:v>1052715</c:v>
                </c:pt>
                <c:pt idx="30">
                  <c:v>1104083</c:v>
                </c:pt>
                <c:pt idx="31">
                  <c:v>1129559</c:v>
                </c:pt>
                <c:pt idx="32">
                  <c:v>1116177</c:v>
                </c:pt>
                <c:pt idx="33">
                  <c:v>1107553</c:v>
                </c:pt>
                <c:pt idx="34">
                  <c:v>1055105</c:v>
                </c:pt>
                <c:pt idx="35">
                  <c:v>1064451</c:v>
                </c:pt>
                <c:pt idx="36">
                  <c:v>1077548</c:v>
                </c:pt>
                <c:pt idx="37">
                  <c:v>1067359</c:v>
                </c:pt>
                <c:pt idx="38">
                  <c:v>1015094</c:v>
                </c:pt>
                <c:pt idx="39">
                  <c:v>1088426</c:v>
                </c:pt>
                <c:pt idx="40">
                  <c:v>988222</c:v>
                </c:pt>
                <c:pt idx="41">
                  <c:v>914498</c:v>
                </c:pt>
                <c:pt idx="42">
                  <c:v>836298</c:v>
                </c:pt>
                <c:pt idx="43">
                  <c:v>807525</c:v>
                </c:pt>
                <c:pt idx="44">
                  <c:v>753133</c:v>
                </c:pt>
                <c:pt idx="45">
                  <c:v>790431</c:v>
                </c:pt>
                <c:pt idx="46">
                  <c:v>896208</c:v>
                </c:pt>
                <c:pt idx="47">
                  <c:v>972854</c:v>
                </c:pt>
                <c:pt idx="48">
                  <c:v>1021497</c:v>
                </c:pt>
                <c:pt idx="49">
                  <c:v>1028174</c:v>
                </c:pt>
                <c:pt idx="50">
                  <c:v>852488</c:v>
                </c:pt>
              </c:numCache>
            </c:numRef>
          </c:val>
        </c:ser>
        <c:ser>
          <c:idx val="5"/>
          <c:order val="5"/>
          <c:tx>
            <c:strRef>
              <c:f>石油とガス!$M$46</c:f>
              <c:strCache>
                <c:ptCount val="1"/>
                <c:pt idx="0">
                  <c:v>A重油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石油とガス!$M$47:$M$100</c:f>
              <c:numCache>
                <c:formatCode>0</c:formatCode>
                <c:ptCount val="54"/>
                <c:pt idx="9">
                  <c:v>609062</c:v>
                </c:pt>
                <c:pt idx="10">
                  <c:v>673608</c:v>
                </c:pt>
                <c:pt idx="11">
                  <c:v>763473</c:v>
                </c:pt>
                <c:pt idx="12">
                  <c:v>759530</c:v>
                </c:pt>
                <c:pt idx="13">
                  <c:v>837839</c:v>
                </c:pt>
                <c:pt idx="14">
                  <c:v>773625</c:v>
                </c:pt>
                <c:pt idx="15">
                  <c:v>778379</c:v>
                </c:pt>
                <c:pt idx="16">
                  <c:v>745890</c:v>
                </c:pt>
                <c:pt idx="17">
                  <c:v>748385</c:v>
                </c:pt>
                <c:pt idx="18">
                  <c:v>768974</c:v>
                </c:pt>
                <c:pt idx="19">
                  <c:v>782947</c:v>
                </c:pt>
                <c:pt idx="20">
                  <c:v>828749</c:v>
                </c:pt>
                <c:pt idx="21">
                  <c:v>766283</c:v>
                </c:pt>
                <c:pt idx="22">
                  <c:v>895839</c:v>
                </c:pt>
                <c:pt idx="23">
                  <c:v>927982</c:v>
                </c:pt>
                <c:pt idx="24">
                  <c:v>936879</c:v>
                </c:pt>
                <c:pt idx="25">
                  <c:v>931434</c:v>
                </c:pt>
                <c:pt idx="26">
                  <c:v>954881</c:v>
                </c:pt>
                <c:pt idx="27">
                  <c:v>861570</c:v>
                </c:pt>
                <c:pt idx="28">
                  <c:v>808554</c:v>
                </c:pt>
                <c:pt idx="29">
                  <c:v>825170</c:v>
                </c:pt>
                <c:pt idx="30">
                  <c:v>852022</c:v>
                </c:pt>
                <c:pt idx="31">
                  <c:v>850394</c:v>
                </c:pt>
                <c:pt idx="32">
                  <c:v>868464</c:v>
                </c:pt>
                <c:pt idx="33">
                  <c:v>778036</c:v>
                </c:pt>
                <c:pt idx="34">
                  <c:v>694598</c:v>
                </c:pt>
                <c:pt idx="35">
                  <c:v>795789</c:v>
                </c:pt>
                <c:pt idx="36">
                  <c:v>798394</c:v>
                </c:pt>
                <c:pt idx="37">
                  <c:v>762651</c:v>
                </c:pt>
                <c:pt idx="38">
                  <c:v>745147</c:v>
                </c:pt>
                <c:pt idx="39">
                  <c:v>777188</c:v>
                </c:pt>
                <c:pt idx="40">
                  <c:v>618775</c:v>
                </c:pt>
                <c:pt idx="41">
                  <c:v>528038</c:v>
                </c:pt>
                <c:pt idx="42">
                  <c:v>476171</c:v>
                </c:pt>
                <c:pt idx="43">
                  <c:v>421528</c:v>
                </c:pt>
                <c:pt idx="44">
                  <c:v>385562</c:v>
                </c:pt>
                <c:pt idx="45">
                  <c:v>467598</c:v>
                </c:pt>
                <c:pt idx="46">
                  <c:v>382417</c:v>
                </c:pt>
                <c:pt idx="47">
                  <c:v>450886</c:v>
                </c:pt>
                <c:pt idx="48">
                  <c:v>460889</c:v>
                </c:pt>
                <c:pt idx="49">
                  <c:v>412914</c:v>
                </c:pt>
                <c:pt idx="50">
                  <c:v>323318</c:v>
                </c:pt>
              </c:numCache>
            </c:numRef>
          </c:val>
        </c:ser>
        <c:ser>
          <c:idx val="6"/>
          <c:order val="6"/>
          <c:tx>
            <c:strRef>
              <c:f>石油とガス!$N$46</c:f>
              <c:strCache>
                <c:ptCount val="1"/>
                <c:pt idx="0">
                  <c:v>B･C重油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石油とガス!$N$47:$N$100</c:f>
              <c:numCache>
                <c:formatCode>0</c:formatCode>
                <c:ptCount val="54"/>
                <c:pt idx="9">
                  <c:v>2209098</c:v>
                </c:pt>
                <c:pt idx="10">
                  <c:v>2115518</c:v>
                </c:pt>
                <c:pt idx="11">
                  <c:v>1931958</c:v>
                </c:pt>
                <c:pt idx="12">
                  <c:v>1892525</c:v>
                </c:pt>
                <c:pt idx="13">
                  <c:v>1738170</c:v>
                </c:pt>
                <c:pt idx="14">
                  <c:v>1662571</c:v>
                </c:pt>
                <c:pt idx="15">
                  <c:v>1542222</c:v>
                </c:pt>
                <c:pt idx="16">
                  <c:v>1500456</c:v>
                </c:pt>
                <c:pt idx="17">
                  <c:v>1469072</c:v>
                </c:pt>
                <c:pt idx="18">
                  <c:v>1262717</c:v>
                </c:pt>
                <c:pt idx="19">
                  <c:v>944883</c:v>
                </c:pt>
                <c:pt idx="20">
                  <c:v>593964</c:v>
                </c:pt>
                <c:pt idx="21">
                  <c:v>575941</c:v>
                </c:pt>
                <c:pt idx="22">
                  <c:v>550585</c:v>
                </c:pt>
                <c:pt idx="23">
                  <c:v>486295</c:v>
                </c:pt>
                <c:pt idx="24">
                  <c:v>642957</c:v>
                </c:pt>
                <c:pt idx="25">
                  <c:v>884492</c:v>
                </c:pt>
                <c:pt idx="26">
                  <c:v>720875</c:v>
                </c:pt>
                <c:pt idx="27">
                  <c:v>868079</c:v>
                </c:pt>
                <c:pt idx="28">
                  <c:v>637516</c:v>
                </c:pt>
                <c:pt idx="29">
                  <c:v>869737</c:v>
                </c:pt>
                <c:pt idx="30">
                  <c:v>626238</c:v>
                </c:pt>
                <c:pt idx="31">
                  <c:v>705618</c:v>
                </c:pt>
                <c:pt idx="32">
                  <c:v>551822</c:v>
                </c:pt>
                <c:pt idx="33">
                  <c:v>599885</c:v>
                </c:pt>
                <c:pt idx="34">
                  <c:v>542141</c:v>
                </c:pt>
                <c:pt idx="35">
                  <c:v>619922</c:v>
                </c:pt>
                <c:pt idx="36">
                  <c:v>540510</c:v>
                </c:pt>
                <c:pt idx="37">
                  <c:v>573631</c:v>
                </c:pt>
                <c:pt idx="38">
                  <c:v>613282</c:v>
                </c:pt>
                <c:pt idx="39">
                  <c:v>583110</c:v>
                </c:pt>
                <c:pt idx="40">
                  <c:v>730892</c:v>
                </c:pt>
                <c:pt idx="41">
                  <c:v>506436</c:v>
                </c:pt>
                <c:pt idx="42">
                  <c:v>420646</c:v>
                </c:pt>
                <c:pt idx="43">
                  <c:v>310778</c:v>
                </c:pt>
                <c:pt idx="44">
                  <c:v>176929</c:v>
                </c:pt>
                <c:pt idx="45">
                  <c:v>176164</c:v>
                </c:pt>
                <c:pt idx="46">
                  <c:v>324487</c:v>
                </c:pt>
                <c:pt idx="47">
                  <c:v>505204</c:v>
                </c:pt>
                <c:pt idx="48">
                  <c:v>373164</c:v>
                </c:pt>
                <c:pt idx="49">
                  <c:v>294854</c:v>
                </c:pt>
                <c:pt idx="50">
                  <c:v>94490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27398656"/>
        <c:axId val="127400192"/>
      </c:barChart>
      <c:dateAx>
        <c:axId val="12739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400" b="0" i="0" u="none" strike="noStrike" baseline="3000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27400192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27400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10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rPr>
                  <a:t>県内(千ｋｌ)</a:t>
                </a:r>
              </a:p>
            </c:rich>
          </c:tx>
          <c:layout>
            <c:manualLayout>
              <c:xMode val="edge"/>
              <c:yMode val="edge"/>
              <c:x val="7.2254002437729479E-3"/>
              <c:y val="0.20652173913043478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73986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402980610329692"/>
          <c:y val="7.4203713666226509E-2"/>
          <c:w val="0.41231681509896728"/>
          <c:h val="0.1797057433038261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00" b="0" i="0" u="none" strike="noStrike" baseline="3000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3000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ja-JP" sz="2400"/>
              <a:t>ガス供給普及状況の推移</a:t>
            </a:r>
          </a:p>
        </c:rich>
      </c:tx>
      <c:layout>
        <c:manualLayout>
          <c:xMode val="edge"/>
          <c:yMode val="edge"/>
          <c:x val="0.15317922079823704"/>
          <c:y val="7.7639435695538057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77167365554205E-2"/>
          <c:y val="3.4231092847025676E-2"/>
          <c:w val="0.87747441446407037"/>
          <c:h val="0.89434038282484329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石油とガス!$Y$46</c:f>
              <c:strCache>
                <c:ptCount val="1"/>
                <c:pt idx="0">
                  <c:v>販売量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石油とガス!$Y$47:$Y$100</c:f>
              <c:numCache>
                <c:formatCode>0</c:formatCode>
                <c:ptCount val="54"/>
                <c:pt idx="9">
                  <c:v>2298114</c:v>
                </c:pt>
                <c:pt idx="10">
                  <c:v>2628808</c:v>
                </c:pt>
                <c:pt idx="11">
                  <c:v>2896712</c:v>
                </c:pt>
                <c:pt idx="12">
                  <c:v>3114384</c:v>
                </c:pt>
                <c:pt idx="13">
                  <c:v>3239964</c:v>
                </c:pt>
                <c:pt idx="14">
                  <c:v>3449264</c:v>
                </c:pt>
                <c:pt idx="15">
                  <c:v>3759028</c:v>
                </c:pt>
                <c:pt idx="16">
                  <c:v>4060419.9999999995</c:v>
                </c:pt>
                <c:pt idx="17">
                  <c:v>4186000</c:v>
                </c:pt>
                <c:pt idx="18">
                  <c:v>4508322</c:v>
                </c:pt>
                <c:pt idx="19">
                  <c:v>4947852</c:v>
                </c:pt>
                <c:pt idx="20">
                  <c:v>5014828</c:v>
                </c:pt>
                <c:pt idx="21">
                  <c:v>5420870</c:v>
                </c:pt>
                <c:pt idx="22">
                  <c:v>5617612</c:v>
                </c:pt>
                <c:pt idx="23">
                  <c:v>6082258</c:v>
                </c:pt>
                <c:pt idx="24">
                  <c:v>6224582</c:v>
                </c:pt>
                <c:pt idx="25">
                  <c:v>6320860</c:v>
                </c:pt>
                <c:pt idx="26">
                  <c:v>6676670</c:v>
                </c:pt>
                <c:pt idx="27">
                  <c:v>7107828</c:v>
                </c:pt>
                <c:pt idx="28">
                  <c:v>7417592</c:v>
                </c:pt>
                <c:pt idx="29">
                  <c:v>7405034</c:v>
                </c:pt>
                <c:pt idx="30">
                  <c:v>7731542</c:v>
                </c:pt>
                <c:pt idx="31">
                  <c:v>8238048</c:v>
                </c:pt>
                <c:pt idx="32">
                  <c:v>8221303.9999999991</c:v>
                </c:pt>
                <c:pt idx="33">
                  <c:v>8381987.4501000009</c:v>
                </c:pt>
                <c:pt idx="34">
                  <c:v>8368903</c:v>
                </c:pt>
                <c:pt idx="35">
                  <c:v>8650823</c:v>
                </c:pt>
                <c:pt idx="36">
                  <c:v>8829223</c:v>
                </c:pt>
                <c:pt idx="37">
                  <c:v>8851817</c:v>
                </c:pt>
                <c:pt idx="38">
                  <c:v>9077600</c:v>
                </c:pt>
                <c:pt idx="39">
                  <c:v>9265992</c:v>
                </c:pt>
                <c:pt idx="40">
                  <c:v>9776130</c:v>
                </c:pt>
                <c:pt idx="41">
                  <c:v>10281500</c:v>
                </c:pt>
                <c:pt idx="42">
                  <c:v>11458062</c:v>
                </c:pt>
                <c:pt idx="43">
                  <c:v>12173228</c:v>
                </c:pt>
                <c:pt idx="44">
                  <c:v>12925271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27446400"/>
        <c:axId val="127448192"/>
      </c:barChart>
      <c:lineChart>
        <c:grouping val="standard"/>
        <c:varyColors val="0"/>
        <c:ser>
          <c:idx val="0"/>
          <c:order val="0"/>
          <c:tx>
            <c:strRef>
              <c:f>石油とガス!$T$46</c:f>
              <c:strCache>
                <c:ptCount val="1"/>
                <c:pt idx="0">
                  <c:v>供給区域内戸数(万戸)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B050"/>
              </a:solidFill>
            </c:spPr>
          </c:marker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石油とガス!$T$47:$T$100</c:f>
              <c:numCache>
                <c:formatCode>0</c:formatCode>
                <c:ptCount val="54"/>
                <c:pt idx="9" formatCode="0.00">
                  <c:v>21</c:v>
                </c:pt>
                <c:pt idx="10" formatCode="0.00">
                  <c:v>22.3</c:v>
                </c:pt>
                <c:pt idx="11" formatCode="0.00">
                  <c:v>23.6</c:v>
                </c:pt>
                <c:pt idx="12" formatCode="0.00">
                  <c:v>24.6</c:v>
                </c:pt>
                <c:pt idx="13" formatCode="0.00">
                  <c:v>26.3</c:v>
                </c:pt>
                <c:pt idx="14" formatCode="0.00">
                  <c:v>27.4</c:v>
                </c:pt>
                <c:pt idx="15" formatCode="0.00">
                  <c:v>29.4</c:v>
                </c:pt>
                <c:pt idx="16" formatCode="0.00">
                  <c:v>31.7</c:v>
                </c:pt>
                <c:pt idx="17" formatCode="0.00">
                  <c:v>32.4</c:v>
                </c:pt>
                <c:pt idx="18" formatCode="0.00">
                  <c:v>33.299999999999997</c:v>
                </c:pt>
                <c:pt idx="19" formatCode="0.00">
                  <c:v>33.9</c:v>
                </c:pt>
                <c:pt idx="20" formatCode="0.00">
                  <c:v>34.5</c:v>
                </c:pt>
                <c:pt idx="21" formatCode="0.00">
                  <c:v>34</c:v>
                </c:pt>
                <c:pt idx="22" formatCode="0.00">
                  <c:v>34.9</c:v>
                </c:pt>
                <c:pt idx="23" formatCode="0.00">
                  <c:v>35.299999999999997</c:v>
                </c:pt>
                <c:pt idx="24" formatCode="0.00">
                  <c:v>37.200000000000003</c:v>
                </c:pt>
                <c:pt idx="25" formatCode="0.00">
                  <c:v>38.299999999999997</c:v>
                </c:pt>
                <c:pt idx="26" formatCode="0.00">
                  <c:v>40.1</c:v>
                </c:pt>
                <c:pt idx="27" formatCode="0.00">
                  <c:v>42.3</c:v>
                </c:pt>
                <c:pt idx="28" formatCode="0.00">
                  <c:v>43.9</c:v>
                </c:pt>
                <c:pt idx="29" formatCode="0.00">
                  <c:v>44.6</c:v>
                </c:pt>
                <c:pt idx="30" formatCode="0.00">
                  <c:v>45.9</c:v>
                </c:pt>
                <c:pt idx="31" formatCode="0.00">
                  <c:v>46.8</c:v>
                </c:pt>
                <c:pt idx="32" formatCode="0.00">
                  <c:v>47.9</c:v>
                </c:pt>
                <c:pt idx="33" formatCode="0.00">
                  <c:v>48.253500000000003</c:v>
                </c:pt>
                <c:pt idx="34" formatCode="0.00">
                  <c:v>49.232500000000002</c:v>
                </c:pt>
                <c:pt idx="35" formatCode="0.00">
                  <c:v>51.151400000000002</c:v>
                </c:pt>
                <c:pt idx="36" formatCode="0.00">
                  <c:v>51.9298</c:v>
                </c:pt>
                <c:pt idx="37" formatCode="0.00">
                  <c:v>52.6066</c:v>
                </c:pt>
                <c:pt idx="38" formatCode="0.00">
                  <c:v>53.305999999999997</c:v>
                </c:pt>
                <c:pt idx="39" formatCode="0.00">
                  <c:v>53.7134</c:v>
                </c:pt>
                <c:pt idx="40" formatCode="0.00">
                  <c:v>53.948</c:v>
                </c:pt>
                <c:pt idx="41" formatCode="0.00">
                  <c:v>54.694200000000002</c:v>
                </c:pt>
                <c:pt idx="42" formatCode="0.00">
                  <c:v>55.433999999999997</c:v>
                </c:pt>
                <c:pt idx="43" formatCode="0.00">
                  <c:v>56.198099999999997</c:v>
                </c:pt>
                <c:pt idx="44" formatCode="0.00">
                  <c:v>56.796999999999997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石油とガス!$U$46</c:f>
              <c:strCache>
                <c:ptCount val="1"/>
                <c:pt idx="0">
                  <c:v>供給区域内普及率(％)</c:v>
                </c:pt>
              </c:strCache>
            </c:strRef>
          </c:tx>
          <c:spPr>
            <a:ln w="4445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石油とガス!$B$47:$B$100</c:f>
              <c:numCache>
                <c:formatCode>[$-411]ge</c:formatCode>
                <c:ptCount val="54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  <c:pt idx="53">
                  <c:v>43191</c:v>
                </c:pt>
              </c:numCache>
            </c:numRef>
          </c:cat>
          <c:val>
            <c:numRef>
              <c:f>石油とガス!$U$47:$U$100</c:f>
              <c:numCache>
                <c:formatCode>0.0</c:formatCode>
                <c:ptCount val="54"/>
                <c:pt idx="9">
                  <c:v>57.3</c:v>
                </c:pt>
                <c:pt idx="10">
                  <c:v>57.8</c:v>
                </c:pt>
                <c:pt idx="11">
                  <c:v>59.4</c:v>
                </c:pt>
                <c:pt idx="12">
                  <c:v>61.5</c:v>
                </c:pt>
                <c:pt idx="13">
                  <c:v>61.1</c:v>
                </c:pt>
                <c:pt idx="14">
                  <c:v>64.900000000000006</c:v>
                </c:pt>
                <c:pt idx="15">
                  <c:v>64.900000000000006</c:v>
                </c:pt>
                <c:pt idx="16">
                  <c:v>63.4</c:v>
                </c:pt>
                <c:pt idx="17">
                  <c:v>65.5</c:v>
                </c:pt>
                <c:pt idx="18">
                  <c:v>66.599999999999994</c:v>
                </c:pt>
                <c:pt idx="19">
                  <c:v>68.8</c:v>
                </c:pt>
                <c:pt idx="20">
                  <c:v>70.599999999999994</c:v>
                </c:pt>
                <c:pt idx="21">
                  <c:v>74.599999999999994</c:v>
                </c:pt>
                <c:pt idx="22">
                  <c:v>75.8</c:v>
                </c:pt>
                <c:pt idx="23">
                  <c:v>78.900000000000006</c:v>
                </c:pt>
                <c:pt idx="24">
                  <c:v>78.2</c:v>
                </c:pt>
                <c:pt idx="25">
                  <c:v>78.900000000000006</c:v>
                </c:pt>
                <c:pt idx="26">
                  <c:v>77.400000000000006</c:v>
                </c:pt>
                <c:pt idx="27">
                  <c:v>75.2</c:v>
                </c:pt>
                <c:pt idx="28">
                  <c:v>74.3</c:v>
                </c:pt>
                <c:pt idx="29">
                  <c:v>74.8</c:v>
                </c:pt>
                <c:pt idx="30">
                  <c:v>74.7</c:v>
                </c:pt>
                <c:pt idx="31">
                  <c:v>75.099999999999994</c:v>
                </c:pt>
                <c:pt idx="32">
                  <c:v>75.5</c:v>
                </c:pt>
                <c:pt idx="33">
                  <c:v>76.400000000000006</c:v>
                </c:pt>
                <c:pt idx="34">
                  <c:v>75.900000000000006</c:v>
                </c:pt>
                <c:pt idx="35">
                  <c:v>74.2</c:v>
                </c:pt>
                <c:pt idx="36">
                  <c:v>74.7</c:v>
                </c:pt>
                <c:pt idx="37">
                  <c:v>74.400000000000006</c:v>
                </c:pt>
                <c:pt idx="38">
                  <c:v>74</c:v>
                </c:pt>
                <c:pt idx="39">
                  <c:v>73.7</c:v>
                </c:pt>
                <c:pt idx="40">
                  <c:v>73.7</c:v>
                </c:pt>
                <c:pt idx="41">
                  <c:v>72.8</c:v>
                </c:pt>
                <c:pt idx="42">
                  <c:v>71.8</c:v>
                </c:pt>
                <c:pt idx="43">
                  <c:v>70.900000000000006</c:v>
                </c:pt>
                <c:pt idx="44">
                  <c:v>69.900000000000006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50112"/>
        <c:axId val="127468288"/>
      </c:lineChart>
      <c:dateAx>
        <c:axId val="127446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127448192"/>
        <c:crosses val="autoZero"/>
        <c:auto val="1"/>
        <c:lblOffset val="100"/>
        <c:baseTimeUnit val="years"/>
        <c:majorUnit val="1"/>
        <c:majorTimeUnit val="years"/>
        <c:minorUnit val="1"/>
        <c:minorTimeUnit val="years"/>
      </c:dateAx>
      <c:valAx>
        <c:axId val="127448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県内(千</a:t>
                </a:r>
                <a:r>
                  <a:rPr lang="en-US" altLang="ja-JP"/>
                  <a:t>kl</a:t>
                </a:r>
                <a:r>
                  <a:rPr lang="ja-JP"/>
                  <a:t>)</a:t>
                </a:r>
              </a:p>
            </c:rich>
          </c:tx>
          <c:layout>
            <c:manualLayout>
              <c:xMode val="edge"/>
              <c:yMode val="edge"/>
              <c:x val="7.2254984863293764E-3"/>
              <c:y val="0.20652181758530183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27446400"/>
        <c:crosses val="autoZero"/>
        <c:crossBetween val="between"/>
      </c:valAx>
      <c:dateAx>
        <c:axId val="12745011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extTo"/>
        <c:crossAx val="127468288"/>
        <c:crosses val="autoZero"/>
        <c:auto val="1"/>
        <c:lblOffset val="100"/>
        <c:baseTimeUnit val="years"/>
      </c:dateAx>
      <c:valAx>
        <c:axId val="127468288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high"/>
        <c:crossAx val="127450112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80767608505132"/>
          <c:y val="0.67914189632545929"/>
          <c:w val="0.26895002741626323"/>
          <c:h val="0.122766756170063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6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3000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304800</xdr:colOff>
      <xdr:row>43</xdr:row>
      <xdr:rowOff>66675</xdr:rowOff>
    </xdr:from>
    <xdr:to>
      <xdr:col>24</xdr:col>
      <xdr:colOff>457200</xdr:colOff>
      <xdr:row>43</xdr:row>
      <xdr:rowOff>257175</xdr:rowOff>
    </xdr:to>
    <xdr:sp macro="" textlink="">
      <xdr:nvSpPr>
        <xdr:cNvPr id="32772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1268075" y="6619875"/>
          <a:ext cx="1162050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381000</xdr:colOff>
      <xdr:row>41</xdr:row>
      <xdr:rowOff>108858</xdr:rowOff>
    </xdr:to>
    <xdr:graphicFrame macro="">
      <xdr:nvGraphicFramePr>
        <xdr:cNvPr id="32785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</xdr:colOff>
      <xdr:row>0</xdr:row>
      <xdr:rowOff>0</xdr:rowOff>
    </xdr:from>
    <xdr:to>
      <xdr:col>29</xdr:col>
      <xdr:colOff>228601</xdr:colOff>
      <xdr:row>41</xdr:row>
      <xdr:rowOff>108858</xdr:rowOff>
    </xdr:to>
    <xdr:graphicFrame macro="">
      <xdr:nvGraphicFramePr>
        <xdr:cNvPr id="3278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ohoku.meti.go.jp/cyosa/tokei/index_toke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127"/>
  <sheetViews>
    <sheetView tabSelected="1" topLeftCell="D44" zoomScale="70" zoomScaleNormal="70" zoomScaleSheetLayoutView="100" workbookViewId="0">
      <selection activeCell="R46" sqref="R46"/>
    </sheetView>
  </sheetViews>
  <sheetFormatPr defaultRowHeight="15" customHeight="1" x14ac:dyDescent="0.15"/>
  <cols>
    <col min="1" max="1" width="2.5" style="1" customWidth="1"/>
    <col min="2" max="4" width="6.625" style="1" customWidth="1"/>
    <col min="5" max="5" width="7.875" style="1" customWidth="1"/>
    <col min="6" max="6" width="6.625" style="1" customWidth="1"/>
    <col min="7" max="7" width="8.125" style="1" customWidth="1"/>
    <col min="8" max="16" width="6.625" style="1" customWidth="1"/>
    <col min="17" max="17" width="7.375" style="1" customWidth="1"/>
    <col min="18" max="18" width="3" style="1" customWidth="1"/>
    <col min="19" max="31" width="6.625" style="1" customWidth="1"/>
    <col min="32" max="32" width="5.75" style="1" customWidth="1"/>
    <col min="33" max="33" width="5.75" style="19" customWidth="1"/>
    <col min="34" max="34" width="7.625" style="22" customWidth="1"/>
    <col min="35" max="35" width="23.75" style="1" customWidth="1"/>
    <col min="36" max="36" width="6.875" style="1" customWidth="1"/>
    <col min="37" max="16384" width="9" style="1"/>
  </cols>
  <sheetData>
    <row r="1" spans="33:38" ht="12" customHeight="1" x14ac:dyDescent="0.15"/>
    <row r="2" spans="33:38" ht="12" customHeight="1" x14ac:dyDescent="0.15">
      <c r="AH2" s="22" t="s">
        <v>40</v>
      </c>
      <c r="AJ2" s="1" t="s">
        <v>76</v>
      </c>
    </row>
    <row r="3" spans="33:38" ht="12" customHeight="1" x14ac:dyDescent="0.15">
      <c r="AJ3" s="1" t="s">
        <v>77</v>
      </c>
    </row>
    <row r="4" spans="33:38" ht="12" customHeight="1" x14ac:dyDescent="0.15">
      <c r="AG4" s="19">
        <v>1974</v>
      </c>
      <c r="AH4" s="22" t="s">
        <v>41</v>
      </c>
      <c r="AI4" s="1" t="s">
        <v>72</v>
      </c>
      <c r="AJ4" s="1">
        <v>549</v>
      </c>
      <c r="AK4" s="1">
        <f t="shared" ref="AK4:AK26" si="0">AJ4*8381987/2002</f>
        <v>2298556.8746253746</v>
      </c>
      <c r="AL4" s="1">
        <f>AJ4*41.86</f>
        <v>22981.14</v>
      </c>
    </row>
    <row r="5" spans="33:38" ht="12" customHeight="1" x14ac:dyDescent="0.15">
      <c r="AG5" s="19">
        <v>1975</v>
      </c>
      <c r="AH5" s="22" t="s">
        <v>42</v>
      </c>
      <c r="AI5" s="1" t="s">
        <v>72</v>
      </c>
      <c r="AJ5" s="1">
        <v>628</v>
      </c>
      <c r="AK5" s="1">
        <f t="shared" si="0"/>
        <v>2629314.6033966034</v>
      </c>
      <c r="AL5" s="1">
        <f t="shared" ref="AL5:AL28" si="1">AJ5*41.86</f>
        <v>26288.079999999998</v>
      </c>
    </row>
    <row r="6" spans="33:38" ht="12" customHeight="1" x14ac:dyDescent="0.15">
      <c r="AG6" s="19">
        <v>1976</v>
      </c>
      <c r="AH6" s="22" t="s">
        <v>43</v>
      </c>
      <c r="AI6" s="1" t="s">
        <v>72</v>
      </c>
      <c r="AJ6" s="1">
        <v>692</v>
      </c>
      <c r="AK6" s="1">
        <f t="shared" si="0"/>
        <v>2897270.2317682318</v>
      </c>
      <c r="AL6" s="1">
        <f t="shared" si="1"/>
        <v>28967.119999999999</v>
      </c>
    </row>
    <row r="7" spans="33:38" ht="12" customHeight="1" x14ac:dyDescent="0.15">
      <c r="AG7" s="19">
        <v>1977</v>
      </c>
      <c r="AH7" s="22" t="s">
        <v>44</v>
      </c>
      <c r="AI7" s="1" t="s">
        <v>72</v>
      </c>
      <c r="AJ7" s="1">
        <v>744</v>
      </c>
      <c r="AK7" s="1">
        <f t="shared" si="0"/>
        <v>3114984.1798201799</v>
      </c>
      <c r="AL7" s="1">
        <f t="shared" si="1"/>
        <v>31143.84</v>
      </c>
    </row>
    <row r="8" spans="33:38" ht="12" customHeight="1" x14ac:dyDescent="0.15">
      <c r="AG8" s="19">
        <v>1978</v>
      </c>
      <c r="AH8" s="22" t="s">
        <v>45</v>
      </c>
      <c r="AI8" s="1" t="s">
        <v>72</v>
      </c>
      <c r="AJ8" s="1">
        <v>774</v>
      </c>
      <c r="AK8" s="1">
        <f t="shared" si="0"/>
        <v>3240588.3806193806</v>
      </c>
      <c r="AL8" s="1">
        <f t="shared" si="1"/>
        <v>32399.64</v>
      </c>
    </row>
    <row r="9" spans="33:38" ht="12" customHeight="1" x14ac:dyDescent="0.15">
      <c r="AG9" s="19">
        <v>1979</v>
      </c>
      <c r="AH9" s="22" t="s">
        <v>46</v>
      </c>
      <c r="AI9" s="1" t="s">
        <v>72</v>
      </c>
      <c r="AJ9" s="1">
        <v>824</v>
      </c>
      <c r="AK9" s="1">
        <f t="shared" si="0"/>
        <v>3449928.7152847154</v>
      </c>
      <c r="AL9" s="1">
        <f t="shared" si="1"/>
        <v>34492.639999999999</v>
      </c>
    </row>
    <row r="10" spans="33:38" ht="12" customHeight="1" x14ac:dyDescent="0.15">
      <c r="AG10" s="19">
        <v>1980</v>
      </c>
      <c r="AH10" s="22" t="s">
        <v>47</v>
      </c>
      <c r="AI10" s="1" t="s">
        <v>72</v>
      </c>
      <c r="AJ10" s="1">
        <v>898</v>
      </c>
      <c r="AK10" s="1">
        <f t="shared" si="0"/>
        <v>3759752.4105894105</v>
      </c>
      <c r="AL10" s="1">
        <f t="shared" si="1"/>
        <v>37590.28</v>
      </c>
    </row>
    <row r="11" spans="33:38" ht="12" customHeight="1" x14ac:dyDescent="0.15">
      <c r="AG11" s="19">
        <v>1981</v>
      </c>
      <c r="AH11" s="22" t="s">
        <v>48</v>
      </c>
      <c r="AI11" s="1" t="s">
        <v>72</v>
      </c>
      <c r="AJ11" s="1">
        <v>970</v>
      </c>
      <c r="AK11" s="1">
        <f t="shared" si="0"/>
        <v>4061202.4925074927</v>
      </c>
      <c r="AL11" s="1">
        <f t="shared" si="1"/>
        <v>40604.199999999997</v>
      </c>
    </row>
    <row r="12" spans="33:38" ht="12" customHeight="1" x14ac:dyDescent="0.15">
      <c r="AG12" s="19">
        <v>1982</v>
      </c>
      <c r="AH12" s="22" t="s">
        <v>49</v>
      </c>
      <c r="AI12" s="1" t="s">
        <v>72</v>
      </c>
      <c r="AJ12" s="1">
        <v>1000</v>
      </c>
      <c r="AK12" s="1">
        <f t="shared" si="0"/>
        <v>4186806.6933066933</v>
      </c>
      <c r="AL12" s="1">
        <f t="shared" si="1"/>
        <v>41860</v>
      </c>
    </row>
    <row r="13" spans="33:38" ht="12" customHeight="1" x14ac:dyDescent="0.15">
      <c r="AG13" s="19">
        <v>1983</v>
      </c>
      <c r="AH13" s="22" t="s">
        <v>50</v>
      </c>
      <c r="AI13" s="1" t="s">
        <v>72</v>
      </c>
      <c r="AJ13" s="1">
        <v>1077</v>
      </c>
      <c r="AK13" s="1">
        <f t="shared" si="0"/>
        <v>4509190.8086913088</v>
      </c>
      <c r="AL13" s="1">
        <f t="shared" si="1"/>
        <v>45083.22</v>
      </c>
    </row>
    <row r="14" spans="33:38" ht="12" customHeight="1" x14ac:dyDescent="0.15">
      <c r="AG14" s="19">
        <v>1984</v>
      </c>
      <c r="AH14" s="22" t="s">
        <v>51</v>
      </c>
      <c r="AI14" s="1" t="s">
        <v>72</v>
      </c>
      <c r="AJ14" s="1">
        <v>1182</v>
      </c>
      <c r="AK14" s="1">
        <f t="shared" si="0"/>
        <v>4948805.5114885112</v>
      </c>
      <c r="AL14" s="1">
        <f t="shared" si="1"/>
        <v>49478.52</v>
      </c>
    </row>
    <row r="15" spans="33:38" ht="12" customHeight="1" x14ac:dyDescent="0.15">
      <c r="AG15" s="19">
        <v>1985</v>
      </c>
      <c r="AH15" s="22" t="s">
        <v>52</v>
      </c>
      <c r="AI15" s="1" t="s">
        <v>72</v>
      </c>
      <c r="AJ15" s="1">
        <v>1198</v>
      </c>
      <c r="AK15" s="1">
        <f t="shared" si="0"/>
        <v>5015794.4185814187</v>
      </c>
      <c r="AL15" s="1">
        <f t="shared" si="1"/>
        <v>50148.28</v>
      </c>
    </row>
    <row r="16" spans="33:38" ht="12" customHeight="1" x14ac:dyDescent="0.15">
      <c r="AG16" s="19">
        <v>1986</v>
      </c>
      <c r="AH16" s="22" t="s">
        <v>53</v>
      </c>
      <c r="AI16" s="1" t="s">
        <v>72</v>
      </c>
      <c r="AJ16" s="1">
        <v>1295</v>
      </c>
      <c r="AK16" s="1">
        <f t="shared" si="0"/>
        <v>5421914.6678321678</v>
      </c>
      <c r="AL16" s="1">
        <f t="shared" si="1"/>
        <v>54208.7</v>
      </c>
    </row>
    <row r="17" spans="33:38" ht="12" customHeight="1" x14ac:dyDescent="0.15">
      <c r="AG17" s="19">
        <v>1987</v>
      </c>
      <c r="AH17" s="22" t="s">
        <v>54</v>
      </c>
      <c r="AI17" s="1" t="s">
        <v>72</v>
      </c>
      <c r="AJ17" s="1">
        <v>1342</v>
      </c>
      <c r="AK17" s="1">
        <f t="shared" si="0"/>
        <v>5618694.5824175822</v>
      </c>
      <c r="AL17" s="1">
        <f t="shared" si="1"/>
        <v>56176.12</v>
      </c>
    </row>
    <row r="18" spans="33:38" ht="12" customHeight="1" x14ac:dyDescent="0.15">
      <c r="AG18" s="19">
        <v>1988</v>
      </c>
      <c r="AH18" s="22" t="s">
        <v>55</v>
      </c>
      <c r="AI18" s="1" t="s">
        <v>72</v>
      </c>
      <c r="AJ18" s="1">
        <v>1453</v>
      </c>
      <c r="AK18" s="1">
        <f t="shared" si="0"/>
        <v>6083430.1253746254</v>
      </c>
      <c r="AL18" s="1">
        <f t="shared" si="1"/>
        <v>60822.58</v>
      </c>
    </row>
    <row r="19" spans="33:38" ht="12" customHeight="1" x14ac:dyDescent="0.15">
      <c r="AG19" s="19">
        <v>1989</v>
      </c>
      <c r="AH19" s="22" t="s">
        <v>56</v>
      </c>
      <c r="AI19" s="1" t="s">
        <v>72</v>
      </c>
      <c r="AJ19" s="1">
        <v>1487</v>
      </c>
      <c r="AK19" s="1">
        <f t="shared" si="0"/>
        <v>6225781.5529470528</v>
      </c>
      <c r="AL19" s="1">
        <f t="shared" si="1"/>
        <v>62245.82</v>
      </c>
    </row>
    <row r="20" spans="33:38" ht="12" customHeight="1" x14ac:dyDescent="0.15">
      <c r="AG20" s="19">
        <v>1990</v>
      </c>
      <c r="AH20" s="22" t="s">
        <v>57</v>
      </c>
      <c r="AI20" s="1" t="s">
        <v>72</v>
      </c>
      <c r="AJ20" s="1">
        <v>1510</v>
      </c>
      <c r="AK20" s="1">
        <f t="shared" si="0"/>
        <v>6322078.1068931073</v>
      </c>
      <c r="AL20" s="1">
        <f t="shared" si="1"/>
        <v>63208.6</v>
      </c>
    </row>
    <row r="21" spans="33:38" ht="12" customHeight="1" x14ac:dyDescent="0.15">
      <c r="AG21" s="19">
        <v>1991</v>
      </c>
      <c r="AH21" s="22" t="s">
        <v>58</v>
      </c>
      <c r="AI21" s="1" t="s">
        <v>72</v>
      </c>
      <c r="AJ21" s="1">
        <v>1595</v>
      </c>
      <c r="AK21" s="1">
        <f t="shared" si="0"/>
        <v>6677956.6758241756</v>
      </c>
      <c r="AL21" s="1">
        <f t="shared" si="1"/>
        <v>66766.7</v>
      </c>
    </row>
    <row r="22" spans="33:38" ht="12" customHeight="1" x14ac:dyDescent="0.15">
      <c r="AG22" s="19">
        <v>1992</v>
      </c>
      <c r="AH22" s="22" t="s">
        <v>78</v>
      </c>
      <c r="AI22" s="1" t="s">
        <v>72</v>
      </c>
      <c r="AJ22" s="1">
        <v>1698</v>
      </c>
      <c r="AK22" s="1">
        <f t="shared" si="0"/>
        <v>7109197.7652347656</v>
      </c>
      <c r="AL22" s="1">
        <f t="shared" si="1"/>
        <v>71078.28</v>
      </c>
    </row>
    <row r="23" spans="33:38" ht="12" customHeight="1" x14ac:dyDescent="0.15">
      <c r="AG23" s="19">
        <v>1993</v>
      </c>
      <c r="AH23" s="22" t="s">
        <v>60</v>
      </c>
      <c r="AI23" s="1" t="s">
        <v>72</v>
      </c>
      <c r="AJ23" s="1">
        <v>1772</v>
      </c>
      <c r="AK23" s="1">
        <f t="shared" si="0"/>
        <v>7419021.4605394602</v>
      </c>
      <c r="AL23" s="1">
        <f t="shared" si="1"/>
        <v>74175.92</v>
      </c>
    </row>
    <row r="24" spans="33:38" ht="12" customHeight="1" x14ac:dyDescent="0.15">
      <c r="AG24" s="19">
        <v>1994</v>
      </c>
      <c r="AH24" s="22" t="s">
        <v>61</v>
      </c>
      <c r="AI24" s="1" t="s">
        <v>72</v>
      </c>
      <c r="AJ24" s="1">
        <v>1769</v>
      </c>
      <c r="AK24" s="1">
        <f t="shared" si="0"/>
        <v>7406461.0404595407</v>
      </c>
      <c r="AL24" s="1">
        <f t="shared" si="1"/>
        <v>74050.34</v>
      </c>
    </row>
    <row r="25" spans="33:38" ht="12" customHeight="1" x14ac:dyDescent="0.15">
      <c r="AG25" s="19">
        <v>1995</v>
      </c>
      <c r="AH25" s="22" t="s">
        <v>62</v>
      </c>
      <c r="AI25" s="1" t="s">
        <v>72</v>
      </c>
      <c r="AJ25" s="1">
        <v>1847</v>
      </c>
      <c r="AK25" s="1">
        <f t="shared" si="0"/>
        <v>7733031.9625374628</v>
      </c>
      <c r="AL25" s="1">
        <f t="shared" si="1"/>
        <v>77315.42</v>
      </c>
    </row>
    <row r="26" spans="33:38" ht="12" customHeight="1" x14ac:dyDescent="0.15">
      <c r="AG26" s="19">
        <v>1996</v>
      </c>
      <c r="AH26" s="22" t="s">
        <v>63</v>
      </c>
      <c r="AI26" s="1" t="s">
        <v>72</v>
      </c>
      <c r="AJ26" s="1">
        <v>1968</v>
      </c>
      <c r="AK26" s="1">
        <f t="shared" si="0"/>
        <v>8239635.5724275727</v>
      </c>
      <c r="AL26" s="1">
        <f t="shared" si="1"/>
        <v>82380.479999999996</v>
      </c>
    </row>
    <row r="27" spans="33:38" ht="12" customHeight="1" x14ac:dyDescent="0.15">
      <c r="AG27" s="19">
        <v>1997</v>
      </c>
      <c r="AH27" s="22" t="s">
        <v>64</v>
      </c>
      <c r="AI27" s="1" t="s">
        <v>72</v>
      </c>
      <c r="AJ27" s="1">
        <v>1964</v>
      </c>
      <c r="AK27" s="1">
        <f>AJ27*8381987/2002</f>
        <v>8222888.345654346</v>
      </c>
      <c r="AL27" s="1">
        <f t="shared" si="1"/>
        <v>82213.039999999994</v>
      </c>
    </row>
    <row r="28" spans="33:38" ht="12" customHeight="1" x14ac:dyDescent="0.15">
      <c r="AG28" s="19">
        <v>1998</v>
      </c>
      <c r="AH28" s="22" t="s">
        <v>65</v>
      </c>
      <c r="AI28" s="1" t="s">
        <v>72</v>
      </c>
      <c r="AJ28" s="1">
        <v>2002</v>
      </c>
      <c r="AK28" s="1">
        <v>8381987.4501000009</v>
      </c>
      <c r="AL28" s="1">
        <f t="shared" si="1"/>
        <v>83803.72</v>
      </c>
    </row>
    <row r="29" spans="33:38" ht="12" customHeight="1" x14ac:dyDescent="0.15">
      <c r="AG29" s="19">
        <v>1999</v>
      </c>
      <c r="AH29" s="22" t="s">
        <v>66</v>
      </c>
      <c r="AI29" s="1" t="s">
        <v>75</v>
      </c>
      <c r="AJ29" s="1">
        <v>8369</v>
      </c>
      <c r="AK29" s="1">
        <v>8368903</v>
      </c>
    </row>
    <row r="30" spans="33:38" ht="12" customHeight="1" x14ac:dyDescent="0.15">
      <c r="AG30" s="19">
        <v>2000</v>
      </c>
      <c r="AH30" s="22" t="s">
        <v>67</v>
      </c>
      <c r="AI30" s="1" t="s">
        <v>75</v>
      </c>
      <c r="AJ30" s="1">
        <v>8651</v>
      </c>
      <c r="AK30" s="1">
        <v>8650823</v>
      </c>
    </row>
    <row r="31" spans="33:38" ht="12" customHeight="1" x14ac:dyDescent="0.15">
      <c r="AG31" s="19">
        <v>2001</v>
      </c>
      <c r="AH31" s="22" t="s">
        <v>68</v>
      </c>
      <c r="AI31" s="1" t="s">
        <v>75</v>
      </c>
      <c r="AJ31" s="1">
        <v>8829</v>
      </c>
      <c r="AK31" s="1">
        <v>8829223</v>
      </c>
    </row>
    <row r="32" spans="33:38" ht="12" customHeight="1" x14ac:dyDescent="0.15">
      <c r="AG32" s="19">
        <v>2002</v>
      </c>
      <c r="AH32" s="22" t="s">
        <v>69</v>
      </c>
      <c r="AI32" s="1" t="s">
        <v>75</v>
      </c>
      <c r="AJ32" s="1">
        <v>8852</v>
      </c>
      <c r="AK32" s="1">
        <v>8851817</v>
      </c>
    </row>
    <row r="33" spans="2:37" ht="12" customHeight="1" x14ac:dyDescent="0.15">
      <c r="AG33" s="19">
        <v>2003</v>
      </c>
      <c r="AH33" s="22" t="s">
        <v>70</v>
      </c>
      <c r="AI33" s="1" t="s">
        <v>75</v>
      </c>
      <c r="AJ33" s="1">
        <v>9078</v>
      </c>
      <c r="AK33" s="1">
        <v>9077600</v>
      </c>
    </row>
    <row r="34" spans="2:37" ht="12" customHeight="1" x14ac:dyDescent="0.15">
      <c r="AG34" s="19">
        <v>1974</v>
      </c>
      <c r="AH34" s="22" t="s">
        <v>41</v>
      </c>
      <c r="AI34" s="1" t="s">
        <v>71</v>
      </c>
      <c r="AJ34" s="1">
        <v>210</v>
      </c>
    </row>
    <row r="35" spans="2:37" ht="12" customHeight="1" x14ac:dyDescent="0.15">
      <c r="AG35" s="19">
        <v>1975</v>
      </c>
      <c r="AH35" s="22" t="s">
        <v>42</v>
      </c>
      <c r="AI35" s="1" t="s">
        <v>71</v>
      </c>
      <c r="AJ35" s="1">
        <v>223</v>
      </c>
    </row>
    <row r="36" spans="2:37" ht="12" customHeight="1" x14ac:dyDescent="0.15">
      <c r="AG36" s="19">
        <v>1976</v>
      </c>
      <c r="AH36" s="22" t="s">
        <v>43</v>
      </c>
      <c r="AI36" s="1" t="s">
        <v>71</v>
      </c>
      <c r="AJ36" s="1">
        <v>236</v>
      </c>
    </row>
    <row r="37" spans="2:37" ht="12" customHeight="1" x14ac:dyDescent="0.15">
      <c r="AG37" s="19">
        <v>1977</v>
      </c>
      <c r="AH37" s="22" t="s">
        <v>44</v>
      </c>
      <c r="AI37" s="1" t="s">
        <v>71</v>
      </c>
      <c r="AJ37" s="1">
        <v>246</v>
      </c>
    </row>
    <row r="38" spans="2:37" ht="12" customHeight="1" x14ac:dyDescent="0.15">
      <c r="AG38" s="19">
        <v>1978</v>
      </c>
      <c r="AH38" s="22" t="s">
        <v>45</v>
      </c>
      <c r="AI38" s="1" t="s">
        <v>71</v>
      </c>
      <c r="AJ38" s="1">
        <v>263</v>
      </c>
    </row>
    <row r="39" spans="2:37" ht="12" customHeight="1" x14ac:dyDescent="0.15">
      <c r="AG39" s="19">
        <v>1979</v>
      </c>
      <c r="AH39" s="22" t="s">
        <v>46</v>
      </c>
      <c r="AI39" s="1" t="s">
        <v>71</v>
      </c>
      <c r="AJ39" s="1">
        <v>274</v>
      </c>
    </row>
    <row r="40" spans="2:37" ht="12" customHeight="1" x14ac:dyDescent="0.15">
      <c r="AG40" s="19">
        <v>1980</v>
      </c>
      <c r="AH40" s="22" t="s">
        <v>47</v>
      </c>
      <c r="AI40" s="1" t="s">
        <v>71</v>
      </c>
      <c r="AJ40" s="1">
        <v>294</v>
      </c>
    </row>
    <row r="41" spans="2:37" ht="12" customHeight="1" x14ac:dyDescent="0.15">
      <c r="AG41" s="19">
        <v>1981</v>
      </c>
      <c r="AH41" s="22" t="s">
        <v>48</v>
      </c>
      <c r="AI41" s="1" t="s">
        <v>71</v>
      </c>
      <c r="AJ41" s="1">
        <v>317</v>
      </c>
    </row>
    <row r="42" spans="2:37" ht="12" customHeight="1" x14ac:dyDescent="0.15">
      <c r="AG42" s="19">
        <v>1982</v>
      </c>
      <c r="AH42" s="22" t="s">
        <v>49</v>
      </c>
      <c r="AI42" s="1" t="s">
        <v>71</v>
      </c>
      <c r="AJ42" s="1">
        <v>324</v>
      </c>
    </row>
    <row r="43" spans="2:37" ht="12" customHeight="1" x14ac:dyDescent="0.15">
      <c r="AG43" s="19">
        <v>1983</v>
      </c>
      <c r="AH43" s="22" t="s">
        <v>50</v>
      </c>
      <c r="AI43" s="1" t="s">
        <v>71</v>
      </c>
      <c r="AJ43" s="1">
        <v>333</v>
      </c>
    </row>
    <row r="44" spans="2:37" ht="24.75" customHeight="1" x14ac:dyDescent="0.25">
      <c r="B44" s="2" t="s">
        <v>32</v>
      </c>
      <c r="I44" s="3" t="s">
        <v>21</v>
      </c>
      <c r="K44" s="4" t="s">
        <v>5</v>
      </c>
      <c r="S44" s="2" t="s">
        <v>6</v>
      </c>
      <c r="AA44" s="5" t="s">
        <v>33</v>
      </c>
      <c r="AG44" s="19">
        <v>1984</v>
      </c>
      <c r="AH44" s="22" t="s">
        <v>51</v>
      </c>
      <c r="AI44" s="1" t="s">
        <v>71</v>
      </c>
      <c r="AJ44" s="1">
        <v>339</v>
      </c>
    </row>
    <row r="45" spans="2:37" ht="15" customHeight="1" x14ac:dyDescent="0.15">
      <c r="B45" s="15" t="s">
        <v>18</v>
      </c>
      <c r="C45" s="6" t="s">
        <v>16</v>
      </c>
      <c r="D45" s="11" t="s">
        <v>37</v>
      </c>
      <c r="E45" s="7"/>
      <c r="F45" s="8"/>
      <c r="G45" s="28" t="s">
        <v>17</v>
      </c>
      <c r="H45" s="29" t="s">
        <v>38</v>
      </c>
      <c r="I45" s="30"/>
      <c r="J45" s="30"/>
      <c r="K45" s="30"/>
      <c r="L45" s="30"/>
      <c r="M45" s="30"/>
      <c r="N45" s="30"/>
      <c r="O45" s="30"/>
      <c r="P45" s="30"/>
      <c r="Q45" s="30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15" t="s">
        <v>18</v>
      </c>
      <c r="AG45" s="19">
        <v>1985</v>
      </c>
      <c r="AH45" s="22" t="s">
        <v>52</v>
      </c>
      <c r="AI45" s="1" t="s">
        <v>71</v>
      </c>
      <c r="AJ45" s="1">
        <v>345</v>
      </c>
    </row>
    <row r="46" spans="2:37" s="9" customFormat="1" ht="42" customHeight="1" x14ac:dyDescent="0.15">
      <c r="B46" s="16"/>
      <c r="C46" s="10" t="s">
        <v>0</v>
      </c>
      <c r="D46" s="10" t="s">
        <v>1</v>
      </c>
      <c r="E46" s="10" t="s">
        <v>2</v>
      </c>
      <c r="F46" s="10" t="s">
        <v>3</v>
      </c>
      <c r="G46" s="23" t="s">
        <v>22</v>
      </c>
      <c r="H46" s="24" t="s">
        <v>10</v>
      </c>
      <c r="I46" s="24" t="s">
        <v>15</v>
      </c>
      <c r="J46" s="24" t="s">
        <v>4</v>
      </c>
      <c r="K46" s="24" t="s">
        <v>11</v>
      </c>
      <c r="L46" s="24" t="s">
        <v>12</v>
      </c>
      <c r="M46" s="24" t="s">
        <v>13</v>
      </c>
      <c r="N46" s="25" t="s">
        <v>14</v>
      </c>
      <c r="O46" s="26" t="s">
        <v>19</v>
      </c>
      <c r="P46" s="24" t="s">
        <v>20</v>
      </c>
      <c r="Q46" s="23" t="s">
        <v>23</v>
      </c>
      <c r="S46" s="27" t="s">
        <v>24</v>
      </c>
      <c r="T46" s="24" t="s">
        <v>79</v>
      </c>
      <c r="U46" s="24" t="s">
        <v>34</v>
      </c>
      <c r="V46" s="24" t="s">
        <v>8</v>
      </c>
      <c r="W46" s="24" t="s">
        <v>25</v>
      </c>
      <c r="X46" s="24" t="s">
        <v>26</v>
      </c>
      <c r="Y46" s="24" t="s">
        <v>9</v>
      </c>
      <c r="Z46" s="24" t="s">
        <v>27</v>
      </c>
      <c r="AA46" s="24" t="s">
        <v>28</v>
      </c>
      <c r="AB46" s="24" t="s">
        <v>29</v>
      </c>
      <c r="AC46" s="24" t="s">
        <v>30</v>
      </c>
      <c r="AD46" s="16"/>
      <c r="AE46" s="1"/>
      <c r="AG46" s="19">
        <v>1986</v>
      </c>
      <c r="AH46" s="22" t="s">
        <v>53</v>
      </c>
      <c r="AI46" s="1" t="s">
        <v>71</v>
      </c>
      <c r="AJ46" s="1">
        <v>340</v>
      </c>
    </row>
    <row r="47" spans="2:37" ht="12" customHeight="1" x14ac:dyDescent="0.15">
      <c r="B47" s="17">
        <v>23833</v>
      </c>
      <c r="C47" s="12"/>
      <c r="D47" s="12"/>
      <c r="E47" s="12"/>
      <c r="F47" s="12"/>
      <c r="G47" s="13"/>
      <c r="H47" s="12">
        <v>163000</v>
      </c>
      <c r="I47" s="12"/>
      <c r="J47" s="12"/>
      <c r="K47" s="12"/>
      <c r="L47" s="12">
        <v>117443</v>
      </c>
      <c r="M47" s="12"/>
      <c r="N47" s="12"/>
      <c r="O47" s="12"/>
      <c r="P47" s="12"/>
      <c r="Q47" s="12"/>
      <c r="S47" s="18"/>
      <c r="T47" s="12"/>
      <c r="U47" s="20"/>
      <c r="V47" s="12"/>
      <c r="W47" s="12"/>
      <c r="X47" s="12"/>
      <c r="Y47" s="12"/>
      <c r="Z47" s="12"/>
      <c r="AA47" s="12"/>
      <c r="AB47" s="12"/>
      <c r="AC47" s="12"/>
      <c r="AD47" s="17">
        <v>23833</v>
      </c>
      <c r="AG47" s="19">
        <v>1987</v>
      </c>
      <c r="AH47" s="22" t="s">
        <v>54</v>
      </c>
      <c r="AI47" s="1" t="s">
        <v>71</v>
      </c>
      <c r="AJ47" s="1">
        <v>349</v>
      </c>
    </row>
    <row r="48" spans="2:37" ht="12" customHeight="1" x14ac:dyDescent="0.15">
      <c r="B48" s="17">
        <v>24198</v>
      </c>
      <c r="C48" s="12"/>
      <c r="D48" s="12"/>
      <c r="E48" s="12"/>
      <c r="F48" s="12"/>
      <c r="G48" s="13"/>
      <c r="H48" s="12">
        <v>195721</v>
      </c>
      <c r="I48" s="12"/>
      <c r="J48" s="12"/>
      <c r="K48" s="12">
        <v>89489</v>
      </c>
      <c r="L48" s="12">
        <v>145244</v>
      </c>
      <c r="M48" s="12"/>
      <c r="N48" s="12"/>
      <c r="O48" s="12"/>
      <c r="P48" s="12"/>
      <c r="Q48" s="12"/>
      <c r="S48" s="18"/>
      <c r="T48" s="12"/>
      <c r="U48" s="20"/>
      <c r="V48" s="12"/>
      <c r="W48" s="12"/>
      <c r="X48" s="12"/>
      <c r="Y48" s="12"/>
      <c r="Z48" s="12"/>
      <c r="AA48" s="12"/>
      <c r="AB48" s="12"/>
      <c r="AC48" s="12"/>
      <c r="AD48" s="17">
        <v>24198</v>
      </c>
      <c r="AG48" s="19">
        <v>1988</v>
      </c>
      <c r="AH48" s="22" t="s">
        <v>55</v>
      </c>
      <c r="AI48" s="1" t="s">
        <v>71</v>
      </c>
      <c r="AJ48" s="1">
        <v>353</v>
      </c>
    </row>
    <row r="49" spans="2:36" ht="12" customHeight="1" x14ac:dyDescent="0.15">
      <c r="B49" s="17">
        <v>24563</v>
      </c>
      <c r="C49" s="12"/>
      <c r="D49" s="12"/>
      <c r="E49" s="12"/>
      <c r="F49" s="12"/>
      <c r="G49" s="13"/>
      <c r="H49" s="12">
        <v>232071</v>
      </c>
      <c r="I49" s="12"/>
      <c r="J49" s="12"/>
      <c r="K49" s="12">
        <v>110751</v>
      </c>
      <c r="L49" s="12">
        <v>177562</v>
      </c>
      <c r="M49" s="12"/>
      <c r="N49" s="12"/>
      <c r="O49" s="12"/>
      <c r="P49" s="12"/>
      <c r="Q49" s="12"/>
      <c r="S49" s="18"/>
      <c r="T49" s="12"/>
      <c r="U49" s="20"/>
      <c r="V49" s="12"/>
      <c r="W49" s="12"/>
      <c r="X49" s="12"/>
      <c r="Y49" s="12"/>
      <c r="Z49" s="12"/>
      <c r="AA49" s="12"/>
      <c r="AB49" s="12"/>
      <c r="AC49" s="12"/>
      <c r="AD49" s="17">
        <v>24563</v>
      </c>
      <c r="AG49" s="19">
        <v>1989</v>
      </c>
      <c r="AH49" s="22" t="s">
        <v>56</v>
      </c>
      <c r="AI49" s="1" t="s">
        <v>71</v>
      </c>
      <c r="AJ49" s="1">
        <v>372</v>
      </c>
    </row>
    <row r="50" spans="2:36" ht="12" customHeight="1" x14ac:dyDescent="0.15">
      <c r="B50" s="17">
        <v>24929</v>
      </c>
      <c r="C50" s="12"/>
      <c r="D50" s="12"/>
      <c r="E50" s="12"/>
      <c r="F50" s="12"/>
      <c r="G50" s="13"/>
      <c r="H50" s="12">
        <v>274560</v>
      </c>
      <c r="I50" s="12"/>
      <c r="J50" s="12"/>
      <c r="K50" s="12"/>
      <c r="L50" s="12">
        <v>218302</v>
      </c>
      <c r="M50" s="12"/>
      <c r="N50" s="12"/>
      <c r="O50" s="12"/>
      <c r="P50" s="12"/>
      <c r="Q50" s="12"/>
      <c r="S50" s="18"/>
      <c r="T50" s="12"/>
      <c r="U50" s="20"/>
      <c r="V50" s="12"/>
      <c r="W50" s="12"/>
      <c r="X50" s="12"/>
      <c r="Y50" s="12"/>
      <c r="Z50" s="12"/>
      <c r="AA50" s="12"/>
      <c r="AB50" s="12"/>
      <c r="AC50" s="12"/>
      <c r="AD50" s="17">
        <v>24929</v>
      </c>
      <c r="AG50" s="19">
        <v>1990</v>
      </c>
      <c r="AH50" s="22" t="s">
        <v>57</v>
      </c>
      <c r="AI50" s="1" t="s">
        <v>71</v>
      </c>
      <c r="AJ50" s="1">
        <v>383</v>
      </c>
    </row>
    <row r="51" spans="2:36" ht="12" customHeight="1" x14ac:dyDescent="0.15">
      <c r="B51" s="17">
        <v>25294</v>
      </c>
      <c r="C51" s="12"/>
      <c r="D51" s="12"/>
      <c r="E51" s="12"/>
      <c r="F51" s="12"/>
      <c r="G51" s="13">
        <f>SUM(H51:L51)+Q51</f>
        <v>1968018</v>
      </c>
      <c r="H51" s="12">
        <v>309799</v>
      </c>
      <c r="I51" s="12"/>
      <c r="J51" s="12"/>
      <c r="K51" s="12">
        <v>246107</v>
      </c>
      <c r="L51" s="12">
        <v>204224</v>
      </c>
      <c r="M51" s="12"/>
      <c r="N51" s="12"/>
      <c r="O51" s="12"/>
      <c r="P51" s="12"/>
      <c r="Q51" s="12">
        <v>1207888</v>
      </c>
      <c r="S51" s="18"/>
      <c r="T51" s="12"/>
      <c r="U51" s="20"/>
      <c r="V51" s="12"/>
      <c r="W51" s="12"/>
      <c r="X51" s="12"/>
      <c r="Y51" s="12"/>
      <c r="Z51" s="12"/>
      <c r="AA51" s="12"/>
      <c r="AB51" s="12"/>
      <c r="AC51" s="12"/>
      <c r="AD51" s="17">
        <v>25294</v>
      </c>
      <c r="AG51" s="19">
        <v>1991</v>
      </c>
      <c r="AH51" s="22" t="s">
        <v>58</v>
      </c>
      <c r="AI51" s="1" t="s">
        <v>71</v>
      </c>
      <c r="AJ51" s="1">
        <v>401</v>
      </c>
    </row>
    <row r="52" spans="2:36" ht="12" customHeight="1" x14ac:dyDescent="0.15">
      <c r="B52" s="17">
        <v>25659</v>
      </c>
      <c r="C52" s="12"/>
      <c r="D52" s="12"/>
      <c r="E52" s="12"/>
      <c r="F52" s="12"/>
      <c r="G52" s="13">
        <f>SUM(H52:L52)+Q52</f>
        <v>2596295</v>
      </c>
      <c r="H52" s="12">
        <v>368748</v>
      </c>
      <c r="I52" s="12"/>
      <c r="J52" s="12"/>
      <c r="K52" s="12">
        <v>327108</v>
      </c>
      <c r="L52" s="12">
        <v>235823</v>
      </c>
      <c r="M52" s="12"/>
      <c r="N52" s="12"/>
      <c r="O52" s="12"/>
      <c r="P52" s="12"/>
      <c r="Q52" s="12">
        <v>1664616</v>
      </c>
      <c r="S52" s="18"/>
      <c r="T52" s="12"/>
      <c r="U52" s="20"/>
      <c r="V52" s="12"/>
      <c r="W52" s="12"/>
      <c r="X52" s="12"/>
      <c r="Y52" s="12"/>
      <c r="Z52" s="12"/>
      <c r="AA52" s="12"/>
      <c r="AB52" s="12"/>
      <c r="AC52" s="12"/>
      <c r="AD52" s="17">
        <v>25659</v>
      </c>
      <c r="AG52" s="19">
        <v>1992</v>
      </c>
      <c r="AH52" s="22" t="s">
        <v>59</v>
      </c>
      <c r="AI52" s="1" t="s">
        <v>71</v>
      </c>
      <c r="AJ52" s="1">
        <v>423</v>
      </c>
    </row>
    <row r="53" spans="2:36" ht="12" customHeight="1" x14ac:dyDescent="0.15">
      <c r="B53" s="17">
        <v>26024</v>
      </c>
      <c r="C53" s="12"/>
      <c r="D53" s="12"/>
      <c r="E53" s="12"/>
      <c r="F53" s="12"/>
      <c r="G53" s="13">
        <f>SUM(H53:L53)+Q53</f>
        <v>2918864</v>
      </c>
      <c r="H53" s="12">
        <v>413543</v>
      </c>
      <c r="I53" s="12"/>
      <c r="J53" s="12"/>
      <c r="K53" s="12">
        <v>366208</v>
      </c>
      <c r="L53" s="12">
        <v>250867</v>
      </c>
      <c r="M53" s="12"/>
      <c r="N53" s="12"/>
      <c r="O53" s="12"/>
      <c r="P53" s="12"/>
      <c r="Q53" s="12">
        <v>1888246</v>
      </c>
      <c r="S53" s="18"/>
      <c r="T53" s="12"/>
      <c r="U53" s="20"/>
      <c r="V53" s="12"/>
      <c r="W53" s="12"/>
      <c r="X53" s="12"/>
      <c r="Y53" s="12"/>
      <c r="Z53" s="12"/>
      <c r="AA53" s="12"/>
      <c r="AB53" s="12"/>
      <c r="AC53" s="12"/>
      <c r="AD53" s="17">
        <v>26024</v>
      </c>
      <c r="AG53" s="19">
        <v>1993</v>
      </c>
      <c r="AH53" s="22" t="s">
        <v>60</v>
      </c>
      <c r="AI53" s="1" t="s">
        <v>71</v>
      </c>
      <c r="AJ53" s="1">
        <v>439</v>
      </c>
    </row>
    <row r="54" spans="2:36" ht="12" customHeight="1" x14ac:dyDescent="0.15">
      <c r="B54" s="17">
        <v>26390</v>
      </c>
      <c r="C54" s="12"/>
      <c r="D54" s="12"/>
      <c r="E54" s="12"/>
      <c r="F54" s="12"/>
      <c r="G54" s="13">
        <f>SUM(H54:L54)+Q54</f>
        <v>3489379</v>
      </c>
      <c r="H54" s="12">
        <v>452142</v>
      </c>
      <c r="I54" s="12"/>
      <c r="J54" s="12"/>
      <c r="K54" s="12">
        <v>368401</v>
      </c>
      <c r="L54" s="12">
        <v>297750</v>
      </c>
      <c r="M54" s="12"/>
      <c r="N54" s="12"/>
      <c r="O54" s="12"/>
      <c r="P54" s="12"/>
      <c r="Q54" s="12">
        <v>2371086</v>
      </c>
      <c r="S54" s="18"/>
      <c r="T54" s="12"/>
      <c r="U54" s="20"/>
      <c r="V54" s="12"/>
      <c r="W54" s="12"/>
      <c r="X54" s="12"/>
      <c r="Y54" s="12"/>
      <c r="Z54" s="12"/>
      <c r="AA54" s="12"/>
      <c r="AB54" s="12"/>
      <c r="AC54" s="12"/>
      <c r="AD54" s="17">
        <v>26390</v>
      </c>
      <c r="AG54" s="19">
        <v>1994</v>
      </c>
      <c r="AH54" s="22" t="s">
        <v>61</v>
      </c>
      <c r="AI54" s="1" t="s">
        <v>71</v>
      </c>
      <c r="AJ54" s="1">
        <v>446</v>
      </c>
    </row>
    <row r="55" spans="2:36" ht="12" customHeight="1" x14ac:dyDescent="0.15">
      <c r="B55" s="17">
        <v>26755</v>
      </c>
      <c r="C55" s="12"/>
      <c r="D55" s="12"/>
      <c r="E55" s="12"/>
      <c r="F55" s="12"/>
      <c r="G55" s="13"/>
      <c r="H55" s="12">
        <v>485188</v>
      </c>
      <c r="I55" s="12"/>
      <c r="J55" s="12"/>
      <c r="K55" s="12">
        <v>393468</v>
      </c>
      <c r="L55" s="12">
        <v>331446</v>
      </c>
      <c r="M55" s="12"/>
      <c r="N55" s="12"/>
      <c r="O55" s="12"/>
      <c r="P55" s="12"/>
      <c r="Q55" s="12"/>
      <c r="S55" s="17">
        <v>26755</v>
      </c>
      <c r="T55" s="12"/>
      <c r="U55" s="20"/>
      <c r="V55" s="12"/>
      <c r="W55" s="12"/>
      <c r="X55" s="12"/>
      <c r="Y55" s="12"/>
      <c r="Z55" s="12"/>
      <c r="AA55" s="12"/>
      <c r="AB55" s="12"/>
      <c r="AC55" s="12"/>
      <c r="AD55" s="17">
        <v>26755</v>
      </c>
      <c r="AG55" s="19">
        <v>1995</v>
      </c>
      <c r="AH55" s="22" t="s">
        <v>62</v>
      </c>
      <c r="AI55" s="1" t="s">
        <v>71</v>
      </c>
      <c r="AJ55" s="1">
        <v>459</v>
      </c>
    </row>
    <row r="56" spans="2:36" ht="12" customHeight="1" x14ac:dyDescent="0.15">
      <c r="B56" s="17">
        <v>27120</v>
      </c>
      <c r="C56" s="12"/>
      <c r="D56" s="12"/>
      <c r="E56" s="12"/>
      <c r="F56" s="12"/>
      <c r="G56" s="13">
        <f t="shared" ref="G56:G100" si="2">SUM(H56:L56)+Q56</f>
        <v>4145902</v>
      </c>
      <c r="H56" s="12">
        <v>490656</v>
      </c>
      <c r="I56" s="12">
        <v>56172</v>
      </c>
      <c r="J56" s="12">
        <v>28029</v>
      </c>
      <c r="K56" s="12">
        <v>421164</v>
      </c>
      <c r="L56" s="12">
        <v>331721</v>
      </c>
      <c r="M56" s="12">
        <v>609062</v>
      </c>
      <c r="N56" s="13">
        <f t="shared" ref="N56:N79" si="3">SUM(O56:P56)</f>
        <v>2209098</v>
      </c>
      <c r="O56" s="12">
        <v>149696</v>
      </c>
      <c r="P56" s="12">
        <v>2059402</v>
      </c>
      <c r="Q56" s="13">
        <f t="shared" ref="Q56:Q100" si="4">SUM(M56:N56)</f>
        <v>2818160</v>
      </c>
      <c r="S56" s="17">
        <v>27120</v>
      </c>
      <c r="T56" s="21">
        <v>21</v>
      </c>
      <c r="U56" s="20">
        <v>57.3</v>
      </c>
      <c r="V56" s="12"/>
      <c r="W56" s="12"/>
      <c r="X56" s="12"/>
      <c r="Y56" s="12">
        <v>2298114</v>
      </c>
      <c r="Z56" s="12"/>
      <c r="AA56" s="12"/>
      <c r="AB56" s="12"/>
      <c r="AC56" s="12"/>
      <c r="AD56" s="17">
        <v>27120</v>
      </c>
      <c r="AG56" s="19">
        <v>1996</v>
      </c>
      <c r="AH56" s="22" t="s">
        <v>63</v>
      </c>
      <c r="AI56" s="1" t="s">
        <v>71</v>
      </c>
      <c r="AJ56" s="1">
        <v>468</v>
      </c>
    </row>
    <row r="57" spans="2:36" ht="12" customHeight="1" x14ac:dyDescent="0.15">
      <c r="B57" s="17">
        <v>27485</v>
      </c>
      <c r="C57" s="12"/>
      <c r="D57" s="12"/>
      <c r="E57" s="12"/>
      <c r="F57" s="12"/>
      <c r="G57" s="13">
        <f t="shared" si="2"/>
        <v>4231796</v>
      </c>
      <c r="H57" s="12">
        <v>520839</v>
      </c>
      <c r="I57" s="12">
        <v>131454</v>
      </c>
      <c r="J57" s="12">
        <v>36240</v>
      </c>
      <c r="K57" s="12">
        <v>411460</v>
      </c>
      <c r="L57" s="12">
        <v>342677</v>
      </c>
      <c r="M57" s="12">
        <v>673608</v>
      </c>
      <c r="N57" s="13">
        <f t="shared" si="3"/>
        <v>2115518</v>
      </c>
      <c r="O57" s="12">
        <v>127793</v>
      </c>
      <c r="P57" s="12">
        <v>1987725</v>
      </c>
      <c r="Q57" s="13">
        <f t="shared" si="4"/>
        <v>2789126</v>
      </c>
      <c r="S57" s="17">
        <v>27485</v>
      </c>
      <c r="T57" s="21">
        <v>22.3</v>
      </c>
      <c r="U57" s="20">
        <v>57.8</v>
      </c>
      <c r="V57" s="12"/>
      <c r="W57" s="12"/>
      <c r="X57" s="12"/>
      <c r="Y57" s="12">
        <v>2628808</v>
      </c>
      <c r="Z57" s="12"/>
      <c r="AA57" s="12"/>
      <c r="AB57" s="12"/>
      <c r="AC57" s="12"/>
      <c r="AD57" s="17">
        <v>27485</v>
      </c>
      <c r="AG57" s="19">
        <v>1997</v>
      </c>
      <c r="AH57" s="22" t="s">
        <v>64</v>
      </c>
      <c r="AI57" s="1" t="s">
        <v>71</v>
      </c>
      <c r="AJ57" s="1">
        <v>479</v>
      </c>
    </row>
    <row r="58" spans="2:36" ht="12" customHeight="1" x14ac:dyDescent="0.15">
      <c r="B58" s="17">
        <v>27851</v>
      </c>
      <c r="C58" s="12"/>
      <c r="D58" s="12"/>
      <c r="E58" s="12"/>
      <c r="F58" s="12"/>
      <c r="G58" s="13">
        <f t="shared" si="2"/>
        <v>4290159</v>
      </c>
      <c r="H58" s="12">
        <v>562855</v>
      </c>
      <c r="I58" s="12">
        <v>196823</v>
      </c>
      <c r="J58" s="12">
        <v>42013</v>
      </c>
      <c r="K58" s="12">
        <v>429613</v>
      </c>
      <c r="L58" s="12">
        <v>363424</v>
      </c>
      <c r="M58" s="12">
        <v>763473</v>
      </c>
      <c r="N58" s="13">
        <f t="shared" si="3"/>
        <v>1931958</v>
      </c>
      <c r="O58" s="12">
        <v>108504</v>
      </c>
      <c r="P58" s="12">
        <v>1823454</v>
      </c>
      <c r="Q58" s="13">
        <f t="shared" si="4"/>
        <v>2695431</v>
      </c>
      <c r="S58" s="17">
        <v>27851</v>
      </c>
      <c r="T58" s="21">
        <v>23.6</v>
      </c>
      <c r="U58" s="20">
        <v>59.4</v>
      </c>
      <c r="V58" s="12"/>
      <c r="W58" s="12"/>
      <c r="X58" s="12"/>
      <c r="Y58" s="12">
        <v>2896712</v>
      </c>
      <c r="Z58" s="12"/>
      <c r="AA58" s="12"/>
      <c r="AB58" s="12"/>
      <c r="AC58" s="12"/>
      <c r="AD58" s="17">
        <v>27851</v>
      </c>
      <c r="AG58" s="19">
        <v>1998</v>
      </c>
      <c r="AH58" s="22" t="s">
        <v>65</v>
      </c>
      <c r="AI58" s="1" t="s">
        <v>71</v>
      </c>
      <c r="AJ58" s="1">
        <v>484</v>
      </c>
    </row>
    <row r="59" spans="2:36" ht="12" customHeight="1" x14ac:dyDescent="0.15">
      <c r="B59" s="17">
        <v>28216</v>
      </c>
      <c r="C59" s="12"/>
      <c r="D59" s="12"/>
      <c r="E59" s="12"/>
      <c r="F59" s="12"/>
      <c r="G59" s="13">
        <f t="shared" si="2"/>
        <v>4350309</v>
      </c>
      <c r="H59" s="12">
        <v>617044</v>
      </c>
      <c r="I59" s="12">
        <v>184820</v>
      </c>
      <c r="J59" s="12">
        <v>48338</v>
      </c>
      <c r="K59" s="12">
        <v>452421</v>
      </c>
      <c r="L59" s="12">
        <v>395631</v>
      </c>
      <c r="M59" s="12">
        <v>759530</v>
      </c>
      <c r="N59" s="13">
        <f t="shared" si="3"/>
        <v>1892525</v>
      </c>
      <c r="O59" s="12">
        <v>104562</v>
      </c>
      <c r="P59" s="12">
        <v>1787963</v>
      </c>
      <c r="Q59" s="13">
        <f t="shared" si="4"/>
        <v>2652055</v>
      </c>
      <c r="S59" s="17">
        <v>28216</v>
      </c>
      <c r="T59" s="21">
        <v>24.6</v>
      </c>
      <c r="U59" s="20">
        <v>61.5</v>
      </c>
      <c r="V59" s="12"/>
      <c r="W59" s="12"/>
      <c r="X59" s="12"/>
      <c r="Y59" s="12">
        <v>3114384</v>
      </c>
      <c r="Z59" s="12"/>
      <c r="AA59" s="12"/>
      <c r="AB59" s="12"/>
      <c r="AC59" s="12"/>
      <c r="AD59" s="17">
        <v>28216</v>
      </c>
      <c r="AG59" s="19">
        <v>1999</v>
      </c>
      <c r="AH59" s="22" t="s">
        <v>66</v>
      </c>
      <c r="AI59" s="1" t="s">
        <v>71</v>
      </c>
      <c r="AJ59" s="1">
        <v>492</v>
      </c>
    </row>
    <row r="60" spans="2:36" ht="12" customHeight="1" x14ac:dyDescent="0.15">
      <c r="B60" s="17">
        <v>28581</v>
      </c>
      <c r="C60" s="12"/>
      <c r="D60" s="12"/>
      <c r="E60" s="12"/>
      <c r="F60" s="12"/>
      <c r="G60" s="13">
        <f t="shared" si="2"/>
        <v>4418736</v>
      </c>
      <c r="H60" s="12">
        <v>691785</v>
      </c>
      <c r="I60" s="12">
        <v>124144</v>
      </c>
      <c r="J60" s="12">
        <v>60857</v>
      </c>
      <c r="K60" s="12">
        <v>513424</v>
      </c>
      <c r="L60" s="12">
        <v>452517</v>
      </c>
      <c r="M60" s="12">
        <v>837839</v>
      </c>
      <c r="N60" s="13">
        <f t="shared" si="3"/>
        <v>1738170</v>
      </c>
      <c r="O60" s="12">
        <v>88007</v>
      </c>
      <c r="P60" s="12">
        <v>1650163</v>
      </c>
      <c r="Q60" s="13">
        <f t="shared" si="4"/>
        <v>2576009</v>
      </c>
      <c r="S60" s="17">
        <v>28581</v>
      </c>
      <c r="T60" s="21">
        <v>26.3</v>
      </c>
      <c r="U60" s="20">
        <v>61.1</v>
      </c>
      <c r="V60" s="12"/>
      <c r="W60" s="12"/>
      <c r="X60" s="12"/>
      <c r="Y60" s="12">
        <v>3239964</v>
      </c>
      <c r="Z60" s="12"/>
      <c r="AA60" s="12"/>
      <c r="AB60" s="12"/>
      <c r="AC60" s="12"/>
      <c r="AD60" s="17">
        <v>28581</v>
      </c>
      <c r="AG60" s="19">
        <v>2000</v>
      </c>
      <c r="AH60" s="22" t="s">
        <v>67</v>
      </c>
      <c r="AI60" s="1" t="s">
        <v>71</v>
      </c>
      <c r="AJ60" s="1">
        <v>512</v>
      </c>
    </row>
    <row r="61" spans="2:36" ht="12" customHeight="1" x14ac:dyDescent="0.15">
      <c r="B61" s="17">
        <v>28946</v>
      </c>
      <c r="C61" s="12"/>
      <c r="D61" s="12"/>
      <c r="E61" s="12"/>
      <c r="F61" s="12"/>
      <c r="G61" s="13">
        <f t="shared" si="2"/>
        <v>4315205</v>
      </c>
      <c r="H61" s="12">
        <v>721865</v>
      </c>
      <c r="I61" s="12">
        <v>81604</v>
      </c>
      <c r="J61" s="12">
        <v>64789</v>
      </c>
      <c r="K61" s="12">
        <v>508722</v>
      </c>
      <c r="L61" s="12">
        <v>502029</v>
      </c>
      <c r="M61" s="12">
        <v>773625</v>
      </c>
      <c r="N61" s="13">
        <f t="shared" si="3"/>
        <v>1662571</v>
      </c>
      <c r="O61" s="12">
        <v>79452</v>
      </c>
      <c r="P61" s="12">
        <v>1583119</v>
      </c>
      <c r="Q61" s="13">
        <f t="shared" si="4"/>
        <v>2436196</v>
      </c>
      <c r="S61" s="17">
        <v>28946</v>
      </c>
      <c r="T61" s="21">
        <v>27.4</v>
      </c>
      <c r="U61" s="20">
        <v>64.900000000000006</v>
      </c>
      <c r="V61" s="12"/>
      <c r="W61" s="12"/>
      <c r="X61" s="12"/>
      <c r="Y61" s="12">
        <v>3449264</v>
      </c>
      <c r="Z61" s="12"/>
      <c r="AA61" s="12"/>
      <c r="AB61" s="12"/>
      <c r="AC61" s="12"/>
      <c r="AD61" s="17">
        <v>28946</v>
      </c>
      <c r="AG61" s="19">
        <v>2001</v>
      </c>
      <c r="AH61" s="22" t="s">
        <v>68</v>
      </c>
      <c r="AI61" s="1" t="s">
        <v>71</v>
      </c>
      <c r="AJ61" s="1">
        <v>519</v>
      </c>
    </row>
    <row r="62" spans="2:36" ht="12" customHeight="1" x14ac:dyDescent="0.15">
      <c r="B62" s="17">
        <v>29312</v>
      </c>
      <c r="C62" s="12"/>
      <c r="D62" s="12"/>
      <c r="E62" s="12"/>
      <c r="F62" s="12"/>
      <c r="G62" s="13">
        <f t="shared" si="2"/>
        <v>4156888</v>
      </c>
      <c r="H62" s="12">
        <v>717345</v>
      </c>
      <c r="I62" s="12">
        <v>87301</v>
      </c>
      <c r="J62" s="12">
        <v>69547</v>
      </c>
      <c r="K62" s="12">
        <v>463902</v>
      </c>
      <c r="L62" s="12">
        <v>498192</v>
      </c>
      <c r="M62" s="12">
        <v>778379</v>
      </c>
      <c r="N62" s="13">
        <f t="shared" si="3"/>
        <v>1542222</v>
      </c>
      <c r="O62" s="12">
        <v>66931</v>
      </c>
      <c r="P62" s="12">
        <v>1475291</v>
      </c>
      <c r="Q62" s="13">
        <f t="shared" si="4"/>
        <v>2320601</v>
      </c>
      <c r="S62" s="17">
        <v>29312</v>
      </c>
      <c r="T62" s="21">
        <v>29.4</v>
      </c>
      <c r="U62" s="20">
        <v>64.900000000000006</v>
      </c>
      <c r="V62" s="12"/>
      <c r="W62" s="12"/>
      <c r="X62" s="12"/>
      <c r="Y62" s="12">
        <v>3759028</v>
      </c>
      <c r="Z62" s="12"/>
      <c r="AA62" s="12"/>
      <c r="AB62" s="12"/>
      <c r="AC62" s="12"/>
      <c r="AD62" s="17">
        <v>29312</v>
      </c>
      <c r="AG62" s="19">
        <v>2002</v>
      </c>
      <c r="AH62" s="22" t="s">
        <v>69</v>
      </c>
      <c r="AI62" s="1" t="s">
        <v>71</v>
      </c>
      <c r="AJ62" s="1">
        <v>526</v>
      </c>
    </row>
    <row r="63" spans="2:36" ht="12" customHeight="1" x14ac:dyDescent="0.15">
      <c r="B63" s="17">
        <v>29677</v>
      </c>
      <c r="C63" s="12"/>
      <c r="D63" s="12"/>
      <c r="E63" s="12"/>
      <c r="F63" s="12"/>
      <c r="G63" s="13">
        <f t="shared" si="2"/>
        <v>4074707</v>
      </c>
      <c r="H63" s="12">
        <v>725972</v>
      </c>
      <c r="I63" s="12">
        <v>31295</v>
      </c>
      <c r="J63" s="12">
        <v>74453</v>
      </c>
      <c r="K63" s="12">
        <v>495182</v>
      </c>
      <c r="L63" s="12">
        <v>501459</v>
      </c>
      <c r="M63" s="12">
        <v>745890</v>
      </c>
      <c r="N63" s="13">
        <f t="shared" si="3"/>
        <v>1500456</v>
      </c>
      <c r="O63" s="12">
        <v>52855</v>
      </c>
      <c r="P63" s="12">
        <v>1447601</v>
      </c>
      <c r="Q63" s="13">
        <f t="shared" si="4"/>
        <v>2246346</v>
      </c>
      <c r="S63" s="17">
        <v>29677</v>
      </c>
      <c r="T63" s="21">
        <v>31.7</v>
      </c>
      <c r="U63" s="20">
        <v>63.4</v>
      </c>
      <c r="V63" s="12"/>
      <c r="W63" s="12"/>
      <c r="X63" s="12"/>
      <c r="Y63" s="12">
        <v>4060419.9999999995</v>
      </c>
      <c r="Z63" s="12"/>
      <c r="AA63" s="12"/>
      <c r="AB63" s="12"/>
      <c r="AC63" s="12"/>
      <c r="AD63" s="17">
        <v>29677</v>
      </c>
      <c r="AG63" s="19">
        <v>2003</v>
      </c>
      <c r="AH63" s="22" t="s">
        <v>70</v>
      </c>
      <c r="AI63" s="1" t="s">
        <v>71</v>
      </c>
      <c r="AJ63" s="1">
        <v>533</v>
      </c>
    </row>
    <row r="64" spans="2:36" ht="12" customHeight="1" x14ac:dyDescent="0.15">
      <c r="B64" s="17">
        <v>30042</v>
      </c>
      <c r="C64" s="12"/>
      <c r="D64" s="12"/>
      <c r="E64" s="12"/>
      <c r="F64" s="12"/>
      <c r="G64" s="13">
        <f t="shared" si="2"/>
        <v>3995735</v>
      </c>
      <c r="H64" s="12">
        <v>731632</v>
      </c>
      <c r="I64" s="12">
        <v>26952</v>
      </c>
      <c r="J64" s="12">
        <v>78874</v>
      </c>
      <c r="K64" s="12">
        <v>453624</v>
      </c>
      <c r="L64" s="12">
        <v>487196</v>
      </c>
      <c r="M64" s="12">
        <v>748385</v>
      </c>
      <c r="N64" s="13">
        <f t="shared" si="3"/>
        <v>1469072</v>
      </c>
      <c r="O64" s="12">
        <v>39366</v>
      </c>
      <c r="P64" s="12">
        <v>1429706</v>
      </c>
      <c r="Q64" s="13">
        <f t="shared" si="4"/>
        <v>2217457</v>
      </c>
      <c r="S64" s="17">
        <v>30042</v>
      </c>
      <c r="T64" s="21">
        <v>32.4</v>
      </c>
      <c r="U64" s="20">
        <v>65.5</v>
      </c>
      <c r="V64" s="12"/>
      <c r="W64" s="12"/>
      <c r="X64" s="12"/>
      <c r="Y64" s="12">
        <v>4186000</v>
      </c>
      <c r="Z64" s="12"/>
      <c r="AA64" s="12"/>
      <c r="AB64" s="12"/>
      <c r="AC64" s="12"/>
      <c r="AD64" s="17">
        <v>30042</v>
      </c>
      <c r="AG64" s="19">
        <v>1974</v>
      </c>
      <c r="AH64" s="22" t="s">
        <v>41</v>
      </c>
      <c r="AI64" s="1" t="s">
        <v>74</v>
      </c>
      <c r="AJ64" s="1">
        <v>57.3</v>
      </c>
    </row>
    <row r="65" spans="2:36" ht="12" customHeight="1" x14ac:dyDescent="0.15">
      <c r="B65" s="17">
        <v>30407</v>
      </c>
      <c r="C65" s="12"/>
      <c r="D65" s="12"/>
      <c r="E65" s="12"/>
      <c r="F65" s="12"/>
      <c r="G65" s="13">
        <f t="shared" si="2"/>
        <v>3904572</v>
      </c>
      <c r="H65" s="12">
        <v>748921</v>
      </c>
      <c r="I65" s="12">
        <v>29101</v>
      </c>
      <c r="J65" s="12">
        <v>76115</v>
      </c>
      <c r="K65" s="12">
        <v>500764</v>
      </c>
      <c r="L65" s="12">
        <v>517980</v>
      </c>
      <c r="M65" s="12">
        <v>768974</v>
      </c>
      <c r="N65" s="13">
        <f t="shared" si="3"/>
        <v>1262717</v>
      </c>
      <c r="O65" s="12">
        <v>32736</v>
      </c>
      <c r="P65" s="12">
        <v>1229981</v>
      </c>
      <c r="Q65" s="13">
        <f t="shared" si="4"/>
        <v>2031691</v>
      </c>
      <c r="S65" s="17">
        <v>30407</v>
      </c>
      <c r="T65" s="21">
        <v>33.299999999999997</v>
      </c>
      <c r="U65" s="20">
        <v>66.599999999999994</v>
      </c>
      <c r="V65" s="12"/>
      <c r="W65" s="12"/>
      <c r="X65" s="12"/>
      <c r="Y65" s="12">
        <v>4508322</v>
      </c>
      <c r="Z65" s="12"/>
      <c r="AA65" s="12"/>
      <c r="AB65" s="12"/>
      <c r="AC65" s="12"/>
      <c r="AD65" s="17">
        <v>30407</v>
      </c>
      <c r="AG65" s="19">
        <v>1975</v>
      </c>
      <c r="AH65" s="22" t="s">
        <v>42</v>
      </c>
      <c r="AI65" s="1" t="s">
        <v>74</v>
      </c>
      <c r="AJ65" s="1">
        <v>57.8</v>
      </c>
    </row>
    <row r="66" spans="2:36" ht="12" customHeight="1" x14ac:dyDescent="0.15">
      <c r="B66" s="17">
        <v>30773</v>
      </c>
      <c r="C66" s="12"/>
      <c r="D66" s="12"/>
      <c r="E66" s="12"/>
      <c r="F66" s="12"/>
      <c r="G66" s="13">
        <f t="shared" si="2"/>
        <v>3673642</v>
      </c>
      <c r="H66" s="12">
        <v>755214</v>
      </c>
      <c r="I66" s="12">
        <v>19942</v>
      </c>
      <c r="J66" s="12">
        <v>62071</v>
      </c>
      <c r="K66" s="12">
        <v>573888</v>
      </c>
      <c r="L66" s="12">
        <v>534697</v>
      </c>
      <c r="M66" s="12">
        <v>782947</v>
      </c>
      <c r="N66" s="13">
        <f t="shared" si="3"/>
        <v>944883</v>
      </c>
      <c r="O66" s="12">
        <v>32606</v>
      </c>
      <c r="P66" s="12">
        <v>912277</v>
      </c>
      <c r="Q66" s="13">
        <f t="shared" si="4"/>
        <v>1727830</v>
      </c>
      <c r="S66" s="17">
        <v>30773</v>
      </c>
      <c r="T66" s="21">
        <v>33.9</v>
      </c>
      <c r="U66" s="20">
        <v>68.8</v>
      </c>
      <c r="V66" s="12"/>
      <c r="W66" s="12"/>
      <c r="X66" s="12"/>
      <c r="Y66" s="12">
        <v>4947852</v>
      </c>
      <c r="Z66" s="12"/>
      <c r="AA66" s="12"/>
      <c r="AB66" s="12"/>
      <c r="AC66" s="12"/>
      <c r="AD66" s="17">
        <v>30773</v>
      </c>
      <c r="AG66" s="19">
        <v>1976</v>
      </c>
      <c r="AH66" s="22" t="s">
        <v>43</v>
      </c>
      <c r="AI66" s="1" t="s">
        <v>74</v>
      </c>
      <c r="AJ66" s="1">
        <v>59.4</v>
      </c>
    </row>
    <row r="67" spans="2:36" ht="12" customHeight="1" x14ac:dyDescent="0.15">
      <c r="B67" s="17">
        <v>31138</v>
      </c>
      <c r="C67" s="12"/>
      <c r="D67" s="12"/>
      <c r="E67" s="12"/>
      <c r="F67" s="12"/>
      <c r="G67" s="13">
        <f t="shared" si="2"/>
        <v>3461138</v>
      </c>
      <c r="H67" s="12">
        <v>782702</v>
      </c>
      <c r="I67" s="12">
        <v>18699</v>
      </c>
      <c r="J67" s="12">
        <v>76171</v>
      </c>
      <c r="K67" s="12">
        <v>590951</v>
      </c>
      <c r="L67" s="12">
        <v>569902</v>
      </c>
      <c r="M67" s="12">
        <v>828749</v>
      </c>
      <c r="N67" s="13">
        <f t="shared" si="3"/>
        <v>593964</v>
      </c>
      <c r="O67" s="12">
        <v>27771</v>
      </c>
      <c r="P67" s="12">
        <v>566193</v>
      </c>
      <c r="Q67" s="13">
        <f t="shared" si="4"/>
        <v>1422713</v>
      </c>
      <c r="S67" s="17">
        <v>31138</v>
      </c>
      <c r="T67" s="21">
        <v>34.5</v>
      </c>
      <c r="U67" s="20">
        <v>70.599999999999994</v>
      </c>
      <c r="V67" s="12"/>
      <c r="W67" s="12"/>
      <c r="X67" s="12"/>
      <c r="Y67" s="12">
        <v>5014828</v>
      </c>
      <c r="Z67" s="12"/>
      <c r="AA67" s="12"/>
      <c r="AB67" s="12"/>
      <c r="AC67" s="12"/>
      <c r="AD67" s="17">
        <v>31138</v>
      </c>
      <c r="AG67" s="19">
        <v>1977</v>
      </c>
      <c r="AH67" s="22" t="s">
        <v>44</v>
      </c>
      <c r="AI67" s="1" t="s">
        <v>74</v>
      </c>
      <c r="AJ67" s="1">
        <v>61.5</v>
      </c>
    </row>
    <row r="68" spans="2:36" ht="12" customHeight="1" x14ac:dyDescent="0.15">
      <c r="B68" s="17">
        <v>31503</v>
      </c>
      <c r="C68" s="12"/>
      <c r="D68" s="12"/>
      <c r="E68" s="12"/>
      <c r="F68" s="12"/>
      <c r="G68" s="13">
        <f t="shared" si="2"/>
        <v>3466222</v>
      </c>
      <c r="H68" s="12">
        <v>809936</v>
      </c>
      <c r="I68" s="12">
        <v>8950</v>
      </c>
      <c r="J68" s="12">
        <v>59424</v>
      </c>
      <c r="K68" s="12">
        <v>644650</v>
      </c>
      <c r="L68" s="12">
        <v>601038</v>
      </c>
      <c r="M68" s="12">
        <v>766283</v>
      </c>
      <c r="N68" s="13">
        <f t="shared" si="3"/>
        <v>575941</v>
      </c>
      <c r="O68" s="12">
        <v>25175</v>
      </c>
      <c r="P68" s="12">
        <v>550766</v>
      </c>
      <c r="Q68" s="13">
        <f t="shared" si="4"/>
        <v>1342224</v>
      </c>
      <c r="S68" s="17">
        <v>31503</v>
      </c>
      <c r="T68" s="21">
        <v>34</v>
      </c>
      <c r="U68" s="20">
        <v>74.599999999999994</v>
      </c>
      <c r="V68" s="12"/>
      <c r="W68" s="12"/>
      <c r="X68" s="12"/>
      <c r="Y68" s="12">
        <v>5420870</v>
      </c>
      <c r="Z68" s="12"/>
      <c r="AA68" s="12"/>
      <c r="AB68" s="12"/>
      <c r="AC68" s="12"/>
      <c r="AD68" s="17">
        <v>31503</v>
      </c>
      <c r="AG68" s="19">
        <v>1978</v>
      </c>
      <c r="AH68" s="22" t="s">
        <v>45</v>
      </c>
      <c r="AI68" s="1" t="s">
        <v>74</v>
      </c>
      <c r="AJ68" s="1">
        <v>61.1</v>
      </c>
    </row>
    <row r="69" spans="2:36" ht="12" customHeight="1" x14ac:dyDescent="0.15">
      <c r="B69" s="17">
        <v>31868</v>
      </c>
      <c r="C69" s="12"/>
      <c r="D69" s="12"/>
      <c r="E69" s="12"/>
      <c r="F69" s="12"/>
      <c r="G69" s="13">
        <f t="shared" si="2"/>
        <v>3689170</v>
      </c>
      <c r="H69" s="12">
        <v>841658</v>
      </c>
      <c r="I69" s="12">
        <v>0</v>
      </c>
      <c r="J69" s="12">
        <v>71229</v>
      </c>
      <c r="K69" s="12">
        <v>664533</v>
      </c>
      <c r="L69" s="12">
        <v>665326</v>
      </c>
      <c r="M69" s="12">
        <v>895839</v>
      </c>
      <c r="N69" s="13">
        <f t="shared" si="3"/>
        <v>550585</v>
      </c>
      <c r="O69" s="12">
        <v>26025</v>
      </c>
      <c r="P69" s="12">
        <v>524560</v>
      </c>
      <c r="Q69" s="13">
        <f t="shared" si="4"/>
        <v>1446424</v>
      </c>
      <c r="S69" s="17">
        <v>31868</v>
      </c>
      <c r="T69" s="21">
        <v>34.9</v>
      </c>
      <c r="U69" s="20">
        <v>75.8</v>
      </c>
      <c r="V69" s="12"/>
      <c r="W69" s="12"/>
      <c r="X69" s="12"/>
      <c r="Y69" s="12">
        <v>5617612</v>
      </c>
      <c r="Z69" s="12"/>
      <c r="AA69" s="12"/>
      <c r="AB69" s="12"/>
      <c r="AC69" s="12"/>
      <c r="AD69" s="17">
        <v>31868</v>
      </c>
      <c r="AG69" s="19">
        <v>1979</v>
      </c>
      <c r="AH69" s="22" t="s">
        <v>46</v>
      </c>
      <c r="AI69" s="1" t="s">
        <v>74</v>
      </c>
      <c r="AJ69" s="1">
        <v>64.900000000000006</v>
      </c>
    </row>
    <row r="70" spans="2:36" ht="12" customHeight="1" x14ac:dyDescent="0.15">
      <c r="B70" s="17">
        <v>32234</v>
      </c>
      <c r="C70" s="12"/>
      <c r="D70" s="12"/>
      <c r="E70" s="12"/>
      <c r="F70" s="12"/>
      <c r="G70" s="13">
        <f t="shared" si="2"/>
        <v>3855497</v>
      </c>
      <c r="H70" s="12">
        <v>884598</v>
      </c>
      <c r="I70" s="12">
        <v>0</v>
      </c>
      <c r="J70" s="12">
        <v>74157</v>
      </c>
      <c r="K70" s="12">
        <v>725924</v>
      </c>
      <c r="L70" s="12">
        <v>756541</v>
      </c>
      <c r="M70" s="12">
        <v>927982</v>
      </c>
      <c r="N70" s="13">
        <f t="shared" si="3"/>
        <v>486295</v>
      </c>
      <c r="O70" s="12">
        <v>21218</v>
      </c>
      <c r="P70" s="12">
        <v>465077</v>
      </c>
      <c r="Q70" s="13">
        <f t="shared" si="4"/>
        <v>1414277</v>
      </c>
      <c r="S70" s="17">
        <v>32234</v>
      </c>
      <c r="T70" s="21">
        <v>35.299999999999997</v>
      </c>
      <c r="U70" s="20">
        <v>78.900000000000006</v>
      </c>
      <c r="V70" s="12"/>
      <c r="W70" s="12"/>
      <c r="X70" s="12"/>
      <c r="Y70" s="12">
        <v>6082258</v>
      </c>
      <c r="Z70" s="12"/>
      <c r="AA70" s="12"/>
      <c r="AB70" s="12"/>
      <c r="AC70" s="12"/>
      <c r="AD70" s="17">
        <v>32234</v>
      </c>
      <c r="AG70" s="19">
        <v>1980</v>
      </c>
      <c r="AH70" s="22" t="s">
        <v>47</v>
      </c>
      <c r="AI70" s="1" t="s">
        <v>74</v>
      </c>
      <c r="AJ70" s="1">
        <v>64.900000000000006</v>
      </c>
    </row>
    <row r="71" spans="2:36" ht="12" customHeight="1" x14ac:dyDescent="0.15">
      <c r="B71" s="17">
        <v>32599</v>
      </c>
      <c r="C71" s="12"/>
      <c r="D71" s="12"/>
      <c r="E71" s="12"/>
      <c r="F71" s="12"/>
      <c r="G71" s="13">
        <f t="shared" si="2"/>
        <v>4029948</v>
      </c>
      <c r="H71" s="12">
        <v>880260</v>
      </c>
      <c r="I71" s="12">
        <v>0</v>
      </c>
      <c r="J71" s="12">
        <v>75337</v>
      </c>
      <c r="K71" s="12">
        <v>683825</v>
      </c>
      <c r="L71" s="12">
        <v>810690</v>
      </c>
      <c r="M71" s="12">
        <v>936879</v>
      </c>
      <c r="N71" s="13">
        <f t="shared" si="3"/>
        <v>642957</v>
      </c>
      <c r="O71" s="12">
        <v>15852</v>
      </c>
      <c r="P71" s="12">
        <v>627105</v>
      </c>
      <c r="Q71" s="13">
        <f t="shared" si="4"/>
        <v>1579836</v>
      </c>
      <c r="S71" s="17">
        <v>32599</v>
      </c>
      <c r="T71" s="21">
        <v>37.200000000000003</v>
      </c>
      <c r="U71" s="20">
        <v>78.2</v>
      </c>
      <c r="V71" s="12"/>
      <c r="W71" s="12"/>
      <c r="X71" s="12"/>
      <c r="Y71" s="12">
        <v>6224582</v>
      </c>
      <c r="Z71" s="12"/>
      <c r="AA71" s="12"/>
      <c r="AB71" s="12"/>
      <c r="AC71" s="12"/>
      <c r="AD71" s="17">
        <v>32599</v>
      </c>
      <c r="AG71" s="19">
        <v>1981</v>
      </c>
      <c r="AH71" s="22" t="s">
        <v>48</v>
      </c>
      <c r="AI71" s="1" t="s">
        <v>74</v>
      </c>
      <c r="AJ71" s="1">
        <v>63.4</v>
      </c>
    </row>
    <row r="72" spans="2:36" ht="12" customHeight="1" x14ac:dyDescent="0.15">
      <c r="B72" s="17">
        <v>32964</v>
      </c>
      <c r="C72" s="12"/>
      <c r="D72" s="12"/>
      <c r="E72" s="12"/>
      <c r="F72" s="12"/>
      <c r="G72" s="13">
        <f t="shared" si="2"/>
        <v>4394045</v>
      </c>
      <c r="H72" s="12">
        <v>932488</v>
      </c>
      <c r="I72" s="12">
        <v>0</v>
      </c>
      <c r="J72" s="12">
        <v>78080</v>
      </c>
      <c r="K72" s="12">
        <v>691667</v>
      </c>
      <c r="L72" s="12">
        <v>875884</v>
      </c>
      <c r="M72" s="12">
        <v>931434</v>
      </c>
      <c r="N72" s="13">
        <f t="shared" si="3"/>
        <v>884492</v>
      </c>
      <c r="O72" s="12">
        <v>13988</v>
      </c>
      <c r="P72" s="12">
        <v>870504</v>
      </c>
      <c r="Q72" s="13">
        <f t="shared" si="4"/>
        <v>1815926</v>
      </c>
      <c r="S72" s="17">
        <v>32964</v>
      </c>
      <c r="T72" s="21">
        <v>38.299999999999997</v>
      </c>
      <c r="U72" s="20">
        <v>78.900000000000006</v>
      </c>
      <c r="V72" s="12"/>
      <c r="W72" s="12"/>
      <c r="X72" s="12"/>
      <c r="Y72" s="12">
        <v>6320860</v>
      </c>
      <c r="Z72" s="12"/>
      <c r="AA72" s="12"/>
      <c r="AB72" s="12"/>
      <c r="AC72" s="12"/>
      <c r="AD72" s="17">
        <v>32964</v>
      </c>
      <c r="AG72" s="19">
        <v>1982</v>
      </c>
      <c r="AH72" s="22" t="s">
        <v>49</v>
      </c>
      <c r="AI72" s="1" t="s">
        <v>74</v>
      </c>
      <c r="AJ72" s="1">
        <v>65.5</v>
      </c>
    </row>
    <row r="73" spans="2:36" ht="12" customHeight="1" x14ac:dyDescent="0.15">
      <c r="B73" s="17">
        <v>33329</v>
      </c>
      <c r="C73" s="12"/>
      <c r="D73" s="12"/>
      <c r="E73" s="12"/>
      <c r="F73" s="12"/>
      <c r="G73" s="13">
        <f t="shared" si="2"/>
        <v>4445404</v>
      </c>
      <c r="H73" s="12">
        <v>966639</v>
      </c>
      <c r="I73" s="12">
        <v>0</v>
      </c>
      <c r="J73" s="12">
        <v>81720</v>
      </c>
      <c r="K73" s="12">
        <v>747626</v>
      </c>
      <c r="L73" s="12">
        <v>973663</v>
      </c>
      <c r="M73" s="12">
        <v>954881</v>
      </c>
      <c r="N73" s="13">
        <f t="shared" si="3"/>
        <v>720875</v>
      </c>
      <c r="O73" s="12">
        <v>4029</v>
      </c>
      <c r="P73" s="12">
        <v>716846</v>
      </c>
      <c r="Q73" s="13">
        <f t="shared" si="4"/>
        <v>1675756</v>
      </c>
      <c r="S73" s="17">
        <v>33329</v>
      </c>
      <c r="T73" s="21">
        <v>40.1</v>
      </c>
      <c r="U73" s="20">
        <v>77.400000000000006</v>
      </c>
      <c r="V73" s="12"/>
      <c r="W73" s="12"/>
      <c r="X73" s="12"/>
      <c r="Y73" s="12">
        <v>6676670</v>
      </c>
      <c r="Z73" s="12"/>
      <c r="AA73" s="12"/>
      <c r="AB73" s="12"/>
      <c r="AC73" s="12"/>
      <c r="AD73" s="17">
        <v>33329</v>
      </c>
      <c r="AG73" s="19">
        <v>1983</v>
      </c>
      <c r="AH73" s="22" t="s">
        <v>50</v>
      </c>
      <c r="AI73" s="1" t="s">
        <v>74</v>
      </c>
      <c r="AJ73" s="1">
        <v>66.599999999999994</v>
      </c>
    </row>
    <row r="74" spans="2:36" ht="12" customHeight="1" x14ac:dyDescent="0.15">
      <c r="B74" s="17">
        <v>33695</v>
      </c>
      <c r="C74" s="12"/>
      <c r="D74" s="12"/>
      <c r="E74" s="12"/>
      <c r="F74" s="12"/>
      <c r="G74" s="13">
        <f t="shared" si="2"/>
        <v>4587327</v>
      </c>
      <c r="H74" s="12">
        <v>998577</v>
      </c>
      <c r="I74" s="12">
        <v>0</v>
      </c>
      <c r="J74" s="12">
        <v>93162</v>
      </c>
      <c r="K74" s="12">
        <v>771476</v>
      </c>
      <c r="L74" s="12">
        <v>994463</v>
      </c>
      <c r="M74" s="12">
        <v>861570</v>
      </c>
      <c r="N74" s="13">
        <f t="shared" si="3"/>
        <v>868079</v>
      </c>
      <c r="O74" s="12">
        <v>114</v>
      </c>
      <c r="P74" s="12">
        <v>867965</v>
      </c>
      <c r="Q74" s="13">
        <f t="shared" si="4"/>
        <v>1729649</v>
      </c>
      <c r="S74" s="17">
        <v>33695</v>
      </c>
      <c r="T74" s="21">
        <v>42.3</v>
      </c>
      <c r="U74" s="20">
        <v>75.2</v>
      </c>
      <c r="V74" s="12"/>
      <c r="W74" s="12"/>
      <c r="X74" s="12"/>
      <c r="Y74" s="12">
        <v>7107828</v>
      </c>
      <c r="Z74" s="12"/>
      <c r="AA74" s="12"/>
      <c r="AB74" s="12"/>
      <c r="AC74" s="12"/>
      <c r="AD74" s="17">
        <v>33695</v>
      </c>
      <c r="AG74" s="19">
        <v>1984</v>
      </c>
      <c r="AH74" s="22" t="s">
        <v>51</v>
      </c>
      <c r="AI74" s="1" t="s">
        <v>74</v>
      </c>
      <c r="AJ74" s="1">
        <v>68.8</v>
      </c>
    </row>
    <row r="75" spans="2:36" ht="12" customHeight="1" x14ac:dyDescent="0.15">
      <c r="B75" s="17">
        <v>34060</v>
      </c>
      <c r="C75" s="12"/>
      <c r="D75" s="12"/>
      <c r="E75" s="12"/>
      <c r="F75" s="12"/>
      <c r="G75" s="13">
        <f t="shared" si="2"/>
        <v>4337120</v>
      </c>
      <c r="H75" s="12">
        <v>1027222</v>
      </c>
      <c r="I75" s="12">
        <v>0</v>
      </c>
      <c r="J75" s="12">
        <v>92960</v>
      </c>
      <c r="K75" s="12">
        <v>779610</v>
      </c>
      <c r="L75" s="12">
        <v>991258</v>
      </c>
      <c r="M75" s="12">
        <v>808554</v>
      </c>
      <c r="N75" s="13">
        <f t="shared" si="3"/>
        <v>637516</v>
      </c>
      <c r="O75" s="12">
        <v>160</v>
      </c>
      <c r="P75" s="12">
        <v>637356</v>
      </c>
      <c r="Q75" s="13">
        <f t="shared" si="4"/>
        <v>1446070</v>
      </c>
      <c r="S75" s="17">
        <v>34060</v>
      </c>
      <c r="T75" s="21">
        <v>43.9</v>
      </c>
      <c r="U75" s="20">
        <v>74.3</v>
      </c>
      <c r="V75" s="12"/>
      <c r="W75" s="12"/>
      <c r="X75" s="12"/>
      <c r="Y75" s="12">
        <v>7417592</v>
      </c>
      <c r="Z75" s="12"/>
      <c r="AA75" s="12"/>
      <c r="AB75" s="12"/>
      <c r="AC75" s="12"/>
      <c r="AD75" s="17">
        <v>34060</v>
      </c>
      <c r="AG75" s="19">
        <v>1985</v>
      </c>
      <c r="AH75" s="22" t="s">
        <v>52</v>
      </c>
      <c r="AI75" s="1" t="s">
        <v>74</v>
      </c>
      <c r="AJ75" s="1">
        <v>70.599999999999994</v>
      </c>
    </row>
    <row r="76" spans="2:36" ht="12" customHeight="1" x14ac:dyDescent="0.15">
      <c r="B76" s="17">
        <v>34425</v>
      </c>
      <c r="C76" s="12"/>
      <c r="D76" s="12"/>
      <c r="E76" s="12"/>
      <c r="F76" s="12"/>
      <c r="G76" s="13">
        <f t="shared" si="2"/>
        <v>4668226</v>
      </c>
      <c r="H76" s="12">
        <v>1066437</v>
      </c>
      <c r="I76" s="12">
        <v>0</v>
      </c>
      <c r="J76" s="12">
        <v>86733</v>
      </c>
      <c r="K76" s="12">
        <v>767434</v>
      </c>
      <c r="L76" s="12">
        <v>1052715</v>
      </c>
      <c r="M76" s="12">
        <v>825170</v>
      </c>
      <c r="N76" s="13">
        <f t="shared" si="3"/>
        <v>869737</v>
      </c>
      <c r="O76" s="12">
        <v>230</v>
      </c>
      <c r="P76" s="12">
        <v>869507</v>
      </c>
      <c r="Q76" s="13">
        <f t="shared" si="4"/>
        <v>1694907</v>
      </c>
      <c r="S76" s="17">
        <v>34425</v>
      </c>
      <c r="T76" s="21">
        <v>44.6</v>
      </c>
      <c r="U76" s="20">
        <v>74.8</v>
      </c>
      <c r="V76" s="12"/>
      <c r="W76" s="12"/>
      <c r="X76" s="12"/>
      <c r="Y76" s="12">
        <v>7405034</v>
      </c>
      <c r="Z76" s="12"/>
      <c r="AA76" s="12"/>
      <c r="AB76" s="12"/>
      <c r="AC76" s="12"/>
      <c r="AD76" s="17">
        <v>34425</v>
      </c>
      <c r="AG76" s="19">
        <v>1986</v>
      </c>
      <c r="AH76" s="22" t="s">
        <v>53</v>
      </c>
      <c r="AI76" s="1" t="s">
        <v>74</v>
      </c>
      <c r="AJ76" s="1">
        <v>74.599999999999994</v>
      </c>
    </row>
    <row r="77" spans="2:36" ht="12" customHeight="1" x14ac:dyDescent="0.15">
      <c r="B77" s="17">
        <v>34790</v>
      </c>
      <c r="C77" s="12"/>
      <c r="D77" s="12"/>
      <c r="E77" s="12"/>
      <c r="F77" s="12"/>
      <c r="G77" s="13">
        <f t="shared" si="2"/>
        <v>4538373</v>
      </c>
      <c r="H77" s="12">
        <v>1088695</v>
      </c>
      <c r="I77" s="12">
        <v>0</v>
      </c>
      <c r="J77" s="12">
        <v>88560</v>
      </c>
      <c r="K77" s="12">
        <v>778775</v>
      </c>
      <c r="L77" s="12">
        <v>1104083</v>
      </c>
      <c r="M77" s="12">
        <v>852022</v>
      </c>
      <c r="N77" s="13">
        <f t="shared" si="3"/>
        <v>626238</v>
      </c>
      <c r="O77" s="12">
        <v>180</v>
      </c>
      <c r="P77" s="12">
        <v>626058</v>
      </c>
      <c r="Q77" s="13">
        <f t="shared" si="4"/>
        <v>1478260</v>
      </c>
      <c r="S77" s="17">
        <v>34790</v>
      </c>
      <c r="T77" s="21">
        <v>45.9</v>
      </c>
      <c r="U77" s="20">
        <v>74.7</v>
      </c>
      <c r="V77" s="12"/>
      <c r="W77" s="12"/>
      <c r="X77" s="12"/>
      <c r="Y77" s="12">
        <v>7731542</v>
      </c>
      <c r="Z77" s="12"/>
      <c r="AA77" s="12"/>
      <c r="AB77" s="12"/>
      <c r="AC77" s="12"/>
      <c r="AD77" s="17">
        <v>34790</v>
      </c>
      <c r="AG77" s="19">
        <v>1987</v>
      </c>
      <c r="AH77" s="22" t="s">
        <v>54</v>
      </c>
      <c r="AI77" s="1" t="s">
        <v>74</v>
      </c>
      <c r="AJ77" s="1">
        <v>75.8</v>
      </c>
    </row>
    <row r="78" spans="2:36" ht="12" customHeight="1" x14ac:dyDescent="0.15">
      <c r="B78" s="17">
        <v>35156</v>
      </c>
      <c r="C78" s="12"/>
      <c r="D78" s="12"/>
      <c r="E78" s="12"/>
      <c r="F78" s="12"/>
      <c r="G78" s="13">
        <f t="shared" si="2"/>
        <v>4734205</v>
      </c>
      <c r="H78" s="12">
        <v>1083091</v>
      </c>
      <c r="I78" s="12">
        <v>0</v>
      </c>
      <c r="J78" s="12">
        <v>106598</v>
      </c>
      <c r="K78" s="12">
        <v>858945</v>
      </c>
      <c r="L78" s="12">
        <v>1129559</v>
      </c>
      <c r="M78" s="12">
        <v>850394</v>
      </c>
      <c r="N78" s="13">
        <f t="shared" si="3"/>
        <v>705618</v>
      </c>
      <c r="O78" s="12">
        <v>124</v>
      </c>
      <c r="P78" s="12">
        <v>705494</v>
      </c>
      <c r="Q78" s="13">
        <f t="shared" si="4"/>
        <v>1556012</v>
      </c>
      <c r="S78" s="17">
        <v>35156</v>
      </c>
      <c r="T78" s="21">
        <v>46.8</v>
      </c>
      <c r="U78" s="20">
        <v>75.099999999999994</v>
      </c>
      <c r="V78" s="12"/>
      <c r="W78" s="12"/>
      <c r="X78" s="12"/>
      <c r="Y78" s="12">
        <v>8238048</v>
      </c>
      <c r="Z78" s="12"/>
      <c r="AA78" s="12"/>
      <c r="AB78" s="12"/>
      <c r="AC78" s="12"/>
      <c r="AD78" s="17">
        <v>35156</v>
      </c>
      <c r="AG78" s="19">
        <v>1988</v>
      </c>
      <c r="AH78" s="22" t="s">
        <v>55</v>
      </c>
      <c r="AI78" s="1" t="s">
        <v>74</v>
      </c>
      <c r="AJ78" s="1">
        <v>78.900000000000006</v>
      </c>
    </row>
    <row r="79" spans="2:36" ht="12" customHeight="1" x14ac:dyDescent="0.15">
      <c r="B79" s="17">
        <v>35521</v>
      </c>
      <c r="C79" s="12"/>
      <c r="D79" s="12"/>
      <c r="E79" s="12"/>
      <c r="F79" s="12"/>
      <c r="G79" s="13">
        <f t="shared" si="2"/>
        <v>4583302</v>
      </c>
      <c r="H79" s="12">
        <v>1115078</v>
      </c>
      <c r="I79" s="12">
        <v>0</v>
      </c>
      <c r="J79" s="12">
        <v>109070</v>
      </c>
      <c r="K79" s="12">
        <v>822691</v>
      </c>
      <c r="L79" s="12">
        <v>1116177</v>
      </c>
      <c r="M79" s="12">
        <v>868464</v>
      </c>
      <c r="N79" s="13">
        <f t="shared" si="3"/>
        <v>551822</v>
      </c>
      <c r="O79" s="12">
        <v>0</v>
      </c>
      <c r="P79" s="12">
        <v>551822</v>
      </c>
      <c r="Q79" s="13">
        <f t="shared" si="4"/>
        <v>1420286</v>
      </c>
      <c r="S79" s="17">
        <v>35521</v>
      </c>
      <c r="T79" s="21">
        <v>47.9</v>
      </c>
      <c r="U79" s="20">
        <v>75.5</v>
      </c>
      <c r="V79" s="12"/>
      <c r="W79" s="12"/>
      <c r="X79" s="12"/>
      <c r="Y79" s="12">
        <v>8221303.9999999991</v>
      </c>
      <c r="Z79" s="12"/>
      <c r="AA79" s="12"/>
      <c r="AB79" s="12"/>
      <c r="AC79" s="12"/>
      <c r="AD79" s="17">
        <v>35521</v>
      </c>
      <c r="AG79" s="19">
        <v>1989</v>
      </c>
      <c r="AH79" s="22" t="s">
        <v>56</v>
      </c>
      <c r="AI79" s="1" t="s">
        <v>74</v>
      </c>
      <c r="AJ79" s="1">
        <v>78.2</v>
      </c>
    </row>
    <row r="80" spans="2:36" ht="12" customHeight="1" x14ac:dyDescent="0.15">
      <c r="B80" s="17">
        <v>35886</v>
      </c>
      <c r="C80" s="14">
        <v>229383</v>
      </c>
      <c r="D80" s="14">
        <v>30464</v>
      </c>
      <c r="E80" s="14">
        <v>289905</v>
      </c>
      <c r="F80" s="14">
        <v>18737</v>
      </c>
      <c r="G80" s="13">
        <f t="shared" si="2"/>
        <v>4618521</v>
      </c>
      <c r="H80" s="14">
        <v>1189035</v>
      </c>
      <c r="I80" s="12">
        <v>0</v>
      </c>
      <c r="J80" s="14">
        <v>104437</v>
      </c>
      <c r="K80" s="14">
        <v>839575</v>
      </c>
      <c r="L80" s="14">
        <v>1107553</v>
      </c>
      <c r="M80" s="14">
        <v>778036</v>
      </c>
      <c r="N80" s="14">
        <v>599885</v>
      </c>
      <c r="O80" s="14"/>
      <c r="P80" s="14"/>
      <c r="Q80" s="13">
        <f t="shared" si="4"/>
        <v>1377921</v>
      </c>
      <c r="S80" s="17">
        <v>35886</v>
      </c>
      <c r="T80" s="21">
        <v>48.253500000000003</v>
      </c>
      <c r="U80" s="20">
        <v>76.400000000000006</v>
      </c>
      <c r="V80" s="12">
        <v>8517301.5163500011</v>
      </c>
      <c r="W80" s="12">
        <v>8426535.3942000009</v>
      </c>
      <c r="X80" s="12">
        <v>90766.12215000001</v>
      </c>
      <c r="Y80" s="12">
        <v>8381987.4501000009</v>
      </c>
      <c r="Z80" s="12">
        <v>5941717.0444499999</v>
      </c>
      <c r="AA80" s="12">
        <v>1507015.67445</v>
      </c>
      <c r="AB80" s="12">
        <v>160706.64555000002</v>
      </c>
      <c r="AC80" s="12">
        <v>772548.08565000002</v>
      </c>
      <c r="AD80" s="17">
        <v>35886</v>
      </c>
      <c r="AG80" s="19">
        <v>1990</v>
      </c>
      <c r="AH80" s="22" t="s">
        <v>57</v>
      </c>
      <c r="AI80" s="1" t="s">
        <v>74</v>
      </c>
      <c r="AJ80" s="1">
        <v>78.900000000000006</v>
      </c>
    </row>
    <row r="81" spans="2:36" ht="12" customHeight="1" x14ac:dyDescent="0.15">
      <c r="B81" s="17">
        <v>36251</v>
      </c>
      <c r="C81" s="14">
        <v>225255</v>
      </c>
      <c r="D81" s="14">
        <v>39163</v>
      </c>
      <c r="E81" s="14">
        <v>244838</v>
      </c>
      <c r="F81" s="14">
        <v>16501</v>
      </c>
      <c r="G81" s="13">
        <f t="shared" si="2"/>
        <v>4364588</v>
      </c>
      <c r="H81" s="14">
        <v>1192499</v>
      </c>
      <c r="I81" s="12">
        <v>0</v>
      </c>
      <c r="J81" s="14">
        <v>103487</v>
      </c>
      <c r="K81" s="14">
        <v>776758</v>
      </c>
      <c r="L81" s="14">
        <v>1055105</v>
      </c>
      <c r="M81" s="14">
        <v>694598</v>
      </c>
      <c r="N81" s="14">
        <v>542141</v>
      </c>
      <c r="O81" s="14"/>
      <c r="P81" s="14"/>
      <c r="Q81" s="13">
        <f t="shared" si="4"/>
        <v>1236739</v>
      </c>
      <c r="S81" s="17">
        <v>36251</v>
      </c>
      <c r="T81" s="21">
        <v>49.232500000000002</v>
      </c>
      <c r="U81" s="20">
        <v>75.900000000000006</v>
      </c>
      <c r="V81" s="12">
        <v>8682466</v>
      </c>
      <c r="W81" s="12">
        <v>8682466</v>
      </c>
      <c r="X81" s="12" t="s">
        <v>39</v>
      </c>
      <c r="Y81" s="12">
        <v>8368903</v>
      </c>
      <c r="Z81" s="12">
        <v>5834173</v>
      </c>
      <c r="AA81" s="12">
        <v>1575573</v>
      </c>
      <c r="AB81" s="12">
        <v>130985</v>
      </c>
      <c r="AC81" s="12">
        <v>828172</v>
      </c>
      <c r="AD81" s="17">
        <v>36251</v>
      </c>
      <c r="AG81" s="19">
        <v>1991</v>
      </c>
      <c r="AH81" s="22" t="s">
        <v>58</v>
      </c>
      <c r="AI81" s="1" t="s">
        <v>74</v>
      </c>
      <c r="AJ81" s="1">
        <v>77.400000000000006</v>
      </c>
    </row>
    <row r="82" spans="2:36" ht="12" customHeight="1" x14ac:dyDescent="0.15">
      <c r="B82" s="17">
        <v>36617</v>
      </c>
      <c r="C82" s="14">
        <v>224034</v>
      </c>
      <c r="D82" s="14">
        <v>39527</v>
      </c>
      <c r="E82" s="14">
        <v>244450</v>
      </c>
      <c r="F82" s="14">
        <v>15089</v>
      </c>
      <c r="G82" s="13">
        <f t="shared" si="2"/>
        <v>4780763</v>
      </c>
      <c r="H82" s="14">
        <v>1278953</v>
      </c>
      <c r="I82" s="12">
        <v>0</v>
      </c>
      <c r="J82" s="14">
        <v>94793</v>
      </c>
      <c r="K82" s="14">
        <v>926855</v>
      </c>
      <c r="L82" s="14">
        <v>1064451</v>
      </c>
      <c r="M82" s="14">
        <v>795789</v>
      </c>
      <c r="N82" s="14">
        <v>619922</v>
      </c>
      <c r="O82" s="14"/>
      <c r="P82" s="14"/>
      <c r="Q82" s="13">
        <f t="shared" si="4"/>
        <v>1415711</v>
      </c>
      <c r="S82" s="17">
        <v>36617</v>
      </c>
      <c r="T82" s="21">
        <v>51.151400000000002</v>
      </c>
      <c r="U82" s="20">
        <v>74.2</v>
      </c>
      <c r="V82" s="12">
        <v>8974866</v>
      </c>
      <c r="W82" s="12">
        <v>8974866</v>
      </c>
      <c r="X82" s="12" t="s">
        <v>39</v>
      </c>
      <c r="Y82" s="12">
        <v>8650823</v>
      </c>
      <c r="Z82" s="12">
        <v>5972432</v>
      </c>
      <c r="AA82" s="12">
        <v>1605757</v>
      </c>
      <c r="AB82" s="12">
        <v>126185</v>
      </c>
      <c r="AC82" s="12">
        <v>946449</v>
      </c>
      <c r="AD82" s="17">
        <v>36617</v>
      </c>
      <c r="AG82" s="19">
        <v>1992</v>
      </c>
      <c r="AH82" s="22" t="s">
        <v>78</v>
      </c>
      <c r="AI82" s="1" t="s">
        <v>74</v>
      </c>
      <c r="AJ82" s="1">
        <v>75.2</v>
      </c>
    </row>
    <row r="83" spans="2:36" ht="12" customHeight="1" x14ac:dyDescent="0.15">
      <c r="B83" s="17">
        <v>36982</v>
      </c>
      <c r="C83" s="14">
        <v>222018</v>
      </c>
      <c r="D83" s="14">
        <v>35366</v>
      </c>
      <c r="E83" s="14">
        <v>239835</v>
      </c>
      <c r="F83" s="14">
        <v>14825</v>
      </c>
      <c r="G83" s="13">
        <f t="shared" si="2"/>
        <v>4770980</v>
      </c>
      <c r="H83" s="14">
        <v>1317156</v>
      </c>
      <c r="I83" s="12">
        <v>0</v>
      </c>
      <c r="J83" s="14">
        <v>97008</v>
      </c>
      <c r="K83" s="14">
        <v>940364</v>
      </c>
      <c r="L83" s="14">
        <v>1077548</v>
      </c>
      <c r="M83" s="14">
        <v>798394</v>
      </c>
      <c r="N83" s="14">
        <v>540510</v>
      </c>
      <c r="O83" s="14"/>
      <c r="P83" s="14"/>
      <c r="Q83" s="13">
        <f t="shared" si="4"/>
        <v>1338904</v>
      </c>
      <c r="S83" s="17">
        <v>36982</v>
      </c>
      <c r="T83" s="21">
        <v>51.9298</v>
      </c>
      <c r="U83" s="20">
        <v>74.7</v>
      </c>
      <c r="V83" s="12">
        <v>9170913</v>
      </c>
      <c r="W83" s="12">
        <v>9156139</v>
      </c>
      <c r="X83" s="12">
        <v>14774</v>
      </c>
      <c r="Y83" s="12">
        <v>8829223</v>
      </c>
      <c r="Z83" s="12">
        <v>6058695</v>
      </c>
      <c r="AA83" s="12">
        <v>1565621</v>
      </c>
      <c r="AB83" s="12">
        <v>124507</v>
      </c>
      <c r="AC83" s="12">
        <v>1080400</v>
      </c>
      <c r="AD83" s="17">
        <v>36982</v>
      </c>
      <c r="AG83" s="19">
        <v>1993</v>
      </c>
      <c r="AH83" s="22" t="s">
        <v>60</v>
      </c>
      <c r="AI83" s="1" t="s">
        <v>74</v>
      </c>
      <c r="AJ83" s="1">
        <v>74.3</v>
      </c>
    </row>
    <row r="84" spans="2:36" ht="12" customHeight="1" x14ac:dyDescent="0.15">
      <c r="B84" s="17">
        <v>37347</v>
      </c>
      <c r="C84" s="14">
        <v>217463</v>
      </c>
      <c r="D84" s="14">
        <v>37044</v>
      </c>
      <c r="E84" s="14">
        <v>237714</v>
      </c>
      <c r="F84" s="14">
        <v>13986</v>
      </c>
      <c r="G84" s="13">
        <f t="shared" si="2"/>
        <v>4750573</v>
      </c>
      <c r="H84" s="14">
        <v>1377044</v>
      </c>
      <c r="I84" s="12">
        <v>0</v>
      </c>
      <c r="J84" s="14">
        <v>98151</v>
      </c>
      <c r="K84" s="14">
        <v>871737</v>
      </c>
      <c r="L84" s="14">
        <v>1067359</v>
      </c>
      <c r="M84" s="14">
        <v>762651</v>
      </c>
      <c r="N84" s="14">
        <v>573631</v>
      </c>
      <c r="O84" s="14"/>
      <c r="P84" s="14"/>
      <c r="Q84" s="13">
        <f t="shared" si="4"/>
        <v>1336282</v>
      </c>
      <c r="S84" s="17">
        <v>37347</v>
      </c>
      <c r="T84" s="21">
        <v>52.6066</v>
      </c>
      <c r="U84" s="20">
        <v>74.400000000000006</v>
      </c>
      <c r="V84" s="12">
        <v>9310651</v>
      </c>
      <c r="W84" s="12">
        <v>8927992</v>
      </c>
      <c r="X84" s="12">
        <v>382659</v>
      </c>
      <c r="Y84" s="12">
        <v>8851817</v>
      </c>
      <c r="Z84" s="12">
        <v>6027436</v>
      </c>
      <c r="AA84" s="12">
        <v>1469142</v>
      </c>
      <c r="AB84" s="12">
        <v>174903</v>
      </c>
      <c r="AC84" s="12">
        <v>1180336</v>
      </c>
      <c r="AD84" s="17">
        <v>37347</v>
      </c>
      <c r="AG84" s="19">
        <v>1994</v>
      </c>
      <c r="AH84" s="22" t="s">
        <v>61</v>
      </c>
      <c r="AI84" s="1" t="s">
        <v>74</v>
      </c>
      <c r="AJ84" s="1">
        <v>74.8</v>
      </c>
    </row>
    <row r="85" spans="2:36" ht="12" customHeight="1" x14ac:dyDescent="0.15">
      <c r="B85" s="17">
        <v>37712</v>
      </c>
      <c r="C85" s="14">
        <v>223552</v>
      </c>
      <c r="D85" s="14">
        <v>38489</v>
      </c>
      <c r="E85" s="14">
        <v>228360</v>
      </c>
      <c r="F85" s="14">
        <v>13216</v>
      </c>
      <c r="G85" s="13">
        <f t="shared" si="2"/>
        <v>4654559</v>
      </c>
      <c r="H85" s="14">
        <v>1346307</v>
      </c>
      <c r="I85" s="12">
        <v>0</v>
      </c>
      <c r="J85" s="14">
        <v>93269</v>
      </c>
      <c r="K85" s="14">
        <v>841460</v>
      </c>
      <c r="L85" s="14">
        <v>1015094</v>
      </c>
      <c r="M85" s="14">
        <v>745147</v>
      </c>
      <c r="N85" s="14">
        <v>613282</v>
      </c>
      <c r="O85" s="14"/>
      <c r="P85" s="14"/>
      <c r="Q85" s="13">
        <f t="shared" si="4"/>
        <v>1358429</v>
      </c>
      <c r="S85" s="17">
        <v>37712</v>
      </c>
      <c r="T85" s="21">
        <v>53.305999999999997</v>
      </c>
      <c r="U85" s="20">
        <v>74</v>
      </c>
      <c r="V85" s="12">
        <v>9381715</v>
      </c>
      <c r="W85" s="12">
        <v>8906635</v>
      </c>
      <c r="X85" s="12">
        <v>475080</v>
      </c>
      <c r="Y85" s="12">
        <v>9077600</v>
      </c>
      <c r="Z85" s="12">
        <v>6170996</v>
      </c>
      <c r="AA85" s="12">
        <v>1430130</v>
      </c>
      <c r="AB85" s="12">
        <v>205899</v>
      </c>
      <c r="AC85" s="12">
        <v>1270575</v>
      </c>
      <c r="AD85" s="17">
        <v>37712</v>
      </c>
      <c r="AG85" s="19">
        <v>1995</v>
      </c>
      <c r="AH85" s="22" t="s">
        <v>62</v>
      </c>
      <c r="AI85" s="1" t="s">
        <v>74</v>
      </c>
      <c r="AJ85" s="1">
        <v>74.7</v>
      </c>
    </row>
    <row r="86" spans="2:36" ht="12" customHeight="1" x14ac:dyDescent="0.15">
      <c r="B86" s="17">
        <v>38078</v>
      </c>
      <c r="C86" s="12">
        <v>226066</v>
      </c>
      <c r="D86" s="12"/>
      <c r="E86" s="12">
        <v>227159</v>
      </c>
      <c r="F86" s="12"/>
      <c r="G86" s="13">
        <f t="shared" si="2"/>
        <v>4965250</v>
      </c>
      <c r="H86" s="12">
        <v>1493779</v>
      </c>
      <c r="I86" s="12">
        <v>0</v>
      </c>
      <c r="J86" s="12">
        <v>90495</v>
      </c>
      <c r="K86" s="12">
        <v>932252</v>
      </c>
      <c r="L86" s="12">
        <v>1088426</v>
      </c>
      <c r="M86" s="12">
        <v>777188</v>
      </c>
      <c r="N86" s="12">
        <v>583110</v>
      </c>
      <c r="O86" s="12"/>
      <c r="P86" s="12"/>
      <c r="Q86" s="13">
        <f t="shared" si="4"/>
        <v>1360298</v>
      </c>
      <c r="S86" s="17">
        <v>38078</v>
      </c>
      <c r="T86" s="21">
        <v>53.7134</v>
      </c>
      <c r="U86" s="20">
        <v>73.7</v>
      </c>
      <c r="V86" s="12">
        <v>9571594</v>
      </c>
      <c r="W86" s="12">
        <v>8759316</v>
      </c>
      <c r="X86" s="12">
        <v>812276</v>
      </c>
      <c r="Y86" s="12">
        <v>9265992</v>
      </c>
      <c r="Z86" s="12">
        <v>5885225</v>
      </c>
      <c r="AA86" s="12">
        <v>1516247</v>
      </c>
      <c r="AB86" s="12">
        <v>465280</v>
      </c>
      <c r="AC86" s="12">
        <v>1399240</v>
      </c>
      <c r="AD86" s="17">
        <v>38078</v>
      </c>
      <c r="AG86" s="19">
        <v>1996</v>
      </c>
      <c r="AH86" s="22" t="s">
        <v>63</v>
      </c>
      <c r="AI86" s="1" t="s">
        <v>74</v>
      </c>
      <c r="AJ86" s="1">
        <v>75.099999999999994</v>
      </c>
    </row>
    <row r="87" spans="2:36" ht="12" customHeight="1" x14ac:dyDescent="0.15">
      <c r="B87" s="17">
        <v>38443</v>
      </c>
      <c r="C87" s="12"/>
      <c r="D87" s="12"/>
      <c r="E87" s="12">
        <v>225928</v>
      </c>
      <c r="F87" s="12"/>
      <c r="G87" s="13">
        <f t="shared" si="2"/>
        <v>4768816</v>
      </c>
      <c r="H87" s="12">
        <v>1472680</v>
      </c>
      <c r="I87" s="12">
        <v>0</v>
      </c>
      <c r="J87" s="12">
        <v>87368</v>
      </c>
      <c r="K87" s="12">
        <v>870879</v>
      </c>
      <c r="L87" s="12">
        <v>988222</v>
      </c>
      <c r="M87" s="12">
        <v>618775</v>
      </c>
      <c r="N87" s="12">
        <v>730892</v>
      </c>
      <c r="O87" s="12"/>
      <c r="P87" s="12"/>
      <c r="Q87" s="13">
        <f t="shared" si="4"/>
        <v>1349667</v>
      </c>
      <c r="S87" s="17">
        <v>38443</v>
      </c>
      <c r="T87" s="21">
        <v>53.948</v>
      </c>
      <c r="U87" s="20">
        <v>73.7</v>
      </c>
      <c r="V87" s="12">
        <v>10111338</v>
      </c>
      <c r="W87" s="12">
        <v>8417107</v>
      </c>
      <c r="X87" s="12">
        <v>1694231</v>
      </c>
      <c r="Y87" s="12">
        <v>9776130</v>
      </c>
      <c r="Z87" s="12">
        <v>6017090</v>
      </c>
      <c r="AA87" s="12">
        <v>1575084</v>
      </c>
      <c r="AB87" s="12">
        <v>539928</v>
      </c>
      <c r="AC87" s="12">
        <v>1644028</v>
      </c>
      <c r="AD87" s="17">
        <v>38443</v>
      </c>
      <c r="AG87" s="19">
        <v>1997</v>
      </c>
      <c r="AH87" s="22" t="s">
        <v>64</v>
      </c>
      <c r="AI87" s="1" t="s">
        <v>74</v>
      </c>
      <c r="AJ87" s="1">
        <v>75.5</v>
      </c>
    </row>
    <row r="88" spans="2:36" ht="12" customHeight="1" x14ac:dyDescent="0.15">
      <c r="B88" s="17">
        <v>38808</v>
      </c>
      <c r="C88" s="12"/>
      <c r="D88" s="12"/>
      <c r="E88" s="12">
        <v>212972</v>
      </c>
      <c r="F88" s="12"/>
      <c r="G88" s="13">
        <f t="shared" si="2"/>
        <v>4108519</v>
      </c>
      <c r="H88" s="12">
        <v>1333298</v>
      </c>
      <c r="I88" s="12">
        <v>0</v>
      </c>
      <c r="J88" s="12">
        <v>95720</v>
      </c>
      <c r="K88" s="12">
        <v>730529</v>
      </c>
      <c r="L88" s="12">
        <v>914498</v>
      </c>
      <c r="M88" s="12">
        <v>528038</v>
      </c>
      <c r="N88" s="12">
        <v>506436</v>
      </c>
      <c r="O88" s="12"/>
      <c r="P88" s="12"/>
      <c r="Q88" s="13">
        <f t="shared" si="4"/>
        <v>1034474</v>
      </c>
      <c r="S88" s="17">
        <v>38808</v>
      </c>
      <c r="T88" s="21">
        <v>54.694200000000002</v>
      </c>
      <c r="U88" s="20">
        <v>72.8</v>
      </c>
      <c r="V88" s="12">
        <v>10500133</v>
      </c>
      <c r="W88" s="12">
        <v>8548725</v>
      </c>
      <c r="X88" s="12">
        <v>1951408</v>
      </c>
      <c r="Y88" s="12">
        <v>10281500</v>
      </c>
      <c r="Z88" s="12">
        <v>5976777</v>
      </c>
      <c r="AA88" s="12">
        <v>1595492</v>
      </c>
      <c r="AB88" s="12">
        <v>898211</v>
      </c>
      <c r="AC88" s="12">
        <v>1811020</v>
      </c>
      <c r="AD88" s="17">
        <v>38808</v>
      </c>
      <c r="AG88" s="19">
        <v>1998</v>
      </c>
      <c r="AH88" s="22" t="s">
        <v>65</v>
      </c>
      <c r="AI88" s="1" t="s">
        <v>74</v>
      </c>
      <c r="AJ88" s="1">
        <v>76.2</v>
      </c>
    </row>
    <row r="89" spans="2:36" ht="12" customHeight="1" x14ac:dyDescent="0.15">
      <c r="B89" s="17">
        <v>39173</v>
      </c>
      <c r="C89" s="12"/>
      <c r="D89" s="12"/>
      <c r="E89" s="12">
        <v>210408</v>
      </c>
      <c r="F89" s="12"/>
      <c r="G89" s="13">
        <f t="shared" si="2"/>
        <v>3725317</v>
      </c>
      <c r="H89" s="12">
        <v>1252619</v>
      </c>
      <c r="I89" s="12">
        <v>0</v>
      </c>
      <c r="J89" s="12">
        <v>88335</v>
      </c>
      <c r="K89" s="12">
        <v>651248</v>
      </c>
      <c r="L89" s="12">
        <v>836298</v>
      </c>
      <c r="M89" s="12">
        <v>476171</v>
      </c>
      <c r="N89" s="12">
        <v>420646</v>
      </c>
      <c r="O89" s="12"/>
      <c r="P89" s="12"/>
      <c r="Q89" s="13">
        <f t="shared" si="4"/>
        <v>896817</v>
      </c>
      <c r="S89" s="17">
        <v>39173</v>
      </c>
      <c r="T89" s="21">
        <v>55.433999999999997</v>
      </c>
      <c r="U89" s="20">
        <v>71.8</v>
      </c>
      <c r="V89" s="12">
        <v>11773662</v>
      </c>
      <c r="W89" s="12">
        <v>7368733</v>
      </c>
      <c r="X89" s="12">
        <v>4404929</v>
      </c>
      <c r="Y89" s="12">
        <v>11458062</v>
      </c>
      <c r="Z89" s="12">
        <v>5872617</v>
      </c>
      <c r="AA89" s="12">
        <v>1560639</v>
      </c>
      <c r="AB89" s="12">
        <v>2125888</v>
      </c>
      <c r="AC89" s="12">
        <v>1898918</v>
      </c>
      <c r="AD89" s="17">
        <v>39173</v>
      </c>
      <c r="AG89" s="19">
        <v>1999</v>
      </c>
      <c r="AH89" s="22" t="s">
        <v>66</v>
      </c>
      <c r="AI89" s="1" t="s">
        <v>74</v>
      </c>
      <c r="AJ89" s="1">
        <v>75.900000000000006</v>
      </c>
    </row>
    <row r="90" spans="2:36" ht="12" customHeight="1" x14ac:dyDescent="0.15">
      <c r="B90" s="17">
        <v>39539</v>
      </c>
      <c r="C90" s="12"/>
      <c r="D90" s="12"/>
      <c r="E90" s="12">
        <v>192085</v>
      </c>
      <c r="F90" s="12"/>
      <c r="G90" s="13">
        <f t="shared" si="2"/>
        <v>3536506</v>
      </c>
      <c r="H90" s="12">
        <v>1241680</v>
      </c>
      <c r="I90" s="12">
        <v>0</v>
      </c>
      <c r="J90" s="12">
        <v>87167</v>
      </c>
      <c r="K90" s="12">
        <v>667828</v>
      </c>
      <c r="L90" s="12">
        <v>807525</v>
      </c>
      <c r="M90" s="12">
        <v>421528</v>
      </c>
      <c r="N90" s="12">
        <v>310778</v>
      </c>
      <c r="O90" s="12"/>
      <c r="P90" s="12"/>
      <c r="Q90" s="13">
        <f t="shared" si="4"/>
        <v>732306</v>
      </c>
      <c r="S90" s="17">
        <v>39539</v>
      </c>
      <c r="T90" s="21">
        <v>56.198099999999997</v>
      </c>
      <c r="U90" s="20">
        <v>70.900000000000006</v>
      </c>
      <c r="V90" s="12">
        <v>12560048</v>
      </c>
      <c r="W90" s="12">
        <v>8411818</v>
      </c>
      <c r="X90" s="12">
        <v>4148230</v>
      </c>
      <c r="Y90" s="12">
        <v>12173228</v>
      </c>
      <c r="Z90" s="12">
        <v>5738976</v>
      </c>
      <c r="AA90" s="12">
        <v>1540982</v>
      </c>
      <c r="AB90" s="12">
        <v>3100386</v>
      </c>
      <c r="AC90" s="12">
        <v>1792884</v>
      </c>
      <c r="AD90" s="17">
        <v>39539</v>
      </c>
      <c r="AG90" s="19">
        <v>2000</v>
      </c>
      <c r="AH90" s="22" t="s">
        <v>67</v>
      </c>
      <c r="AI90" s="1" t="s">
        <v>74</v>
      </c>
      <c r="AJ90" s="1">
        <v>74.2</v>
      </c>
    </row>
    <row r="91" spans="2:36" ht="12" customHeight="1" x14ac:dyDescent="0.15">
      <c r="B91" s="17">
        <v>39904</v>
      </c>
      <c r="C91" s="12"/>
      <c r="D91" s="12"/>
      <c r="E91" s="12">
        <v>185723</v>
      </c>
      <c r="F91" s="12"/>
      <c r="G91" s="13">
        <f t="shared" si="2"/>
        <v>3382035</v>
      </c>
      <c r="H91" s="12">
        <v>1311462</v>
      </c>
      <c r="I91" s="12">
        <v>0</v>
      </c>
      <c r="J91" s="12">
        <v>80887</v>
      </c>
      <c r="K91" s="12">
        <v>674062</v>
      </c>
      <c r="L91" s="12">
        <v>753133</v>
      </c>
      <c r="M91" s="12">
        <v>385562</v>
      </c>
      <c r="N91" s="12">
        <v>176929</v>
      </c>
      <c r="O91" s="12"/>
      <c r="P91" s="12"/>
      <c r="Q91" s="13">
        <f t="shared" si="4"/>
        <v>562491</v>
      </c>
      <c r="S91" s="17">
        <v>39904</v>
      </c>
      <c r="T91" s="21">
        <v>56.796999999999997</v>
      </c>
      <c r="U91" s="20">
        <v>69.900000000000006</v>
      </c>
      <c r="V91" s="12">
        <v>13337949</v>
      </c>
      <c r="W91" s="12">
        <v>9427684</v>
      </c>
      <c r="X91" s="12">
        <v>3910265</v>
      </c>
      <c r="Y91" s="12">
        <v>12925271</v>
      </c>
      <c r="Z91" s="12">
        <v>5695760</v>
      </c>
      <c r="AA91" s="12">
        <v>1557727</v>
      </c>
      <c r="AB91" s="12">
        <v>3908672</v>
      </c>
      <c r="AC91" s="12">
        <v>1763112</v>
      </c>
      <c r="AD91" s="17">
        <v>39904</v>
      </c>
      <c r="AG91" s="19">
        <v>2001</v>
      </c>
      <c r="AH91" s="22" t="s">
        <v>68</v>
      </c>
      <c r="AI91" s="1" t="s">
        <v>74</v>
      </c>
      <c r="AJ91" s="1">
        <v>74.7</v>
      </c>
    </row>
    <row r="92" spans="2:36" ht="12" customHeight="1" x14ac:dyDescent="0.15">
      <c r="B92" s="17">
        <v>40269</v>
      </c>
      <c r="C92" s="12"/>
      <c r="D92" s="12"/>
      <c r="E92" s="12">
        <v>184926</v>
      </c>
      <c r="F92" s="12"/>
      <c r="G92" s="13">
        <f t="shared" si="2"/>
        <v>3508844</v>
      </c>
      <c r="H92" s="12">
        <v>1322946</v>
      </c>
      <c r="I92" s="12">
        <v>0</v>
      </c>
      <c r="J92" s="12">
        <v>71075</v>
      </c>
      <c r="K92" s="12">
        <v>680630</v>
      </c>
      <c r="L92" s="12">
        <v>790431</v>
      </c>
      <c r="M92" s="12">
        <v>467598</v>
      </c>
      <c r="N92" s="12">
        <v>176164</v>
      </c>
      <c r="O92" s="12"/>
      <c r="P92" s="12"/>
      <c r="Q92" s="13">
        <f t="shared" si="4"/>
        <v>643762</v>
      </c>
      <c r="S92" s="17">
        <v>40269</v>
      </c>
      <c r="T92" s="12"/>
      <c r="U92" s="20"/>
      <c r="V92" s="12"/>
      <c r="W92" s="12"/>
      <c r="X92" s="12"/>
      <c r="Y92" s="12"/>
      <c r="Z92" s="12"/>
      <c r="AA92" s="12"/>
      <c r="AB92" s="12"/>
      <c r="AC92" s="12"/>
      <c r="AD92" s="17">
        <v>40269</v>
      </c>
      <c r="AG92" s="19">
        <v>2002</v>
      </c>
      <c r="AH92" s="22" t="s">
        <v>69</v>
      </c>
      <c r="AI92" s="1" t="s">
        <v>74</v>
      </c>
      <c r="AJ92" s="1">
        <v>74.400000000000006</v>
      </c>
    </row>
    <row r="93" spans="2:36" ht="12" customHeight="1" x14ac:dyDescent="0.15">
      <c r="B93" s="17">
        <v>40634</v>
      </c>
      <c r="C93" s="12"/>
      <c r="D93" s="12"/>
      <c r="E93" s="12">
        <v>190128</v>
      </c>
      <c r="F93" s="12"/>
      <c r="G93" s="13">
        <f t="shared" si="2"/>
        <v>3620366</v>
      </c>
      <c r="H93" s="12">
        <v>1272307</v>
      </c>
      <c r="I93" s="12">
        <v>0</v>
      </c>
      <c r="J93" s="12">
        <v>27986</v>
      </c>
      <c r="K93" s="12">
        <v>716961</v>
      </c>
      <c r="L93" s="12">
        <v>896208</v>
      </c>
      <c r="M93" s="12">
        <v>382417</v>
      </c>
      <c r="N93" s="12">
        <v>324487</v>
      </c>
      <c r="O93" s="12"/>
      <c r="P93" s="12"/>
      <c r="Q93" s="13">
        <f t="shared" si="4"/>
        <v>706904</v>
      </c>
      <c r="S93" s="17">
        <v>40634</v>
      </c>
      <c r="T93" s="12"/>
      <c r="U93" s="20"/>
      <c r="V93" s="12"/>
      <c r="W93" s="12"/>
      <c r="X93" s="12"/>
      <c r="Y93" s="12"/>
      <c r="Z93" s="12"/>
      <c r="AA93" s="12"/>
      <c r="AB93" s="12"/>
      <c r="AC93" s="12"/>
      <c r="AD93" s="17">
        <v>40634</v>
      </c>
      <c r="AG93" s="19">
        <v>2003</v>
      </c>
      <c r="AH93" s="22" t="s">
        <v>70</v>
      </c>
      <c r="AI93" s="1" t="s">
        <v>74</v>
      </c>
      <c r="AJ93" s="1">
        <v>74</v>
      </c>
    </row>
    <row r="94" spans="2:36" ht="12" customHeight="1" x14ac:dyDescent="0.15">
      <c r="B94" s="17">
        <v>41000</v>
      </c>
      <c r="C94" s="12"/>
      <c r="D94" s="12"/>
      <c r="E94" s="12">
        <v>190724.084</v>
      </c>
      <c r="F94" s="12"/>
      <c r="G94" s="13">
        <f t="shared" si="2"/>
        <v>4025977</v>
      </c>
      <c r="H94" s="12">
        <v>1339788</v>
      </c>
      <c r="I94" s="12">
        <v>0</v>
      </c>
      <c r="J94" s="12">
        <v>61639</v>
      </c>
      <c r="K94" s="12">
        <v>695606</v>
      </c>
      <c r="L94" s="12">
        <v>972854</v>
      </c>
      <c r="M94" s="12">
        <v>450886</v>
      </c>
      <c r="N94" s="12">
        <v>505204</v>
      </c>
      <c r="O94" s="12"/>
      <c r="P94" s="12"/>
      <c r="Q94" s="13">
        <f t="shared" si="4"/>
        <v>956090</v>
      </c>
      <c r="S94" s="17">
        <v>41000</v>
      </c>
      <c r="T94" s="12"/>
      <c r="U94" s="20"/>
      <c r="V94" s="12"/>
      <c r="W94" s="12"/>
      <c r="X94" s="12"/>
      <c r="Y94" s="12"/>
      <c r="Z94" s="12"/>
      <c r="AA94" s="12"/>
      <c r="AB94" s="12"/>
      <c r="AC94" s="12"/>
      <c r="AD94" s="17">
        <v>41000</v>
      </c>
      <c r="AG94" s="19">
        <v>1974</v>
      </c>
      <c r="AH94" s="22" t="s">
        <v>41</v>
      </c>
      <c r="AI94" s="1" t="s">
        <v>73</v>
      </c>
      <c r="AJ94" s="1">
        <v>121</v>
      </c>
    </row>
    <row r="95" spans="2:36" ht="12" customHeight="1" x14ac:dyDescent="0.15">
      <c r="B95" s="17">
        <v>41365</v>
      </c>
      <c r="C95" s="12"/>
      <c r="D95" s="12"/>
      <c r="E95" s="12">
        <v>185838.652</v>
      </c>
      <c r="F95" s="12"/>
      <c r="G95" s="13">
        <f t="shared" si="2"/>
        <v>3910099</v>
      </c>
      <c r="H95" s="12">
        <v>1322564</v>
      </c>
      <c r="I95" s="12">
        <v>0</v>
      </c>
      <c r="J95" s="12">
        <v>83158</v>
      </c>
      <c r="K95" s="12">
        <v>648827</v>
      </c>
      <c r="L95" s="12">
        <v>1021497</v>
      </c>
      <c r="M95" s="12">
        <v>460889</v>
      </c>
      <c r="N95" s="12">
        <v>373164</v>
      </c>
      <c r="O95" s="12"/>
      <c r="P95" s="12"/>
      <c r="Q95" s="13">
        <f t="shared" si="4"/>
        <v>834053</v>
      </c>
      <c r="S95" s="17">
        <v>41365</v>
      </c>
      <c r="T95" s="12"/>
      <c r="U95" s="20"/>
      <c r="V95" s="12"/>
      <c r="W95" s="12"/>
      <c r="X95" s="12"/>
      <c r="Y95" s="12"/>
      <c r="Z95" s="12"/>
      <c r="AA95" s="12"/>
      <c r="AB95" s="12"/>
      <c r="AC95" s="12"/>
      <c r="AD95" s="17">
        <v>41365</v>
      </c>
      <c r="AG95" s="19">
        <v>1975</v>
      </c>
      <c r="AH95" s="22" t="s">
        <v>42</v>
      </c>
      <c r="AI95" s="1" t="s">
        <v>73</v>
      </c>
      <c r="AJ95" s="1">
        <v>129</v>
      </c>
    </row>
    <row r="96" spans="2:36" ht="12" customHeight="1" x14ac:dyDescent="0.15">
      <c r="B96" s="17">
        <v>41730</v>
      </c>
      <c r="C96" s="12"/>
      <c r="D96" s="12"/>
      <c r="E96" s="12">
        <v>171586.91699999999</v>
      </c>
      <c r="F96" s="12"/>
      <c r="G96" s="13">
        <f t="shared" si="2"/>
        <v>3717630</v>
      </c>
      <c r="H96" s="12">
        <v>1300763</v>
      </c>
      <c r="I96" s="12">
        <v>0</v>
      </c>
      <c r="J96" s="12">
        <v>78473</v>
      </c>
      <c r="K96" s="12">
        <v>602452</v>
      </c>
      <c r="L96" s="12">
        <v>1028174</v>
      </c>
      <c r="M96" s="12">
        <v>412914</v>
      </c>
      <c r="N96" s="12">
        <v>294854</v>
      </c>
      <c r="O96" s="12"/>
      <c r="P96" s="12"/>
      <c r="Q96" s="13">
        <f t="shared" si="4"/>
        <v>707768</v>
      </c>
      <c r="S96" s="17">
        <v>41730</v>
      </c>
      <c r="T96" s="12"/>
      <c r="U96" s="20"/>
      <c r="V96" s="12"/>
      <c r="W96" s="12"/>
      <c r="X96" s="12"/>
      <c r="Y96" s="12"/>
      <c r="Z96" s="12"/>
      <c r="AA96" s="12"/>
      <c r="AB96" s="12"/>
      <c r="AC96" s="12"/>
      <c r="AD96" s="17">
        <v>41730</v>
      </c>
      <c r="AG96" s="19">
        <v>1976</v>
      </c>
      <c r="AH96" s="22" t="s">
        <v>43</v>
      </c>
      <c r="AI96" s="1" t="s">
        <v>73</v>
      </c>
      <c r="AJ96" s="1">
        <v>140</v>
      </c>
    </row>
    <row r="97" spans="2:36" ht="12" customHeight="1" x14ac:dyDescent="0.15">
      <c r="B97" s="17">
        <v>42095</v>
      </c>
      <c r="C97" s="12"/>
      <c r="D97" s="12"/>
      <c r="E97" s="12"/>
      <c r="F97" s="12"/>
      <c r="G97" s="13">
        <f t="shared" si="2"/>
        <v>2800347</v>
      </c>
      <c r="H97" s="12">
        <v>1080972</v>
      </c>
      <c r="I97" s="12">
        <v>0</v>
      </c>
      <c r="J97" s="12">
        <v>62851</v>
      </c>
      <c r="K97" s="12">
        <v>386228</v>
      </c>
      <c r="L97" s="12">
        <v>852488</v>
      </c>
      <c r="M97" s="12">
        <v>323318</v>
      </c>
      <c r="N97" s="12">
        <v>94490</v>
      </c>
      <c r="O97" s="12"/>
      <c r="P97" s="12"/>
      <c r="Q97" s="13">
        <f t="shared" si="4"/>
        <v>417808</v>
      </c>
      <c r="S97" s="17">
        <v>42095</v>
      </c>
      <c r="T97" s="12"/>
      <c r="U97" s="20"/>
      <c r="V97" s="12"/>
      <c r="W97" s="12"/>
      <c r="X97" s="12"/>
      <c r="Y97" s="12"/>
      <c r="Z97" s="12"/>
      <c r="AA97" s="12"/>
      <c r="AB97" s="12"/>
      <c r="AC97" s="12"/>
      <c r="AD97" s="17">
        <v>42095</v>
      </c>
      <c r="AG97" s="19">
        <v>1977</v>
      </c>
      <c r="AH97" s="22" t="s">
        <v>44</v>
      </c>
      <c r="AI97" s="1" t="s">
        <v>73</v>
      </c>
      <c r="AJ97" s="1">
        <v>151</v>
      </c>
    </row>
    <row r="98" spans="2:36" ht="12" customHeight="1" x14ac:dyDescent="0.15">
      <c r="B98" s="17">
        <v>42461</v>
      </c>
      <c r="C98" s="12"/>
      <c r="D98" s="12"/>
      <c r="E98" s="12"/>
      <c r="F98" s="12"/>
      <c r="G98" s="13"/>
      <c r="H98" s="12"/>
      <c r="I98" s="12"/>
      <c r="J98" s="12"/>
      <c r="K98" s="12"/>
      <c r="L98" s="12"/>
      <c r="M98" s="12"/>
      <c r="N98" s="12"/>
      <c r="O98" s="12"/>
      <c r="P98" s="12"/>
      <c r="Q98" s="13"/>
      <c r="S98" s="17">
        <v>42461</v>
      </c>
      <c r="T98" s="12"/>
      <c r="U98" s="20"/>
      <c r="V98" s="12"/>
      <c r="W98" s="12"/>
      <c r="X98" s="12"/>
      <c r="Y98" s="12"/>
      <c r="Z98" s="12"/>
      <c r="AA98" s="12"/>
      <c r="AB98" s="12"/>
      <c r="AC98" s="12"/>
      <c r="AD98" s="17">
        <v>42461</v>
      </c>
      <c r="AG98" s="19">
        <v>1978</v>
      </c>
      <c r="AH98" s="22" t="s">
        <v>45</v>
      </c>
      <c r="AI98" s="1" t="s">
        <v>73</v>
      </c>
      <c r="AJ98" s="1">
        <v>161</v>
      </c>
    </row>
    <row r="99" spans="2:36" ht="12" customHeight="1" x14ac:dyDescent="0.15">
      <c r="B99" s="17">
        <v>42826</v>
      </c>
      <c r="C99" s="12"/>
      <c r="D99" s="12"/>
      <c r="E99" s="12"/>
      <c r="F99" s="12"/>
      <c r="G99" s="13"/>
      <c r="H99" s="12"/>
      <c r="I99" s="12"/>
      <c r="J99" s="12"/>
      <c r="K99" s="12"/>
      <c r="L99" s="12"/>
      <c r="M99" s="12"/>
      <c r="N99" s="12"/>
      <c r="O99" s="12"/>
      <c r="P99" s="12"/>
      <c r="Q99" s="13"/>
      <c r="S99" s="17">
        <v>42826</v>
      </c>
      <c r="T99" s="12"/>
      <c r="U99" s="20"/>
      <c r="V99" s="12"/>
      <c r="W99" s="12"/>
      <c r="X99" s="12"/>
      <c r="Y99" s="12"/>
      <c r="Z99" s="12"/>
      <c r="AA99" s="12"/>
      <c r="AB99" s="12"/>
      <c r="AC99" s="12"/>
      <c r="AD99" s="17">
        <v>42826</v>
      </c>
      <c r="AG99" s="19">
        <v>1979</v>
      </c>
      <c r="AH99" s="22" t="s">
        <v>46</v>
      </c>
      <c r="AI99" s="1" t="s">
        <v>73</v>
      </c>
      <c r="AJ99" s="1">
        <v>178</v>
      </c>
    </row>
    <row r="100" spans="2:36" ht="12" customHeight="1" x14ac:dyDescent="0.15">
      <c r="B100" s="17">
        <v>43191</v>
      </c>
      <c r="C100" s="12"/>
      <c r="D100" s="12"/>
      <c r="E100" s="12"/>
      <c r="F100" s="12"/>
      <c r="G100" s="13">
        <f t="shared" si="2"/>
        <v>0</v>
      </c>
      <c r="H100" s="12"/>
      <c r="I100" s="12"/>
      <c r="J100" s="12"/>
      <c r="K100" s="12"/>
      <c r="L100" s="12"/>
      <c r="M100" s="12"/>
      <c r="N100" s="12"/>
      <c r="O100" s="12"/>
      <c r="P100" s="12"/>
      <c r="Q100" s="13">
        <f t="shared" si="4"/>
        <v>0</v>
      </c>
      <c r="S100" s="17">
        <v>43191</v>
      </c>
      <c r="T100" s="12"/>
      <c r="U100" s="20"/>
      <c r="V100" s="12"/>
      <c r="W100" s="12"/>
      <c r="X100" s="12"/>
      <c r="Y100" s="12"/>
      <c r="Z100" s="12"/>
      <c r="AA100" s="12"/>
      <c r="AB100" s="12"/>
      <c r="AC100" s="12"/>
      <c r="AD100" s="17">
        <v>43191</v>
      </c>
      <c r="AG100" s="19">
        <v>1980</v>
      </c>
      <c r="AH100" s="22" t="s">
        <v>47</v>
      </c>
      <c r="AI100" s="1" t="s">
        <v>73</v>
      </c>
      <c r="AJ100" s="1">
        <v>190</v>
      </c>
    </row>
    <row r="101" spans="2:36" ht="12" customHeight="1" x14ac:dyDescent="0.15">
      <c r="C101" s="5" t="s">
        <v>31</v>
      </c>
      <c r="T101" s="1" t="s">
        <v>35</v>
      </c>
      <c r="AG101" s="19">
        <v>1981</v>
      </c>
      <c r="AH101" s="22" t="s">
        <v>48</v>
      </c>
      <c r="AI101" s="1" t="s">
        <v>73</v>
      </c>
      <c r="AJ101" s="1">
        <v>201</v>
      </c>
    </row>
    <row r="102" spans="2:36" ht="12" customHeight="1" x14ac:dyDescent="0.15">
      <c r="T102" s="1" t="s">
        <v>36</v>
      </c>
      <c r="AG102" s="19">
        <v>1982</v>
      </c>
      <c r="AH102" s="22" t="s">
        <v>49</v>
      </c>
      <c r="AI102" s="1" t="s">
        <v>73</v>
      </c>
      <c r="AJ102" s="1">
        <v>212</v>
      </c>
    </row>
    <row r="103" spans="2:36" ht="12" customHeight="1" x14ac:dyDescent="0.15">
      <c r="T103" s="1" t="s">
        <v>7</v>
      </c>
      <c r="AG103" s="19">
        <v>1983</v>
      </c>
      <c r="AH103" s="22" t="s">
        <v>50</v>
      </c>
      <c r="AI103" s="1" t="s">
        <v>73</v>
      </c>
      <c r="AJ103" s="1">
        <v>222</v>
      </c>
    </row>
    <row r="104" spans="2:36" ht="12" customHeight="1" x14ac:dyDescent="0.15">
      <c r="AG104" s="19">
        <v>1984</v>
      </c>
      <c r="AH104" s="22" t="s">
        <v>51</v>
      </c>
      <c r="AI104" s="9" t="s">
        <v>73</v>
      </c>
      <c r="AJ104" s="9">
        <v>233</v>
      </c>
    </row>
    <row r="105" spans="2:36" ht="12" customHeight="1" x14ac:dyDescent="0.15">
      <c r="AG105" s="19">
        <v>1985</v>
      </c>
      <c r="AH105" s="22" t="s">
        <v>52</v>
      </c>
      <c r="AI105" s="1" t="s">
        <v>73</v>
      </c>
      <c r="AJ105" s="1">
        <v>244</v>
      </c>
    </row>
    <row r="106" spans="2:36" ht="15" customHeight="1" x14ac:dyDescent="0.15">
      <c r="AG106" s="19">
        <v>1986</v>
      </c>
      <c r="AH106" s="22" t="s">
        <v>53</v>
      </c>
      <c r="AI106" s="1" t="s">
        <v>73</v>
      </c>
      <c r="AJ106" s="1">
        <v>254</v>
      </c>
    </row>
    <row r="107" spans="2:36" ht="15" customHeight="1" x14ac:dyDescent="0.15">
      <c r="AG107" s="19">
        <v>1987</v>
      </c>
      <c r="AH107" s="22" t="s">
        <v>54</v>
      </c>
      <c r="AI107" s="1" t="s">
        <v>73</v>
      </c>
      <c r="AJ107" s="1">
        <v>264</v>
      </c>
    </row>
    <row r="108" spans="2:36" ht="15" customHeight="1" x14ac:dyDescent="0.15">
      <c r="AG108" s="19">
        <v>1988</v>
      </c>
      <c r="AH108" s="22" t="s">
        <v>55</v>
      </c>
      <c r="AI108" s="1" t="s">
        <v>73</v>
      </c>
      <c r="AJ108" s="1">
        <v>278</v>
      </c>
    </row>
    <row r="109" spans="2:36" ht="15" customHeight="1" x14ac:dyDescent="0.15">
      <c r="AG109" s="19">
        <v>1989</v>
      </c>
      <c r="AH109" s="22" t="s">
        <v>56</v>
      </c>
      <c r="AI109" s="1" t="s">
        <v>73</v>
      </c>
      <c r="AJ109" s="1">
        <v>291</v>
      </c>
    </row>
    <row r="110" spans="2:36" ht="15" customHeight="1" x14ac:dyDescent="0.15">
      <c r="AG110" s="19">
        <v>1990</v>
      </c>
      <c r="AH110" s="22" t="s">
        <v>57</v>
      </c>
      <c r="AI110" s="1" t="s">
        <v>73</v>
      </c>
      <c r="AJ110" s="1">
        <v>302</v>
      </c>
    </row>
    <row r="111" spans="2:36" ht="15" customHeight="1" x14ac:dyDescent="0.15">
      <c r="AG111" s="19">
        <v>1991</v>
      </c>
      <c r="AH111" s="22" t="s">
        <v>58</v>
      </c>
      <c r="AI111" s="1" t="s">
        <v>73</v>
      </c>
      <c r="AJ111" s="1">
        <v>311</v>
      </c>
    </row>
    <row r="112" spans="2:36" ht="15" customHeight="1" x14ac:dyDescent="0.15">
      <c r="AG112" s="19">
        <v>1992</v>
      </c>
      <c r="AH112" s="22" t="s">
        <v>78</v>
      </c>
      <c r="AI112" s="1" t="s">
        <v>73</v>
      </c>
      <c r="AJ112" s="1">
        <v>318</v>
      </c>
    </row>
    <row r="113" spans="33:36" ht="15" customHeight="1" x14ac:dyDescent="0.15">
      <c r="AG113" s="19">
        <v>1993</v>
      </c>
      <c r="AH113" s="22" t="s">
        <v>60</v>
      </c>
      <c r="AI113" s="1" t="s">
        <v>73</v>
      </c>
      <c r="AJ113" s="1">
        <v>326</v>
      </c>
    </row>
    <row r="114" spans="33:36" ht="15" customHeight="1" x14ac:dyDescent="0.15">
      <c r="AG114" s="19">
        <v>1994</v>
      </c>
      <c r="AH114" s="22" t="s">
        <v>61</v>
      </c>
      <c r="AI114" s="1" t="s">
        <v>73</v>
      </c>
      <c r="AJ114" s="1">
        <v>333</v>
      </c>
    </row>
    <row r="115" spans="33:36" ht="15" customHeight="1" x14ac:dyDescent="0.15">
      <c r="AG115" s="19">
        <v>1995</v>
      </c>
      <c r="AH115" s="22" t="s">
        <v>62</v>
      </c>
      <c r="AI115" s="1" t="s">
        <v>73</v>
      </c>
      <c r="AJ115" s="1">
        <v>343</v>
      </c>
    </row>
    <row r="116" spans="33:36" ht="15" customHeight="1" x14ac:dyDescent="0.15">
      <c r="AG116" s="19">
        <v>1996</v>
      </c>
      <c r="AH116" s="22" t="s">
        <v>63</v>
      </c>
      <c r="AI116" s="1" t="s">
        <v>73</v>
      </c>
      <c r="AJ116" s="1">
        <v>352</v>
      </c>
    </row>
    <row r="117" spans="33:36" ht="15" customHeight="1" x14ac:dyDescent="0.15">
      <c r="AG117" s="19">
        <v>1997</v>
      </c>
      <c r="AH117" s="22" t="s">
        <v>64</v>
      </c>
      <c r="AI117" s="1" t="s">
        <v>73</v>
      </c>
      <c r="AJ117" s="1">
        <v>361</v>
      </c>
    </row>
    <row r="118" spans="33:36" ht="15" customHeight="1" x14ac:dyDescent="0.15">
      <c r="AG118" s="19">
        <v>1998</v>
      </c>
      <c r="AH118" s="22" t="s">
        <v>65</v>
      </c>
      <c r="AI118" s="1" t="s">
        <v>73</v>
      </c>
      <c r="AJ118" s="1">
        <v>368</v>
      </c>
    </row>
    <row r="119" spans="33:36" ht="15" customHeight="1" x14ac:dyDescent="0.15">
      <c r="AG119" s="19">
        <v>1999</v>
      </c>
      <c r="AH119" s="22" t="s">
        <v>66</v>
      </c>
      <c r="AI119" s="1" t="s">
        <v>73</v>
      </c>
      <c r="AJ119" s="1">
        <v>374</v>
      </c>
    </row>
    <row r="120" spans="33:36" ht="15" customHeight="1" x14ac:dyDescent="0.15">
      <c r="AG120" s="19">
        <v>2000</v>
      </c>
      <c r="AH120" s="22" t="s">
        <v>67</v>
      </c>
      <c r="AI120" s="1" t="s">
        <v>73</v>
      </c>
      <c r="AJ120" s="1">
        <v>379</v>
      </c>
    </row>
    <row r="121" spans="33:36" ht="15" customHeight="1" x14ac:dyDescent="0.15">
      <c r="AG121" s="19">
        <v>2001</v>
      </c>
      <c r="AH121" s="22" t="s">
        <v>68</v>
      </c>
      <c r="AI121" s="1" t="s">
        <v>73</v>
      </c>
      <c r="AJ121" s="1">
        <v>388</v>
      </c>
    </row>
    <row r="122" spans="33:36" ht="15" customHeight="1" x14ac:dyDescent="0.15">
      <c r="AG122" s="19">
        <v>2002</v>
      </c>
      <c r="AH122" s="22" t="s">
        <v>69</v>
      </c>
      <c r="AI122" s="1" t="s">
        <v>73</v>
      </c>
      <c r="AJ122" s="1">
        <v>391</v>
      </c>
    </row>
    <row r="123" spans="33:36" ht="15" customHeight="1" x14ac:dyDescent="0.15">
      <c r="AG123" s="19">
        <v>2003</v>
      </c>
      <c r="AH123" s="22" t="s">
        <v>70</v>
      </c>
      <c r="AI123" s="1" t="s">
        <v>73</v>
      </c>
      <c r="AJ123" s="1">
        <v>394</v>
      </c>
    </row>
    <row r="124" spans="33:36" ht="15" customHeight="1" x14ac:dyDescent="0.15">
      <c r="AG124" s="1"/>
    </row>
    <row r="125" spans="33:36" ht="15" customHeight="1" x14ac:dyDescent="0.15">
      <c r="AG125" s="1"/>
      <c r="AH125" s="22" t="s">
        <v>80</v>
      </c>
    </row>
    <row r="126" spans="33:36" ht="15" customHeight="1" x14ac:dyDescent="0.15">
      <c r="AG126" s="1"/>
    </row>
    <row r="127" spans="33:36" ht="15" customHeight="1" x14ac:dyDescent="0.15">
      <c r="AG127" s="1"/>
    </row>
  </sheetData>
  <phoneticPr fontId="2"/>
  <hyperlinks>
    <hyperlink ref="I44" r:id="rId1"/>
  </hyperlinks>
  <pageMargins left="0.19685039370078741" right="0" top="0.19685039370078741" bottom="0.19685039370078741" header="0" footer="0"/>
  <pageSetup paperSize="13" scale="75" firstPageNumber="93" orientation="landscape" r:id="rId2"/>
  <headerFooter alignWithMargins="0">
    <oddFooter>&amp;C頁&amp;P/&amp;N/&amp;D/&amp;F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石油とガス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2012-04-01T04:11:53Z</cp:lastPrinted>
  <dcterms:created xsi:type="dcterms:W3CDTF">2001-11-22T07:45:35Z</dcterms:created>
  <dcterms:modified xsi:type="dcterms:W3CDTF">2016-04-27T01:29:19Z</dcterms:modified>
</cp:coreProperties>
</file>