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7680" yWindow="435" windowWidth="14520" windowHeight="13410"/>
  </bookViews>
  <sheets>
    <sheet name="まとめ" sheetId="4" r:id="rId1"/>
    <sheet name="環基項目" sheetId="1" r:id="rId2"/>
    <sheet name="有害大気物" sheetId="2" r:id="rId3"/>
    <sheet name="元デタ" sheetId="3" r:id="rId4"/>
  </sheets>
  <calcPr calcId="145621" refMode="R1C1"/>
</workbook>
</file>

<file path=xl/calcChain.xml><?xml version="1.0" encoding="utf-8"?>
<calcChain xmlns="http://schemas.openxmlformats.org/spreadsheetml/2006/main">
  <c r="AJ74" i="4" l="1"/>
  <c r="AJ73" i="4"/>
  <c r="P73" i="4"/>
  <c r="AJ72" i="4"/>
  <c r="P72" i="4"/>
  <c r="AJ71" i="4"/>
  <c r="P71" i="4"/>
  <c r="AJ70" i="4"/>
  <c r="P70" i="4"/>
  <c r="AJ69" i="4"/>
  <c r="P69" i="4"/>
  <c r="AJ68" i="4"/>
  <c r="P68" i="4"/>
  <c r="AJ67" i="4"/>
  <c r="P67" i="4"/>
  <c r="AJ66" i="4"/>
  <c r="P66" i="4"/>
  <c r="AJ65" i="4"/>
  <c r="P65" i="4"/>
  <c r="AJ64" i="4"/>
  <c r="P64" i="4"/>
  <c r="AU14" i="4"/>
  <c r="AT14" i="4"/>
  <c r="AS14" i="4"/>
  <c r="AR14" i="4"/>
  <c r="AQ14" i="4"/>
  <c r="AP14" i="4"/>
  <c r="AO14" i="4"/>
  <c r="AN14" i="4"/>
  <c r="AM14" i="4"/>
  <c r="AL14" i="4"/>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AU13" i="4"/>
  <c r="AT13" i="4"/>
  <c r="AS13" i="4"/>
  <c r="AR13" i="4"/>
  <c r="AQ13" i="4"/>
  <c r="AP13" i="4"/>
  <c r="AO13" i="4"/>
  <c r="AN13" i="4"/>
  <c r="AM13" i="4"/>
  <c r="AL13" i="4"/>
  <c r="AK13" i="4"/>
  <c r="AJ13" i="4"/>
  <c r="AI13" i="4"/>
  <c r="AH13" i="4"/>
  <c r="AG13" i="4"/>
  <c r="AF13" i="4"/>
  <c r="AE13" i="4"/>
  <c r="AD13" i="4"/>
  <c r="AC13" i="4"/>
  <c r="AB13" i="4"/>
  <c r="AA13" i="4"/>
  <c r="Z13" i="4"/>
  <c r="Y13" i="4"/>
  <c r="X13" i="4"/>
  <c r="W13" i="4"/>
  <c r="V13" i="4"/>
  <c r="U13" i="4"/>
  <c r="T13" i="4"/>
  <c r="S13" i="4"/>
  <c r="R13" i="4"/>
  <c r="Q13" i="4"/>
  <c r="P13" i="4"/>
  <c r="O13" i="4"/>
  <c r="N13" i="4"/>
  <c r="M13" i="4"/>
  <c r="L13" i="4"/>
  <c r="K13" i="4"/>
  <c r="J13" i="4"/>
  <c r="I13" i="4"/>
  <c r="H13" i="4"/>
  <c r="G13" i="4"/>
  <c r="F13" i="4"/>
  <c r="AU9" i="4"/>
  <c r="AT9" i="4"/>
  <c r="AS9" i="4"/>
  <c r="AR9" i="4"/>
  <c r="AQ9" i="4"/>
  <c r="AP9" i="4"/>
  <c r="AO9" i="4"/>
  <c r="AN9" i="4"/>
  <c r="AM9" i="4"/>
  <c r="AL9" i="4"/>
  <c r="AK9" i="4"/>
  <c r="AJ9" i="4"/>
  <c r="AI9" i="4"/>
  <c r="AH9" i="4"/>
  <c r="AG9" i="4"/>
  <c r="AF9" i="4"/>
  <c r="AE9" i="4"/>
  <c r="AD9" i="4"/>
  <c r="AC9" i="4"/>
  <c r="AB9" i="4"/>
  <c r="AA9" i="4"/>
  <c r="Z9" i="4"/>
  <c r="Y9" i="4"/>
  <c r="X9" i="4"/>
  <c r="W9" i="4"/>
  <c r="V9" i="4"/>
  <c r="U9" i="4"/>
  <c r="T9" i="4"/>
  <c r="S9" i="4"/>
  <c r="R9" i="4"/>
  <c r="Q9" i="4"/>
  <c r="P9" i="4"/>
  <c r="O9" i="4"/>
  <c r="N9" i="4"/>
  <c r="M9" i="4"/>
  <c r="L9" i="4"/>
  <c r="K9" i="4"/>
  <c r="J9" i="4"/>
  <c r="I9" i="4"/>
  <c r="H9" i="4"/>
  <c r="G9" i="4"/>
  <c r="F9" i="4"/>
  <c r="AU8" i="4"/>
  <c r="AT8" i="4"/>
  <c r="AS8" i="4"/>
  <c r="AR8" i="4"/>
  <c r="AQ8" i="4"/>
  <c r="AP8" i="4"/>
  <c r="AO8" i="4"/>
  <c r="AN8" i="4"/>
  <c r="AM8" i="4"/>
  <c r="AL8" i="4"/>
  <c r="AK8" i="4"/>
  <c r="AJ8" i="4"/>
  <c r="AI8" i="4"/>
  <c r="AH8" i="4"/>
  <c r="AG8" i="4"/>
  <c r="AF8" i="4"/>
  <c r="AE8" i="4"/>
  <c r="AD8" i="4"/>
  <c r="AC8" i="4"/>
  <c r="AB8" i="4"/>
  <c r="AA8" i="4"/>
  <c r="Z8" i="4"/>
  <c r="Y8" i="4"/>
  <c r="X8" i="4"/>
  <c r="W8" i="4"/>
  <c r="V8" i="4"/>
  <c r="U8" i="4"/>
  <c r="T8" i="4"/>
  <c r="S8" i="4"/>
  <c r="R8" i="4"/>
  <c r="Q8" i="4"/>
  <c r="P8" i="4"/>
  <c r="O8" i="4"/>
  <c r="N8" i="4"/>
  <c r="M8" i="4"/>
  <c r="L8" i="4"/>
  <c r="K8" i="4"/>
  <c r="J8" i="4"/>
  <c r="I8" i="4"/>
  <c r="H8" i="4"/>
  <c r="G8" i="4"/>
  <c r="F8" i="4"/>
  <c r="J424" i="2" l="1"/>
  <c r="J425" i="2" s="1"/>
  <c r="J426" i="2" s="1"/>
  <c r="J427" i="2" s="1"/>
  <c r="J428" i="2" s="1"/>
  <c r="J429" i="2" s="1"/>
  <c r="J430" i="2" s="1"/>
  <c r="J431" i="2" s="1"/>
  <c r="J432" i="2" s="1"/>
  <c r="J433" i="2" s="1"/>
  <c r="J434" i="2" s="1"/>
  <c r="J435" i="2" s="1"/>
  <c r="J436" i="2" s="1"/>
  <c r="J437" i="2" s="1"/>
  <c r="J438" i="2" s="1"/>
  <c r="J439" i="2" s="1"/>
  <c r="J440" i="2" s="1"/>
  <c r="J441" i="2" s="1"/>
  <c r="J442" i="2" s="1"/>
  <c r="J443" i="2" s="1"/>
  <c r="J403" i="2"/>
  <c r="J404" i="2" s="1"/>
  <c r="J405" i="2" s="1"/>
  <c r="J406" i="2" s="1"/>
  <c r="J407" i="2" s="1"/>
  <c r="J408" i="2" s="1"/>
  <c r="J409" i="2" s="1"/>
  <c r="J410" i="2" s="1"/>
  <c r="J411" i="2" s="1"/>
  <c r="J412" i="2" s="1"/>
  <c r="J413" i="2" s="1"/>
  <c r="J414" i="2" s="1"/>
  <c r="J415" i="2" s="1"/>
  <c r="J416" i="2" s="1"/>
  <c r="J417" i="2" s="1"/>
  <c r="J418" i="2" s="1"/>
  <c r="J419" i="2" s="1"/>
  <c r="J420" i="2" s="1"/>
  <c r="J421" i="2" s="1"/>
  <c r="J422" i="2" s="1"/>
  <c r="J382" i="2"/>
  <c r="J383" i="2" s="1"/>
  <c r="J384" i="2" s="1"/>
  <c r="J385" i="2" s="1"/>
  <c r="J386" i="2" s="1"/>
  <c r="J387" i="2" s="1"/>
  <c r="J388" i="2" s="1"/>
  <c r="J389" i="2" s="1"/>
  <c r="J390" i="2" s="1"/>
  <c r="J391" i="2" s="1"/>
  <c r="J392" i="2" s="1"/>
  <c r="J393" i="2" s="1"/>
  <c r="J394" i="2" s="1"/>
  <c r="J395" i="2" s="1"/>
  <c r="J396" i="2" s="1"/>
  <c r="J397" i="2" s="1"/>
  <c r="J398" i="2" s="1"/>
  <c r="J399" i="2" s="1"/>
  <c r="J400" i="2" s="1"/>
  <c r="J401" i="2" s="1"/>
  <c r="J361" i="2"/>
  <c r="J362" i="2" s="1"/>
  <c r="J363" i="2" s="1"/>
  <c r="J364" i="2" s="1"/>
  <c r="J365" i="2" s="1"/>
  <c r="J366" i="2" s="1"/>
  <c r="J367" i="2" s="1"/>
  <c r="J368" i="2" s="1"/>
  <c r="J369" i="2" s="1"/>
  <c r="J370" i="2" s="1"/>
  <c r="J371" i="2" s="1"/>
  <c r="J372" i="2" s="1"/>
  <c r="J373" i="2" s="1"/>
  <c r="J374" i="2" s="1"/>
  <c r="J375" i="2" s="1"/>
  <c r="J376" i="2" s="1"/>
  <c r="J377" i="2" s="1"/>
  <c r="J378" i="2" s="1"/>
  <c r="J379" i="2" s="1"/>
  <c r="J380" i="2" s="1"/>
  <c r="J340" i="2"/>
  <c r="J341" i="2" s="1"/>
  <c r="J342" i="2" s="1"/>
  <c r="J343" i="2" s="1"/>
  <c r="J344" i="2" s="1"/>
  <c r="J345" i="2" s="1"/>
  <c r="J346" i="2" s="1"/>
  <c r="J347" i="2" s="1"/>
  <c r="J348" i="2" s="1"/>
  <c r="J349" i="2" s="1"/>
  <c r="J350" i="2" s="1"/>
  <c r="J351" i="2" s="1"/>
  <c r="J352" i="2" s="1"/>
  <c r="J353" i="2" s="1"/>
  <c r="J354" i="2" s="1"/>
  <c r="J355" i="2" s="1"/>
  <c r="J356" i="2" s="1"/>
  <c r="J357" i="2" s="1"/>
  <c r="J358" i="2" s="1"/>
  <c r="J359" i="2" s="1"/>
  <c r="J319" i="2"/>
  <c r="J320" i="2" s="1"/>
  <c r="J321" i="2" s="1"/>
  <c r="J322" i="2" s="1"/>
  <c r="J323" i="2" s="1"/>
  <c r="J324" i="2" s="1"/>
  <c r="J325" i="2" s="1"/>
  <c r="J326" i="2" s="1"/>
  <c r="J327" i="2" s="1"/>
  <c r="J328" i="2" s="1"/>
  <c r="J329" i="2" s="1"/>
  <c r="J330" i="2" s="1"/>
  <c r="J331" i="2" s="1"/>
  <c r="J332" i="2" s="1"/>
  <c r="J333" i="2" s="1"/>
  <c r="J334" i="2" s="1"/>
  <c r="J335" i="2" s="1"/>
  <c r="J336" i="2" s="1"/>
  <c r="J337" i="2" s="1"/>
  <c r="J338" i="2" s="1"/>
  <c r="J298" i="2"/>
  <c r="J299" i="2" s="1"/>
  <c r="J300" i="2" s="1"/>
  <c r="J301" i="2" s="1"/>
  <c r="J302" i="2" s="1"/>
  <c r="J303" i="2" s="1"/>
  <c r="J304" i="2" s="1"/>
  <c r="J305" i="2" s="1"/>
  <c r="J306" i="2" s="1"/>
  <c r="J307" i="2" s="1"/>
  <c r="J308" i="2" s="1"/>
  <c r="J309" i="2" s="1"/>
  <c r="J310" i="2" s="1"/>
  <c r="J311" i="2" s="1"/>
  <c r="J312" i="2" s="1"/>
  <c r="J313" i="2" s="1"/>
  <c r="J314" i="2" s="1"/>
  <c r="J315" i="2" s="1"/>
  <c r="J316" i="2" s="1"/>
  <c r="J317" i="2" s="1"/>
  <c r="J277" i="2"/>
  <c r="J278" i="2" s="1"/>
  <c r="J279" i="2" s="1"/>
  <c r="J280" i="2" s="1"/>
  <c r="J281" i="2" s="1"/>
  <c r="J282" i="2" s="1"/>
  <c r="J283" i="2" s="1"/>
  <c r="J284" i="2" s="1"/>
  <c r="J285" i="2" s="1"/>
  <c r="J286" i="2" s="1"/>
  <c r="J287" i="2" s="1"/>
  <c r="J288" i="2" s="1"/>
  <c r="J289" i="2" s="1"/>
  <c r="J290" i="2" s="1"/>
  <c r="J291" i="2" s="1"/>
  <c r="J292" i="2" s="1"/>
  <c r="J293" i="2" s="1"/>
  <c r="J294" i="2" s="1"/>
  <c r="J295" i="2" s="1"/>
  <c r="J296" i="2" s="1"/>
  <c r="J256" i="2"/>
  <c r="J257" i="2" s="1"/>
  <c r="J258" i="2" s="1"/>
  <c r="J259" i="2" s="1"/>
  <c r="J260" i="2" s="1"/>
  <c r="J261" i="2" s="1"/>
  <c r="J262" i="2" s="1"/>
  <c r="J263" i="2" s="1"/>
  <c r="J264" i="2" s="1"/>
  <c r="J265" i="2" s="1"/>
  <c r="J266" i="2" s="1"/>
  <c r="J267" i="2" s="1"/>
  <c r="J268" i="2" s="1"/>
  <c r="J269" i="2" s="1"/>
  <c r="J270" i="2" s="1"/>
  <c r="J271" i="2" s="1"/>
  <c r="J272" i="2" s="1"/>
  <c r="J273" i="2" s="1"/>
  <c r="J274" i="2" s="1"/>
  <c r="J275" i="2" s="1"/>
  <c r="J235" i="2"/>
  <c r="J236" i="2" s="1"/>
  <c r="J237" i="2" s="1"/>
  <c r="J238" i="2" s="1"/>
  <c r="J239" i="2" s="1"/>
  <c r="J240" i="2" s="1"/>
  <c r="J241" i="2" s="1"/>
  <c r="J242" i="2" s="1"/>
  <c r="J243" i="2" s="1"/>
  <c r="J244" i="2" s="1"/>
  <c r="J245" i="2" s="1"/>
  <c r="J246" i="2" s="1"/>
  <c r="J247" i="2" s="1"/>
  <c r="J248" i="2" s="1"/>
  <c r="J249" i="2" s="1"/>
  <c r="J250" i="2" s="1"/>
  <c r="J251" i="2" s="1"/>
  <c r="J252" i="2" s="1"/>
  <c r="J253" i="2" s="1"/>
  <c r="J254" i="2" s="1"/>
  <c r="J214" i="2"/>
  <c r="J215" i="2" s="1"/>
  <c r="J216" i="2" s="1"/>
  <c r="J217" i="2" s="1"/>
  <c r="J218" i="2" s="1"/>
  <c r="J219" i="2" s="1"/>
  <c r="J220" i="2" s="1"/>
  <c r="J221" i="2" s="1"/>
  <c r="J222" i="2" s="1"/>
  <c r="J223" i="2" s="1"/>
  <c r="J224" i="2" s="1"/>
  <c r="J225" i="2" s="1"/>
  <c r="J226" i="2" s="1"/>
  <c r="J227" i="2" s="1"/>
  <c r="J228" i="2" s="1"/>
  <c r="J229" i="2" s="1"/>
  <c r="J230" i="2" s="1"/>
  <c r="J231" i="2" s="1"/>
  <c r="J232" i="2" s="1"/>
  <c r="J233" i="2" s="1"/>
  <c r="J193" i="2"/>
  <c r="J194" i="2" s="1"/>
  <c r="J195" i="2" s="1"/>
  <c r="J196" i="2" s="1"/>
  <c r="J197" i="2" s="1"/>
  <c r="J198" i="2" s="1"/>
  <c r="J199" i="2" s="1"/>
  <c r="J200" i="2" s="1"/>
  <c r="J201" i="2" s="1"/>
  <c r="J202" i="2" s="1"/>
  <c r="J203" i="2" s="1"/>
  <c r="J204" i="2" s="1"/>
  <c r="J205" i="2" s="1"/>
  <c r="J206" i="2" s="1"/>
  <c r="J207" i="2" s="1"/>
  <c r="J208" i="2" s="1"/>
  <c r="J209" i="2" s="1"/>
  <c r="J210" i="2" s="1"/>
  <c r="J211" i="2" s="1"/>
  <c r="J212" i="2" s="1"/>
  <c r="J172" i="2"/>
  <c r="J173" i="2" s="1"/>
  <c r="J174" i="2" s="1"/>
  <c r="J175" i="2" s="1"/>
  <c r="J176" i="2" s="1"/>
  <c r="J177" i="2" s="1"/>
  <c r="J178" i="2" s="1"/>
  <c r="J179" i="2" s="1"/>
  <c r="J180" i="2" s="1"/>
  <c r="J181" i="2" s="1"/>
  <c r="J182" i="2" s="1"/>
  <c r="J183" i="2" s="1"/>
  <c r="J184" i="2" s="1"/>
  <c r="J185" i="2" s="1"/>
  <c r="J186" i="2" s="1"/>
  <c r="J187" i="2" s="1"/>
  <c r="J188" i="2" s="1"/>
  <c r="J189" i="2" s="1"/>
  <c r="J190" i="2" s="1"/>
  <c r="J191" i="2" s="1"/>
  <c r="J151" i="2"/>
  <c r="J152" i="2" s="1"/>
  <c r="J153" i="2" s="1"/>
  <c r="J154" i="2" s="1"/>
  <c r="J155" i="2" s="1"/>
  <c r="J156" i="2" s="1"/>
  <c r="J157" i="2" s="1"/>
  <c r="J158" i="2" s="1"/>
  <c r="J159" i="2" s="1"/>
  <c r="J160" i="2" s="1"/>
  <c r="J161" i="2" s="1"/>
  <c r="J162" i="2" s="1"/>
  <c r="J163" i="2" s="1"/>
  <c r="J164" i="2" s="1"/>
  <c r="J165" i="2" s="1"/>
  <c r="J166" i="2" s="1"/>
  <c r="J167" i="2" s="1"/>
  <c r="J168" i="2" s="1"/>
  <c r="J169" i="2" s="1"/>
  <c r="J170" i="2" s="1"/>
  <c r="J130" i="2"/>
  <c r="J131" i="2" s="1"/>
  <c r="J132" i="2" s="1"/>
  <c r="J133" i="2" s="1"/>
  <c r="J134" i="2" s="1"/>
  <c r="J135" i="2" s="1"/>
  <c r="J136" i="2" s="1"/>
  <c r="J137" i="2" s="1"/>
  <c r="J138" i="2" s="1"/>
  <c r="J139" i="2" s="1"/>
  <c r="J140" i="2" s="1"/>
  <c r="J141" i="2" s="1"/>
  <c r="J142" i="2" s="1"/>
  <c r="J143" i="2" s="1"/>
  <c r="J144" i="2" s="1"/>
  <c r="J145" i="2" s="1"/>
  <c r="J146" i="2" s="1"/>
  <c r="J147" i="2" s="1"/>
  <c r="J148" i="2" s="1"/>
  <c r="J149" i="2" s="1"/>
  <c r="J109" i="2"/>
  <c r="J110" i="2" s="1"/>
  <c r="J111" i="2" s="1"/>
  <c r="J112" i="2" s="1"/>
  <c r="J113" i="2" s="1"/>
  <c r="J114" i="2" s="1"/>
  <c r="J115" i="2" s="1"/>
  <c r="J116" i="2" s="1"/>
  <c r="J117" i="2" s="1"/>
  <c r="J118" i="2" s="1"/>
  <c r="J119" i="2" s="1"/>
  <c r="J120" i="2" s="1"/>
  <c r="J121" i="2" s="1"/>
  <c r="J122" i="2" s="1"/>
  <c r="J123" i="2" s="1"/>
  <c r="J124" i="2" s="1"/>
  <c r="J125" i="2" s="1"/>
  <c r="J126" i="2" s="1"/>
  <c r="J127" i="2" s="1"/>
  <c r="J128" i="2" s="1"/>
  <c r="J88" i="2"/>
  <c r="J89" i="2" s="1"/>
  <c r="J90" i="2" s="1"/>
  <c r="J91" i="2" s="1"/>
  <c r="J92" i="2" s="1"/>
  <c r="J93" i="2" s="1"/>
  <c r="J94" i="2" s="1"/>
  <c r="J95" i="2" s="1"/>
  <c r="J96" i="2" s="1"/>
  <c r="J97" i="2" s="1"/>
  <c r="J98" i="2" s="1"/>
  <c r="J99" i="2" s="1"/>
  <c r="J100" i="2" s="1"/>
  <c r="J101" i="2" s="1"/>
  <c r="J102" i="2" s="1"/>
  <c r="J103" i="2" s="1"/>
  <c r="J104" i="2" s="1"/>
  <c r="J105" i="2" s="1"/>
  <c r="J106" i="2" s="1"/>
  <c r="J107" i="2" s="1"/>
  <c r="J67" i="2"/>
  <c r="J68" i="2" s="1"/>
  <c r="J69" i="2" s="1"/>
  <c r="J70" i="2" s="1"/>
  <c r="J71" i="2" s="1"/>
  <c r="J72" i="2" s="1"/>
  <c r="J73" i="2" s="1"/>
  <c r="J74" i="2" s="1"/>
  <c r="J75" i="2" s="1"/>
  <c r="J76" i="2" s="1"/>
  <c r="J77" i="2" s="1"/>
  <c r="J78" i="2" s="1"/>
  <c r="J79" i="2" s="1"/>
  <c r="J80" i="2" s="1"/>
  <c r="J81" i="2" s="1"/>
  <c r="J82" i="2" s="1"/>
  <c r="J83" i="2" s="1"/>
  <c r="J84" i="2" s="1"/>
  <c r="J85" i="2" s="1"/>
  <c r="J86" i="2" s="1"/>
  <c r="J46" i="2"/>
  <c r="J47" i="2" s="1"/>
  <c r="J48" i="2" s="1"/>
  <c r="J49" i="2" s="1"/>
  <c r="J50" i="2" s="1"/>
  <c r="J51" i="2" s="1"/>
  <c r="J52" i="2" s="1"/>
  <c r="J53" i="2" s="1"/>
  <c r="J54" i="2" s="1"/>
  <c r="J55" i="2" s="1"/>
  <c r="J56" i="2" s="1"/>
  <c r="J57" i="2" s="1"/>
  <c r="J58" i="2" s="1"/>
  <c r="J59" i="2" s="1"/>
  <c r="J60" i="2" s="1"/>
  <c r="J61" i="2" s="1"/>
  <c r="J62" i="2" s="1"/>
  <c r="J63" i="2" s="1"/>
  <c r="J64" i="2" s="1"/>
  <c r="J65" i="2" s="1"/>
  <c r="J25" i="2"/>
  <c r="J26" i="2" s="1"/>
  <c r="J27" i="2" s="1"/>
  <c r="J28" i="2" s="1"/>
  <c r="J29" i="2" s="1"/>
  <c r="J30" i="2" s="1"/>
  <c r="J31" i="2" s="1"/>
  <c r="J32" i="2" s="1"/>
  <c r="J33" i="2" s="1"/>
  <c r="J34" i="2" s="1"/>
  <c r="J35" i="2" s="1"/>
  <c r="J36" i="2" s="1"/>
  <c r="J37" i="2" s="1"/>
  <c r="J38" i="2" s="1"/>
  <c r="J39" i="2" s="1"/>
  <c r="J40" i="2" s="1"/>
  <c r="J41" i="2" s="1"/>
  <c r="J42" i="2" s="1"/>
  <c r="J43" i="2" s="1"/>
  <c r="J44" i="2" s="1"/>
  <c r="J4" i="2"/>
  <c r="J5" i="2" s="1"/>
  <c r="J6" i="2" s="1"/>
  <c r="J7" i="2" s="1"/>
  <c r="J8" i="2" s="1"/>
  <c r="J9" i="2" s="1"/>
  <c r="J10" i="2" s="1"/>
  <c r="J11" i="2" s="1"/>
  <c r="J12" i="2" s="1"/>
  <c r="J13" i="2" s="1"/>
  <c r="J14" i="2" s="1"/>
  <c r="J15" i="2" s="1"/>
  <c r="J16" i="2" s="1"/>
  <c r="J17" i="2" s="1"/>
  <c r="J18" i="2" s="1"/>
  <c r="J19" i="2" s="1"/>
  <c r="J20" i="2" s="1"/>
  <c r="J21" i="2" s="1"/>
  <c r="J22" i="2" s="1"/>
  <c r="J23" i="2" s="1"/>
</calcChain>
</file>

<file path=xl/sharedStrings.xml><?xml version="1.0" encoding="utf-8"?>
<sst xmlns="http://schemas.openxmlformats.org/spreadsheetml/2006/main" count="2639" uniqueCount="502">
  <si>
    <t>10/3</t>
  </si>
  <si>
    <t>10/4</t>
  </si>
  <si>
    <t>10/5</t>
  </si>
  <si>
    <t>10/6</t>
  </si>
  <si>
    <t>10/7</t>
  </si>
  <si>
    <t>10/8</t>
  </si>
  <si>
    <t>10/9</t>
  </si>
  <si>
    <t>蒲生雨水ポンプ場</t>
  </si>
  <si>
    <t>2
(4)</t>
  </si>
  <si>
    <t>　1
(4)</t>
  </si>
  <si>
    <t>　1
(2)</t>
  </si>
  <si>
    <t>　1
(1)</t>
  </si>
  <si>
    <t>2
(3)</t>
  </si>
  <si>
    <t>環境基準※3</t>
  </si>
  <si>
    <t>日平均値が40 ppb以下かつ１時間値が100 ppb以下</t>
  </si>
  <si>
    <t>蒲生雨水ポンプ場</t>
  </si>
  <si>
    <t>環境基準</t>
  </si>
  <si>
    <t>日平均値が40 ppb～60 ppbの範囲内もしくはそれ以下</t>
  </si>
  <si>
    <t>蒲生雨水ポンプ場</t>
  </si>
  <si>
    <t>目平均値が35μg/・以下</t>
  </si>
  <si>
    <t>蒲生雨水ポンプ場</t>
  </si>
  <si>
    <t>　35
(170)</t>
  </si>
  <si>
    <t>　20
(119)</t>
  </si>
  <si>
    <t>　33
(141)</t>
  </si>
  <si>
    <t>27
(82)</t>
  </si>
  <si>
    <t>21
(59)</t>
  </si>
  <si>
    <t>　40
(145)</t>
  </si>
  <si>
    <t>　34
(125)</t>
  </si>
  <si>
    <t>日平均値が100μg/・以下かつ１時間値が200μg/・以下</t>
  </si>
  <si>
    <t>蒲生雨水ポンプ場</t>
  </si>
  <si>
    <t>昼間（5時から20時まで）の１時間値が60 ppb 以下</t>
  </si>
  <si>
    <t>蒲生雨水ポンプ場</t>
  </si>
  <si>
    <t>指針値※4</t>
  </si>
  <si>
    <t>３時間平均値が0.2 ppmC ～0.31 ppmC の範囲内もしくはそれ以下</t>
  </si>
  <si>
    <t>NO</t>
  </si>
  <si>
    <t>測定項目</t>
  </si>
  <si>
    <t>単位</t>
  </si>
  <si>
    <t>蒲生雨水
ポンプ場</t>
  </si>
  <si>
    <t>環境基準
(指針値※5)</t>
  </si>
  <si>
    <t>ペンゼン</t>
  </si>
  <si>
    <t>３以下</t>
  </si>
  <si>
    <t>トリクロロエチレン</t>
  </si>
  <si>
    <t>不検出</t>
  </si>
  <si>
    <t>200　μ</t>
  </si>
  <si>
    <t>テトラクロロエチレン</t>
  </si>
  <si>
    <t>200　μ</t>
  </si>
  <si>
    <t>ジクロロメタン</t>
  </si>
  <si>
    <t>150　77</t>
  </si>
  <si>
    <t>アクリロニトリル</t>
  </si>
  <si>
    <t>0.0n</t>
  </si>
  <si>
    <t>(2以下)</t>
  </si>
  <si>
    <t>塩化ビニルモノマー</t>
  </si>
  <si>
    <t>不検出</t>
  </si>
  <si>
    <t>(10　り</t>
  </si>
  <si>
    <t>クロロホルム</t>
  </si>
  <si>
    <t>(18　り</t>
  </si>
  <si>
    <t>1,2-ジクロロエタン</t>
  </si>
  <si>
    <t>(1.6　り</t>
  </si>
  <si>
    <t>1,3-ブタジエン</t>
  </si>
  <si>
    <t>(2.5　り</t>
  </si>
  <si>
    <t>アセトアルデヒド</t>
  </si>
  <si>
    <t>一</t>
  </si>
  <si>
    <t>塩化メチル</t>
  </si>
  <si>
    <t>一</t>
  </si>
  <si>
    <t>酸化エチレン</t>
  </si>
  <si>
    <t>一</t>
  </si>
  <si>
    <t>トルエン</t>
  </si>
  <si>
    <t>一</t>
  </si>
  <si>
    <t>ホルムアルデヒド</t>
  </si>
  <si>
    <t>一</t>
  </si>
  <si>
    <t>水銀及びその化合物</t>
  </si>
  <si>
    <t>(40以下)</t>
  </si>
  <si>
    <t>ニツケル化合物</t>
  </si>
  <si>
    <t>(25　･O</t>
  </si>
  <si>
    <t>ヒ素及びその化合物</t>
  </si>
  <si>
    <t>(6　･O</t>
  </si>
  <si>
    <t>マンガン及びその化合物</t>
  </si>
  <si>
    <t>(140　･O</t>
  </si>
  <si>
    <t>クロム及びその化合物</t>
  </si>
  <si>
    <t>一</t>
  </si>
  <si>
    <t>ベリリウム及びその化合物</t>
  </si>
  <si>
    <t>一</t>
  </si>
  <si>
    <t>ベンソ［ａ］ピレン</t>
  </si>
  <si>
    <t>一</t>
  </si>
  <si>
    <t>蒲生干潟近辺での大気調査結果</t>
  </si>
  <si>
    <t>１．調査日</t>
  </si>
  <si>
    <t>　・（1）～（6）:平成29年10月３日から10月９日</t>
  </si>
  <si>
    <t>　・（7）:平成29年10月４日から10月５日（24時間採取）</t>
  </si>
  <si>
    <t>２．調査結果（速報値）</t>
  </si>
  <si>
    <t>（1）二酸化硫黄（ppb）:上段が日平均値※1、（下段が１時間値※2の最高値）</t>
  </si>
  <si>
    <t>(2)二酸化窒素(ppb):日平均値</t>
  </si>
  <si>
    <t>（3）PM2.5（μg/・）:日平均値</t>
  </si>
  <si>
    <t>（4）SPM（μg/・）:上段が日平均値、（下段が１時間値の最高値）</t>
  </si>
  <si>
    <t>（6）非メタン炭化水素（ppmC）:3時間平均値（午前６時から９時までの平均値）</t>
  </si>
  <si>
    <t>9/5</t>
  </si>
  <si>
    <t>9/6</t>
  </si>
  <si>
    <t>9/7</t>
  </si>
  <si>
    <t>9/8</t>
  </si>
  <si>
    <t>9/9</t>
  </si>
  <si>
    <t>9/10</t>
  </si>
  <si>
    <t>9/11</t>
  </si>
  <si>
    <t>2
(7)</t>
  </si>
  <si>
    <t>　38
(156)</t>
  </si>
  <si>
    <t>　18
(55)</t>
  </si>
  <si>
    <t>　18
(57)</t>
  </si>
  <si>
    <t>　37
(139)</t>
  </si>
  <si>
    <t>　45
(156)</t>
  </si>
  <si>
    <t>　41
(158)</t>
  </si>
  <si>
    <t>9/n</t>
  </si>
  <si>
    <t>8/24</t>
  </si>
  <si>
    <t>8/25</t>
  </si>
  <si>
    <t>8/26</t>
  </si>
  <si>
    <t>8/27</t>
  </si>
  <si>
    <t>8/28</t>
  </si>
  <si>
    <t>8/29</t>
  </si>
  <si>
    <t>8/30</t>
  </si>
  <si>
    <t>2
(8)</t>
  </si>
  <si>
    <t>2
(2)</t>
  </si>
  <si>
    <t>　44
(167)</t>
  </si>
  <si>
    <t>　37
(141)</t>
  </si>
  <si>
    <t>　42
(148)</t>
  </si>
  <si>
    <t>　37
(122)</t>
  </si>
  <si>
    <t>　43
(127)</t>
  </si>
  <si>
    <t>20
(79)</t>
  </si>
  <si>
    <t>5/10</t>
  </si>
  <si>
    <t>5/11</t>
  </si>
  <si>
    <t>5/12</t>
  </si>
  <si>
    <t>5/13</t>
  </si>
  <si>
    <t>5/14</t>
  </si>
  <si>
    <t>5/15</t>
  </si>
  <si>
    <t>5/16</t>
  </si>
  <si>
    <t>　1
(3)</t>
  </si>
  <si>
    <t>　3
(12)</t>
  </si>
  <si>
    <t>日平均値が40 ppb 以下かつ１時間値が100 ppb 以下</t>
  </si>
  <si>
    <t>日平均値が40 ppb ～60 ppb の範囲内もしくはそれ以下</t>
  </si>
  <si>
    <t>33
(73)</t>
  </si>
  <si>
    <t>　38
(102)</t>
  </si>
  <si>
    <t>33
(99)</t>
  </si>
  <si>
    <t>28
(54)</t>
  </si>
  <si>
    <t>24
(55)</t>
  </si>
  <si>
    <t>24
(48)</t>
  </si>
  <si>
    <t>22
(56)</t>
  </si>
  <si>
    <t>5/11～5/12</t>
    <phoneticPr fontId="2"/>
  </si>
  <si>
    <t>環境基準
(指針値駒</t>
  </si>
  <si>
    <t>150　μ</t>
  </si>
  <si>
    <t>(10　･O</t>
  </si>
  <si>
    <t>(18　･O</t>
  </si>
  <si>
    <t>(1.6　･O</t>
  </si>
  <si>
    <t>(2.5　･O</t>
  </si>
  <si>
    <t>ペリリウム及びその化合物</t>
  </si>
  <si>
    <t>ペンソ［ａ］ピレン</t>
  </si>
  <si>
    <t>4/20～4/21</t>
    <phoneticPr fontId="2"/>
  </si>
  <si>
    <t>200　77</t>
  </si>
  <si>
    <t>(25　Ｏ</t>
  </si>
  <si>
    <t>(6　Ｏ</t>
  </si>
  <si>
    <t>(140　0</t>
  </si>
  <si>
    <t>ペンゾ［ａ］ピレン</t>
  </si>
  <si>
    <t>4/16</t>
  </si>
  <si>
    <t>4/17</t>
  </si>
  <si>
    <t>4/18</t>
  </si>
  <si>
    <t>4/19</t>
  </si>
  <si>
    <t>4/20</t>
  </si>
  <si>
    <t>4/21</t>
  </si>
  <si>
    <t>4/22</t>
  </si>
  <si>
    <t>　51
(106)</t>
  </si>
  <si>
    <t>35
(80)</t>
  </si>
  <si>
    <t>40
(91)</t>
  </si>
  <si>
    <t>　40
(230)</t>
  </si>
  <si>
    <t>21
(58)</t>
  </si>
  <si>
    <t>25
(53)</t>
  </si>
  <si>
    <t>25
(67)</t>
  </si>
  <si>
    <t>(5)光化学オキシダント（ppb）:昼間（5時から20時まで）の１時開値の最高値</t>
    <phoneticPr fontId="2"/>
  </si>
  <si>
    <t>10/4/～10/5</t>
    <phoneticPr fontId="2"/>
  </si>
  <si>
    <t>9/4～9/5</t>
    <phoneticPr fontId="2"/>
  </si>
  <si>
    <t>8/28～8/29</t>
    <phoneticPr fontId="2"/>
  </si>
  <si>
    <t>(2．５　０</t>
  </si>
  <si>
    <t>(7)有害大気汚染物質</t>
  </si>
  <si>
    <t>μg/L</t>
    <phoneticPr fontId="2"/>
  </si>
  <si>
    <t>ng/L</t>
    <phoneticPr fontId="2"/>
  </si>
  <si>
    <t>※1「目平均値」</t>
  </si>
  <si>
    <t>　　：１目（1時～24時）に測定された24時開分の１時間値の平均値</t>
  </si>
  <si>
    <t>※2「1時間値」</t>
  </si>
  <si>
    <t>　　：１時間の開に得られた測定値</t>
  </si>
  <si>
    <t>※3「環境基準」</t>
  </si>
  <si>
    <t>　　：人の健康を保護し、生活環境を保全する上で維持されることが望ましい基準</t>
  </si>
  <si>
    <t>※4「指針値」</t>
  </si>
  <si>
    <t>　　：日中の光化学オキシダント濃度の上昇を防ぐため、光化学オキシダントの環境基準に対応する指針とし</t>
  </si>
  <si>
    <t>　　　て設定された値</t>
  </si>
  <si>
    <t>※5「指針値」</t>
  </si>
  <si>
    <t>　　：環境中の有害大気汚染物質による健康リスクの低減を図るための指針となる数値</t>
  </si>
  <si>
    <t>年月日</t>
    <rPh sb="0" eb="3">
      <t>ネンガッピ</t>
    </rPh>
    <phoneticPr fontId="2"/>
  </si>
  <si>
    <t>月/日</t>
    <rPh sb="0" eb="1">
      <t>ツキ</t>
    </rPh>
    <rPh sb="2" eb="3">
      <t>ニチ</t>
    </rPh>
    <phoneticPr fontId="2"/>
  </si>
  <si>
    <t>(1)二酸化硫黄（ppb）:上段が日平均値※1、（下段が１時間値※2の最高値）</t>
    <phoneticPr fontId="2"/>
  </si>
  <si>
    <t>(3)PM2.5（μg/・）:日平均値</t>
    <phoneticPr fontId="2"/>
  </si>
  <si>
    <t>(4)SPM（μg/・）:上段が日平均値、（下段が１時間値の最高値）</t>
    <phoneticPr fontId="2"/>
  </si>
  <si>
    <t>(6)非メタン炭化水素（ppmC）:3時間平均値（午前６時から９時までの平均値）</t>
    <phoneticPr fontId="2"/>
  </si>
  <si>
    <t>※1「日平均値」</t>
    <rPh sb="3" eb="4">
      <t>ニチ</t>
    </rPh>
    <phoneticPr fontId="1"/>
  </si>
  <si>
    <t>　　：１日（1時～24時）に測定された24時開分の１時間値の平均値</t>
    <rPh sb="4" eb="5">
      <t>ニチ</t>
    </rPh>
    <phoneticPr fontId="1"/>
  </si>
  <si>
    <t>　１(2)</t>
  </si>
  <si>
    <t>　１(2)</t>
    <phoneticPr fontId="1"/>
  </si>
  <si>
    <t>　１(5)</t>
  </si>
  <si>
    <t>　１(5)</t>
    <phoneticPr fontId="1"/>
  </si>
  <si>
    <t>０(1)</t>
  </si>
  <si>
    <t>０(1)</t>
    <phoneticPr fontId="1"/>
  </si>
  <si>
    <t>０(2)</t>
  </si>
  <si>
    <t>0(０)</t>
  </si>
  <si>
    <t>0(０)</t>
    <phoneticPr fontId="1"/>
  </si>
  <si>
    <t>　１(1)</t>
  </si>
  <si>
    <t>　１(1)</t>
    <phoneticPr fontId="1"/>
  </si>
  <si>
    <t>３(6)</t>
  </si>
  <si>
    <t>３(6)</t>
    <phoneticPr fontId="1"/>
  </si>
  <si>
    <t>２(5)</t>
  </si>
  <si>
    <t>２(5)</t>
    <phoneticPr fontId="1"/>
  </si>
  <si>
    <t>　34(118)</t>
    <phoneticPr fontId="2"/>
  </si>
  <si>
    <t>　35(117)</t>
    <phoneticPr fontId="1"/>
  </si>
  <si>
    <t>　34(118)</t>
    <phoneticPr fontId="1"/>
  </si>
  <si>
    <t>　35(117)</t>
    <phoneticPr fontId="2"/>
  </si>
  <si>
    <t>H29年度の特別調査月日</t>
    <rPh sb="3" eb="5">
      <t>ネンド</t>
    </rPh>
    <rPh sb="6" eb="8">
      <t>トクベツ</t>
    </rPh>
    <rPh sb="8" eb="10">
      <t>チョウサ</t>
    </rPh>
    <rPh sb="10" eb="12">
      <t>ガッピ</t>
    </rPh>
    <phoneticPr fontId="2"/>
  </si>
  <si>
    <t>仙塩地区の大気常時測定局</t>
    <rPh sb="0" eb="2">
      <t>センエン</t>
    </rPh>
    <rPh sb="2" eb="4">
      <t>チク</t>
    </rPh>
    <rPh sb="5" eb="7">
      <t>タイキ</t>
    </rPh>
    <rPh sb="7" eb="9">
      <t>ジョウジ</t>
    </rPh>
    <rPh sb="9" eb="12">
      <t>ソクテイキョク</t>
    </rPh>
    <phoneticPr fontId="2"/>
  </si>
  <si>
    <t>塩釜</t>
  </si>
  <si>
    <t>塩釜自排</t>
  </si>
  <si>
    <t>岩切</t>
  </si>
  <si>
    <t>苦竹</t>
  </si>
  <si>
    <t>七ヶ浜</t>
  </si>
  <si>
    <t>七郷</t>
  </si>
  <si>
    <t>多賀城２</t>
  </si>
  <si>
    <t>中野</t>
  </si>
  <si>
    <t>鶴谷</t>
  </si>
  <si>
    <t>利府</t>
  </si>
  <si>
    <t>国環研コード</t>
  </si>
  <si>
    <t>系統コード</t>
  </si>
  <si>
    <t>局コード</t>
  </si>
  <si>
    <t>局名</t>
  </si>
  <si>
    <t>設置主体</t>
  </si>
  <si>
    <t>局種別</t>
  </si>
  <si>
    <t>設置年月</t>
  </si>
  <si>
    <t>廃止年月</t>
  </si>
  <si>
    <t>所在地</t>
  </si>
  <si>
    <t>市区町村コード</t>
  </si>
  <si>
    <t>用途地域</t>
  </si>
  <si>
    <t>緯度</t>
  </si>
  <si>
    <t>経度</t>
  </si>
  <si>
    <t>標高(m)</t>
  </si>
  <si>
    <t>合併等年月</t>
    <rPh sb="0" eb="2">
      <t>ガッペイ</t>
    </rPh>
    <rPh sb="2" eb="3">
      <t>トウ</t>
    </rPh>
    <phoneticPr fontId="1"/>
  </si>
  <si>
    <t>令別表第３の区分</t>
  </si>
  <si>
    <t>－</t>
  </si>
  <si>
    <t>仙台港</t>
  </si>
  <si>
    <t>仙台市宮城野区港5-2-1 新仙台火力発電所構内</t>
  </si>
  <si>
    <t>04406010</t>
  </si>
  <si>
    <t>利府町中央2-11-1 利府町生涯学習センター３階</t>
  </si>
  <si>
    <t>04203010</t>
  </si>
  <si>
    <t>塩竃市旭町1-1 塩釜市役所３階屋上</t>
  </si>
  <si>
    <t>04404010</t>
  </si>
  <si>
    <t>七ヶ浜町東宮浜字丑谷辺5-1 七ケ浜町役場３階屋上</t>
  </si>
  <si>
    <t>04209020</t>
  </si>
  <si>
    <t>多賀城市南宮字毛上28 山王地区公民館敷地内</t>
  </si>
  <si>
    <t>04203510</t>
  </si>
  <si>
    <t>塩竃市中の島1-9 中の島公園（R45）</t>
  </si>
  <si>
    <t>04201210</t>
  </si>
  <si>
    <t>高砂</t>
  </si>
  <si>
    <t>仙台市宮城野区福室字寺前61-2 仙台市立福室小学校校庭</t>
  </si>
  <si>
    <t>04201020</t>
  </si>
  <si>
    <t>仙台市宮城野区岩切字三所南88-1 仙台市役所岩切行政サービスセンター敷地内</t>
  </si>
  <si>
    <t>04201030</t>
  </si>
  <si>
    <t>仙台市宮城野区鶴ヶ谷3-17-1 仙台市立鶴谷小学校敷地内</t>
  </si>
  <si>
    <t>04201230</t>
  </si>
  <si>
    <t>榴岡</t>
  </si>
  <si>
    <t>仙台市宮城野区五輪1-2-3 仙台市榴ケ岡公園内</t>
  </si>
  <si>
    <t>04201070</t>
  </si>
  <si>
    <t>仙台市宮城野区中野字西原152 仙台市立中野小学校校庭</t>
  </si>
  <si>
    <t>04201080</t>
  </si>
  <si>
    <t>仙台市若林区荒井字堀添53-2 仙台市立七郷小学校校庭</t>
  </si>
  <si>
    <t>04201540</t>
  </si>
  <si>
    <t>仙台市宮城野区原町3-24-5 坂下交差点</t>
  </si>
  <si>
    <t>4203010</t>
  </si>
  <si>
    <t>4203510</t>
  </si>
  <si>
    <t>4201020</t>
  </si>
  <si>
    <t>4201540</t>
  </si>
  <si>
    <t>4201210</t>
  </si>
  <si>
    <t>4404010</t>
  </si>
  <si>
    <t>4201080</t>
  </si>
  <si>
    <t>4209020</t>
  </si>
  <si>
    <t>4201070</t>
  </si>
  <si>
    <t>4201030</t>
  </si>
  <si>
    <t>4406010</t>
  </si>
  <si>
    <t>4201230</t>
  </si>
  <si>
    <t>高砂</t>
    <phoneticPr fontId="2"/>
  </si>
  <si>
    <t>榴岡</t>
    <phoneticPr fontId="2"/>
  </si>
  <si>
    <t>SO2日平均</t>
    <rPh sb="3" eb="4">
      <t>ニチ</t>
    </rPh>
    <rPh sb="4" eb="6">
      <t>ヘイキン</t>
    </rPh>
    <phoneticPr fontId="2"/>
  </si>
  <si>
    <t>SO2時間最高</t>
    <rPh sb="3" eb="5">
      <t>ジカン</t>
    </rPh>
    <rPh sb="5" eb="7">
      <t>サイコウ</t>
    </rPh>
    <phoneticPr fontId="2"/>
  </si>
  <si>
    <t>NO2日平均</t>
    <rPh sb="3" eb="4">
      <t>ニチ</t>
    </rPh>
    <rPh sb="4" eb="6">
      <t>ヘイキン</t>
    </rPh>
    <phoneticPr fontId="2"/>
  </si>
  <si>
    <t>PM2.5日平均</t>
    <rPh sb="5" eb="6">
      <t>ニチ</t>
    </rPh>
    <rPh sb="6" eb="8">
      <t>ヘイキン</t>
    </rPh>
    <phoneticPr fontId="2"/>
  </si>
  <si>
    <t>SPM日平均</t>
    <rPh sb="3" eb="4">
      <t>ニチ</t>
    </rPh>
    <rPh sb="4" eb="6">
      <t>ヘイキン</t>
    </rPh>
    <phoneticPr fontId="2"/>
  </si>
  <si>
    <t>SPM時間最高</t>
    <rPh sb="3" eb="5">
      <t>ジカン</t>
    </rPh>
    <rPh sb="5" eb="7">
      <t>サイコウ</t>
    </rPh>
    <phoneticPr fontId="2"/>
  </si>
  <si>
    <t>OX時間最高</t>
    <rPh sb="2" eb="4">
      <t>ジカン</t>
    </rPh>
    <rPh sb="4" eb="6">
      <t>サイコウ</t>
    </rPh>
    <phoneticPr fontId="2"/>
  </si>
  <si>
    <t>NMHC3h平均</t>
    <rPh sb="6" eb="8">
      <t>ヘイキン</t>
    </rPh>
    <phoneticPr fontId="2"/>
  </si>
  <si>
    <t>　注) 高砂(’79まで消防出張所),榴岡('79まで衛生試験所)</t>
    <rPh sb="1" eb="2">
      <t>チュウ</t>
    </rPh>
    <rPh sb="12" eb="14">
      <t>ショウボウ</t>
    </rPh>
    <rPh sb="14" eb="16">
      <t>シュッチョウ</t>
    </rPh>
    <rPh sb="16" eb="17">
      <t>ショ</t>
    </rPh>
    <phoneticPr fontId="2"/>
  </si>
  <si>
    <t>○</t>
  </si>
  <si>
    <t>○</t>
    <phoneticPr fontId="2"/>
  </si>
  <si>
    <t>NO2時間最高</t>
    <rPh sb="3" eb="5">
      <t>ジカン</t>
    </rPh>
    <rPh sb="5" eb="7">
      <t>サイコウ</t>
    </rPh>
    <phoneticPr fontId="2"/>
  </si>
  <si>
    <t>蒲生ポンプ場</t>
    <rPh sb="0" eb="2">
      <t>ガモウ</t>
    </rPh>
    <rPh sb="5" eb="6">
      <t>ジョウ</t>
    </rPh>
    <phoneticPr fontId="2"/>
  </si>
  <si>
    <t>多賀城市役所</t>
    <rPh sb="0" eb="4">
      <t>タガジョウシ</t>
    </rPh>
    <rPh sb="4" eb="6">
      <t>ヤクショ</t>
    </rPh>
    <phoneticPr fontId="2"/>
  </si>
  <si>
    <t>七ヶ浜町役場</t>
    <rPh sb="0" eb="4">
      <t>シチガハママチ</t>
    </rPh>
    <rPh sb="4" eb="6">
      <t>ヤクバ</t>
    </rPh>
    <phoneticPr fontId="2"/>
  </si>
  <si>
    <t>2/6</t>
  </si>
  <si>
    <t>2/7</t>
  </si>
  <si>
    <t>2/8</t>
  </si>
  <si>
    <t>2/9</t>
  </si>
  <si>
    <t>2/10</t>
  </si>
  <si>
    <t>2/11</t>
  </si>
  <si>
    <t>2/12</t>
  </si>
  <si>
    <t>２
㈲</t>
  </si>
  <si>
    <t>20
(68)</t>
  </si>
  <si>
    <t>　18
(65)</t>
  </si>
  <si>
    <t>　19
(55)</t>
  </si>
  <si>
    <t>31
(68)</t>
  </si>
  <si>
    <t>39
(70)</t>
  </si>
  <si>
    <t>　25
(121)</t>
  </si>
  <si>
    <t>　17
(37)</t>
  </si>
  <si>
    <t>2/n</t>
  </si>
  <si>
    <t>(25　０</t>
  </si>
  <si>
    <t>ｎ</t>
  </si>
  <si>
    <t xml:space="preserve">
μg/・</t>
    <phoneticPr fontId="2"/>
  </si>
  <si>
    <t xml:space="preserve">
ng/・</t>
    <phoneticPr fontId="2"/>
  </si>
  <si>
    <t>仙台市</t>
    <rPh sb="0" eb="3">
      <t>センダイシ</t>
    </rPh>
    <phoneticPr fontId="2"/>
  </si>
  <si>
    <t>県</t>
    <rPh sb="0" eb="1">
      <t>ケン</t>
    </rPh>
    <phoneticPr fontId="2"/>
  </si>
  <si>
    <t>　1(3)</t>
  </si>
  <si>
    <t>　1(2)</t>
  </si>
  <si>
    <t>2(3)</t>
  </si>
  <si>
    <t>２(6)</t>
  </si>
  <si>
    <t>20(68)</t>
  </si>
  <si>
    <t>SO2</t>
    <phoneticPr fontId="2"/>
  </si>
  <si>
    <t>NO2</t>
    <phoneticPr fontId="2"/>
  </si>
  <si>
    <t>PM2.5</t>
    <phoneticPr fontId="2"/>
  </si>
  <si>
    <t>SPM</t>
    <phoneticPr fontId="2"/>
  </si>
  <si>
    <t>OX</t>
    <phoneticPr fontId="2"/>
  </si>
  <si>
    <t>NMHC</t>
    <phoneticPr fontId="2"/>
  </si>
  <si>
    <t>１(2)</t>
  </si>
  <si>
    <t>１(5)</t>
  </si>
  <si>
    <t>１(1)</t>
  </si>
  <si>
    <t>1(3)</t>
  </si>
  <si>
    <t>1(2)</t>
  </si>
  <si>
    <t>35(117)</t>
  </si>
  <si>
    <t>34(118)</t>
  </si>
  <si>
    <t>1(4)</t>
  </si>
  <si>
    <t>3(12)</t>
  </si>
  <si>
    <t>2(8)</t>
  </si>
  <si>
    <t>2(2)</t>
  </si>
  <si>
    <t>2(7)</t>
  </si>
  <si>
    <t>2(4)</t>
  </si>
  <si>
    <t>1(1)</t>
  </si>
  <si>
    <t>51(106)</t>
  </si>
  <si>
    <t>35(80)</t>
  </si>
  <si>
    <t>40(91)</t>
  </si>
  <si>
    <t>40(230)</t>
  </si>
  <si>
    <t>21(58)</t>
  </si>
  <si>
    <t>25(53)</t>
  </si>
  <si>
    <t>25(67)</t>
  </si>
  <si>
    <t>33(73)</t>
  </si>
  <si>
    <t>38(102)</t>
  </si>
  <si>
    <t>33(99)</t>
  </si>
  <si>
    <t>28(54)</t>
  </si>
  <si>
    <t>24(55)</t>
  </si>
  <si>
    <t>24(48)</t>
  </si>
  <si>
    <t>22(56)</t>
  </si>
  <si>
    <t>44(167)</t>
  </si>
  <si>
    <t>37(141)</t>
  </si>
  <si>
    <t>42(148)</t>
  </si>
  <si>
    <t>37(122)</t>
  </si>
  <si>
    <t>43(127)</t>
  </si>
  <si>
    <t>20(79)</t>
  </si>
  <si>
    <t>38(156)</t>
  </si>
  <si>
    <t>18(55)</t>
  </si>
  <si>
    <t>18(57)</t>
  </si>
  <si>
    <t>37(139)</t>
  </si>
  <si>
    <t>45(156)</t>
  </si>
  <si>
    <t>41(158)</t>
  </si>
  <si>
    <t>35(170)</t>
  </si>
  <si>
    <t>20(119)</t>
  </si>
  <si>
    <t>33(141)</t>
  </si>
  <si>
    <t>27(82)</t>
  </si>
  <si>
    <t>21(59)</t>
  </si>
  <si>
    <t>40(145)</t>
  </si>
  <si>
    <t>34(125)</t>
  </si>
  <si>
    <t>18(65)</t>
  </si>
  <si>
    <t>19(55)</t>
  </si>
  <si>
    <t>31(68)</t>
  </si>
  <si>
    <t>39(70)</t>
  </si>
  <si>
    <t>25(121)</t>
  </si>
  <si>
    <t>17(37)</t>
  </si>
  <si>
    <t>月/日</t>
    <rPh sb="0" eb="1">
      <t>ツキ</t>
    </rPh>
    <rPh sb="2" eb="3">
      <t>ニチ</t>
    </rPh>
    <phoneticPr fontId="2"/>
  </si>
  <si>
    <t>ppb</t>
    <phoneticPr fontId="1"/>
  </si>
  <si>
    <t>ppm</t>
    <phoneticPr fontId="1"/>
  </si>
  <si>
    <t>mg/m3</t>
    <phoneticPr fontId="1"/>
  </si>
  <si>
    <t>環境基準</t>
    <rPh sb="0" eb="2">
      <t>カンキョウ</t>
    </rPh>
    <rPh sb="2" eb="4">
      <t>キジュン</t>
    </rPh>
    <phoneticPr fontId="13"/>
  </si>
  <si>
    <t>榴岡測定局(榴岡公園)</t>
  </si>
  <si>
    <t>中野測定局(高砂中学校)</t>
  </si>
  <si>
    <t>五橋測定局(旧市立病院)</t>
  </si>
  <si>
    <t>全国平均値</t>
  </si>
  <si>
    <t>H09</t>
  </si>
  <si>
    <t>H10</t>
  </si>
  <si>
    <t>H11</t>
  </si>
  <si>
    <t>H12</t>
  </si>
  <si>
    <t>H13</t>
  </si>
  <si>
    <t>H14</t>
  </si>
  <si>
    <t>H15</t>
  </si>
  <si>
    <t>H16</t>
  </si>
  <si>
    <t>H17</t>
  </si>
  <si>
    <t>H18</t>
  </si>
  <si>
    <t>H19</t>
  </si>
  <si>
    <t>H20</t>
  </si>
  <si>
    <t>H21</t>
  </si>
  <si>
    <t>H22</t>
  </si>
  <si>
    <t>H23</t>
  </si>
  <si>
    <t>H24</t>
  </si>
  <si>
    <t>H25</t>
  </si>
  <si>
    <t>H26</t>
  </si>
  <si>
    <t>H27</t>
  </si>
  <si>
    <t>H28</t>
  </si>
  <si>
    <t>H29</t>
  </si>
  <si>
    <t>ベンゼン</t>
  </si>
  <si>
    <t>塩化メチル</t>
    <rPh sb="0" eb="1">
      <t>エンカ</t>
    </rPh>
    <phoneticPr fontId="15"/>
  </si>
  <si>
    <t>1,3-ブタジェン</t>
  </si>
  <si>
    <t>ベンゾ[a]ピレン</t>
  </si>
  <si>
    <t>ニッケル化合物</t>
  </si>
  <si>
    <t>&lt;0.02</t>
  </si>
  <si>
    <t>年度</t>
    <rPh sb="0" eb="2">
      <t>ネンド</t>
    </rPh>
    <phoneticPr fontId="15"/>
  </si>
  <si>
    <t>μg/L</t>
  </si>
  <si>
    <t>ng/L</t>
  </si>
  <si>
    <t>蒲生雨水ポンプ場</t>
    <phoneticPr fontId="2"/>
  </si>
  <si>
    <t>項目＼年月日</t>
  </si>
  <si>
    <t>単位</t>
    <rPh sb="0" eb="2">
      <t>タンイ</t>
    </rPh>
    <phoneticPr fontId="13"/>
  </si>
  <si>
    <t>＜大気環境基準等の項目：年6回･各1週間観測＞</t>
    <rPh sb="1" eb="3">
      <t>タイキ</t>
    </rPh>
    <rPh sb="3" eb="5">
      <t>カンキョウ</t>
    </rPh>
    <rPh sb="5" eb="7">
      <t>キジュン</t>
    </rPh>
    <rPh sb="7" eb="8">
      <t>トウ</t>
    </rPh>
    <rPh sb="9" eb="11">
      <t>コウモク</t>
    </rPh>
    <rPh sb="12" eb="13">
      <t>ネン</t>
    </rPh>
    <rPh sb="14" eb="15">
      <t>カイ</t>
    </rPh>
    <rPh sb="16" eb="17">
      <t>カク</t>
    </rPh>
    <rPh sb="18" eb="20">
      <t>シュウカン</t>
    </rPh>
    <rPh sb="20" eb="22">
      <t>カンソク</t>
    </rPh>
    <phoneticPr fontId="1"/>
  </si>
  <si>
    <t>ppmC</t>
    <phoneticPr fontId="1"/>
  </si>
  <si>
    <t>曜日</t>
    <rPh sb="0" eb="2">
      <t>ヨウビ</t>
    </rPh>
    <phoneticPr fontId="2"/>
  </si>
  <si>
    <t>H25~27の３ヶ年平均(全国はH25のみ)</t>
    <rPh sb="9" eb="12">
      <t>ネンヘイキン</t>
    </rPh>
    <rPh sb="13" eb="15">
      <t>ゼンコク</t>
    </rPh>
    <phoneticPr fontId="2"/>
  </si>
  <si>
    <t>μg/m3</t>
    <phoneticPr fontId="2"/>
  </si>
  <si>
    <t>ng/ｍ3</t>
    <phoneticPr fontId="2"/>
  </si>
  <si>
    <t>３以下</t>
    <phoneticPr fontId="2"/>
  </si>
  <si>
    <t>200以下</t>
    <phoneticPr fontId="2"/>
  </si>
  <si>
    <t>150以下</t>
    <phoneticPr fontId="2"/>
  </si>
  <si>
    <t>一</t>
    <phoneticPr fontId="2"/>
  </si>
  <si>
    <t>6回平均</t>
    <rPh sb="1" eb="2">
      <t>カイ</t>
    </rPh>
    <rPh sb="2" eb="4">
      <t>ヘイキン</t>
    </rPh>
    <phoneticPr fontId="2"/>
  </si>
  <si>
    <t>環境基準</t>
    <phoneticPr fontId="2"/>
  </si>
  <si>
    <t>指針値</t>
    <phoneticPr fontId="2"/>
  </si>
  <si>
    <t>3地点</t>
    <rPh sb="1" eb="3">
      <t>チテン</t>
    </rPh>
    <phoneticPr fontId="2"/>
  </si>
  <si>
    <t>蒲生</t>
    <rPh sb="0" eb="2">
      <t>ガモウ</t>
    </rPh>
    <phoneticPr fontId="2"/>
  </si>
  <si>
    <t>多賀城</t>
    <rPh sb="0" eb="2">
      <t>タガ</t>
    </rPh>
    <rPh sb="2" eb="3">
      <t>ジョウ</t>
    </rPh>
    <phoneticPr fontId="2"/>
  </si>
  <si>
    <t>七ヶ浜</t>
    <rPh sb="0" eb="3">
      <t>シチガハマ</t>
    </rPh>
    <phoneticPr fontId="2"/>
  </si>
  <si>
    <t>https://www.city.sendai.jp/taiki/kurashi/machi/kankyohozen/kogai/boshitaisaku/sokuhochi/minato.html</t>
    <phoneticPr fontId="2"/>
  </si>
  <si>
    <r>
      <t>＜有害大気汚染物質等の項目</t>
    </r>
    <r>
      <rPr>
        <sz val="9"/>
        <rFont val="Meiryo UI"/>
        <family val="3"/>
        <charset val="128"/>
      </rPr>
      <t>：年6回･各2日間で1検体採取､蒲生雨水ポンプ場</t>
    </r>
    <r>
      <rPr>
        <sz val="10"/>
        <rFont val="Meiryo UI"/>
        <family val="3"/>
        <charset val="128"/>
      </rPr>
      <t>＞</t>
    </r>
    <rPh sb="1" eb="3">
      <t>ユウガイ</t>
    </rPh>
    <rPh sb="3" eb="5">
      <t>タイキ</t>
    </rPh>
    <rPh sb="5" eb="7">
      <t>オセン</t>
    </rPh>
    <rPh sb="7" eb="9">
      <t>ブッシツ</t>
    </rPh>
    <rPh sb="9" eb="10">
      <t>トウ</t>
    </rPh>
    <rPh sb="11" eb="13">
      <t>コウモク</t>
    </rPh>
    <rPh sb="20" eb="21">
      <t>ニチ</t>
    </rPh>
    <rPh sb="21" eb="22">
      <t>カン</t>
    </rPh>
    <rPh sb="24" eb="26">
      <t>ケンタイ</t>
    </rPh>
    <rPh sb="26" eb="28">
      <t>サイシュ</t>
    </rPh>
    <rPh sb="29" eb="31">
      <t>ガモウ</t>
    </rPh>
    <rPh sb="31" eb="33">
      <t>ウスイ</t>
    </rPh>
    <rPh sb="36" eb="37">
      <t>ジョウ</t>
    </rPh>
    <phoneticPr fontId="1"/>
  </si>
  <si>
    <t>ND：不検出､検出下限値未満</t>
    <rPh sb="3" eb="4">
      <t>フ</t>
    </rPh>
    <rPh sb="4" eb="6">
      <t>ケンシュツ</t>
    </rPh>
    <rPh sb="7" eb="9">
      <t>ケンシュツ</t>
    </rPh>
    <rPh sb="9" eb="11">
      <t>カゲン</t>
    </rPh>
    <rPh sb="11" eb="12">
      <t>チ</t>
    </rPh>
    <rPh sb="12" eb="14">
      <t>ミマン</t>
    </rPh>
    <phoneticPr fontId="2"/>
  </si>
  <si>
    <t>ND</t>
    <phoneticPr fontId="1"/>
  </si>
  <si>
    <t>日平均値が35μg/m3以下</t>
    <phoneticPr fontId="1"/>
  </si>
  <si>
    <t>稼動前大気調査</t>
    <rPh sb="0" eb="2">
      <t>カドウ</t>
    </rPh>
    <rPh sb="2" eb="3">
      <t>マエ</t>
    </rPh>
    <rPh sb="3" eb="5">
      <t>タイキ</t>
    </rPh>
    <rPh sb="5" eb="7">
      <t>チョウサ</t>
    </rPh>
    <phoneticPr fontId="1"/>
  </si>
  <si>
    <t>緊急環境調査</t>
    <rPh sb="0" eb="2">
      <t>キンキュウ</t>
    </rPh>
    <rPh sb="2" eb="4">
      <t>カンキョウ</t>
    </rPh>
    <rPh sb="4" eb="6">
      <t>チョウサ</t>
    </rPh>
    <phoneticPr fontId="1"/>
  </si>
  <si>
    <t>稼働後大気環境調査</t>
    <rPh sb="0" eb="2">
      <t>カドウ</t>
    </rPh>
    <rPh sb="2" eb="3">
      <t>ゴ</t>
    </rPh>
    <rPh sb="3" eb="5">
      <t>タイキ</t>
    </rPh>
    <rPh sb="5" eb="7">
      <t>カンキョウ</t>
    </rPh>
    <rPh sb="7" eb="9">
      <t>チョウサ</t>
    </rPh>
    <phoneticPr fontId="1"/>
  </si>
  <si>
    <t>日平均値が40ppb以下かつ1時間値が100ppb以下</t>
    <rPh sb="10" eb="12">
      <t>イカ</t>
    </rPh>
    <rPh sb="15" eb="17">
      <t>ジカン</t>
    </rPh>
    <rPh sb="17" eb="18">
      <t>チ</t>
    </rPh>
    <rPh sb="25" eb="27">
      <t>イカ</t>
    </rPh>
    <phoneticPr fontId="1"/>
  </si>
  <si>
    <t>日平均値が40～60ppbの範囲内もしくはそれ以下</t>
    <rPh sb="14" eb="16">
      <t>ハンイ</t>
    </rPh>
    <rPh sb="16" eb="17">
      <t>ナイ</t>
    </rPh>
    <rPh sb="23" eb="25">
      <t>イカ</t>
    </rPh>
    <phoneticPr fontId="1"/>
  </si>
  <si>
    <t>日平均値が100μg/m3以下かつ1時間値が200μg/m3以下</t>
    <rPh sb="13" eb="15">
      <t>イカ</t>
    </rPh>
    <rPh sb="18" eb="20">
      <t>ジカン</t>
    </rPh>
    <rPh sb="20" eb="21">
      <t>チ</t>
    </rPh>
    <rPh sb="30" eb="32">
      <t>イカ</t>
    </rPh>
    <phoneticPr fontId="1"/>
  </si>
  <si>
    <t>(2) 二酸化窒素NO2 (ppb)：日平均値</t>
  </si>
  <si>
    <t>NO2環境基準</t>
  </si>
  <si>
    <t>PM2.5環境基準</t>
  </si>
  <si>
    <t>OX環境基準</t>
  </si>
  <si>
    <t>NMHC指針値(上限)</t>
    <rPh sb="4" eb="7">
      <t>シシンチ</t>
    </rPh>
    <rPh sb="8" eb="10">
      <t>ジョウゲン</t>
    </rPh>
    <phoneticPr fontId="13"/>
  </si>
  <si>
    <t>=LEFT(R[-1]C,FIND("(",R[-1]C,1)-1)*1</t>
  </si>
  <si>
    <t>=MID(R[-2]C,FIND("(",R[-2]C,1)+1,LEN(R[-2]C)-FIND("(",R[-2]C,1)-1)*1</t>
  </si>
  <si>
    <t>(10以下)</t>
  </si>
  <si>
    <t>(25以下)</t>
  </si>
  <si>
    <t>(18以下)</t>
  </si>
  <si>
    <t>(6以下)</t>
  </si>
  <si>
    <t>(1.6以下)</t>
  </si>
  <si>
    <t>(140以下)</t>
  </si>
  <si>
    <t>(2.5以下)</t>
  </si>
  <si>
    <t>(1) 二酸化硫黄SO2(ppb):上段が日平均値、(下段が１時間値の最高値)</t>
  </si>
  <si>
    <t>(3) 微小粒子状物質PM2.5(µg/m3):日平均値</t>
    <rPh sb="4" eb="6">
      <t>ビショウ</t>
    </rPh>
    <rPh sb="6" eb="8">
      <t>リュウシ</t>
    </rPh>
    <rPh sb="8" eb="9">
      <t>ジョウ</t>
    </rPh>
    <rPh sb="9" eb="11">
      <t>ブッシツ</t>
    </rPh>
    <phoneticPr fontId="2"/>
  </si>
  <si>
    <t>(4) 浮遊粒子状物質SPM(µg/m3):上段が日平均値、(下段が１時間値の最高値)</t>
    <rPh sb="4" eb="6">
      <t>フユウ</t>
    </rPh>
    <rPh sb="6" eb="9">
      <t>リュウシジョウ</t>
    </rPh>
    <rPh sb="9" eb="11">
      <t>ブッシツ</t>
    </rPh>
    <phoneticPr fontId="2"/>
  </si>
  <si>
    <t>(5) 光化学オキシダントOX(ppb):昼間(5時から20時まで)の１時開値の最高値</t>
  </si>
  <si>
    <t>昼間(5時から20時まで)の１時間値が60ppb以下</t>
  </si>
  <si>
    <t>(6) 非メタン炭化水素NMHC(ppmC):3時間平均値(午前６時から９時までの平均値)</t>
  </si>
  <si>
    <t>NMHC指針値(下限)</t>
    <rPh sb="4" eb="7">
      <t>シシンチ</t>
    </rPh>
    <rPh sb="8" eb="10">
      <t>カゲン</t>
    </rPh>
    <phoneticPr fontId="13"/>
  </si>
  <si>
    <t>3時間平均値が0.2ppmC～0.31ppmCの範囲内もしくはそれ以下</t>
    <phoneticPr fontId="13"/>
  </si>
  <si>
    <t>日平均環境基準</t>
    <rPh sb="0" eb="1">
      <t>ニチ</t>
    </rPh>
    <rPh sb="1" eb="3">
      <t>ヘイキン</t>
    </rPh>
    <rPh sb="3" eb="5">
      <t>カンキョウ</t>
    </rPh>
    <rPh sb="5" eb="7">
      <t>キジュン</t>
    </rPh>
    <phoneticPr fontId="13"/>
  </si>
  <si>
    <t>SO2</t>
    <phoneticPr fontId="13"/>
  </si>
  <si>
    <t>時間値最高環境基準</t>
    <rPh sb="2" eb="3">
      <t>チ</t>
    </rPh>
    <phoneticPr fontId="13"/>
  </si>
  <si>
    <t>SPM</t>
    <phoneticPr fontId="13"/>
  </si>
  <si>
    <t>榴岡局(榴岡公園)</t>
    <phoneticPr fontId="13"/>
  </si>
  <si>
    <t>中野局(高砂中学校)</t>
    <phoneticPr fontId="13"/>
  </si>
  <si>
    <t>五橋局(旧市立病院)</t>
    <phoneticPr fontId="13"/>
  </si>
  <si>
    <t>SO2 日平均</t>
    <rPh sb="4" eb="5">
      <t>ニチ</t>
    </rPh>
    <rPh sb="5" eb="7">
      <t>ヘイキン</t>
    </rPh>
    <phoneticPr fontId="2"/>
  </si>
  <si>
    <t>SO2 時間値最高</t>
    <rPh sb="4" eb="6">
      <t>ジカン</t>
    </rPh>
    <rPh sb="6" eb="7">
      <t>チ</t>
    </rPh>
    <rPh sb="7" eb="9">
      <t>サイコウ</t>
    </rPh>
    <phoneticPr fontId="2"/>
  </si>
  <si>
    <t>NO2 日平均</t>
    <phoneticPr fontId="2"/>
  </si>
  <si>
    <t>PM2.5 日平均</t>
    <phoneticPr fontId="2"/>
  </si>
  <si>
    <t>SPM 日平均</t>
    <phoneticPr fontId="2"/>
  </si>
  <si>
    <t>SPM 時間最高</t>
    <phoneticPr fontId="2"/>
  </si>
  <si>
    <t>OX 日平均</t>
    <phoneticPr fontId="2"/>
  </si>
  <si>
    <t>NMHC 日平均</t>
    <phoneticPr fontId="2"/>
  </si>
  <si>
    <t>µg/m3</t>
    <phoneticPr fontId="13"/>
  </si>
  <si>
    <r>
      <t>SO2</t>
    </r>
    <r>
      <rPr>
        <sz val="7"/>
        <rFont val="Meiryo UI"/>
        <family val="3"/>
        <charset val="128"/>
      </rPr>
      <t xml:space="preserve"> 日AVE(時MAX)</t>
    </r>
    <rPh sb="4" eb="5">
      <t>ニチ</t>
    </rPh>
    <rPh sb="9" eb="10">
      <t>ジ</t>
    </rPh>
    <phoneticPr fontId="2"/>
  </si>
  <si>
    <r>
      <t>SPM</t>
    </r>
    <r>
      <rPr>
        <sz val="7"/>
        <rFont val="Meiryo UI"/>
        <family val="3"/>
        <charset val="128"/>
      </rPr>
      <t xml:space="preserve"> 日AVE(時MAX)</t>
    </r>
    <phoneticPr fontId="2"/>
  </si>
  <si>
    <r>
      <t>仙台港周辺での環境調査　まとめ</t>
    </r>
    <r>
      <rPr>
        <sz val="10"/>
        <rFont val="Meiryo UI"/>
        <family val="3"/>
        <charset val="128"/>
      </rPr>
      <t xml:space="preserve"> (H29年度､仙台市担当分)</t>
    </r>
    <rPh sb="0" eb="2">
      <t>センダイ</t>
    </rPh>
    <rPh sb="2" eb="3">
      <t>コウ</t>
    </rPh>
    <rPh sb="3" eb="5">
      <t>シュウヘン</t>
    </rPh>
    <rPh sb="7" eb="9">
      <t>カンキョウ</t>
    </rPh>
    <rPh sb="9" eb="11">
      <t>チョウサ</t>
    </rPh>
    <rPh sb="20" eb="22">
      <t>ネンド</t>
    </rPh>
    <rPh sb="23" eb="26">
      <t>センダイシ</t>
    </rPh>
    <rPh sb="26" eb="28">
      <t>タントウ</t>
    </rPh>
    <rPh sb="28" eb="29">
      <t>ブン</t>
    </rPh>
    <phoneticPr fontId="13"/>
  </si>
  <si>
    <t>H25~27の３ヶ年平均(全国はH25のみ)※</t>
    <rPh sb="9" eb="12">
      <t>ネンヘイキン</t>
    </rPh>
    <rPh sb="13" eb="15">
      <t>ゼンコク</t>
    </rPh>
    <phoneticPr fontId="2"/>
  </si>
  <si>
    <t>※別ファイル『有害大気汚染物質経年.xlsx』にH9からのデータあり</t>
    <rPh sb="1" eb="2">
      <t>ベツ</t>
    </rPh>
    <rPh sb="7" eb="9">
      <t>ユウガイ</t>
    </rPh>
    <rPh sb="9" eb="11">
      <t>タイキ</t>
    </rPh>
    <rPh sb="11" eb="13">
      <t>オセン</t>
    </rPh>
    <rPh sb="13" eb="15">
      <t>ブッシツ</t>
    </rPh>
    <rPh sb="15" eb="17">
      <t>ケイネン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</si>
</sst>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m/d;@"/>
    <numFmt numFmtId="178" formatCode="0.000"/>
    <numFmt numFmtId="179" formatCode="aaa"/>
    <numFmt numFmtId="180" formatCode="0.0"/>
    <numFmt numFmtId="181" formatCode=".000"/>
  </numFmts>
  <fonts count="23" x14ac:knownFonts="1">
    <font>
      <sz val="11"/>
      <name val="ＭＳ Ｐゴシック"/>
      <charset val="128"/>
    </font>
    <font>
      <sz val="6"/>
      <name val="ＭＳ Ｐゴシック"/>
      <family val="3"/>
      <charset val="128"/>
    </font>
    <font>
      <sz val="9"/>
      <color indexed="40"/>
      <name val="ＭＳ ゴシック"/>
      <family val="3"/>
      <charset val="128"/>
    </font>
    <font>
      <sz val="9"/>
      <name val="Meiryo UI"/>
      <family val="3"/>
      <charset val="128"/>
    </font>
    <font>
      <sz val="9"/>
      <color indexed="40"/>
      <name val="Meiryo UI"/>
      <family val="3"/>
      <charset val="128"/>
    </font>
    <font>
      <sz val="9"/>
      <color rgb="FF000000"/>
      <name val="Meiryo UI"/>
      <family val="3"/>
      <charset val="128"/>
    </font>
    <font>
      <sz val="8"/>
      <color theme="1"/>
      <name val="Meiryo UI"/>
      <family val="3"/>
      <charset val="128"/>
    </font>
    <font>
      <sz val="8"/>
      <name val="Meiryo UI"/>
      <family val="3"/>
      <charset val="128"/>
    </font>
    <font>
      <sz val="7.5"/>
      <name val="Meiryo UI"/>
      <family val="3"/>
      <charset val="128"/>
    </font>
    <font>
      <sz val="7.5"/>
      <name val="ＭＳ Ｐゴシック"/>
      <family val="3"/>
      <charset val="128"/>
    </font>
    <font>
      <sz val="9"/>
      <color theme="0"/>
      <name val="Meiryo UI"/>
      <family val="3"/>
      <charset val="128"/>
    </font>
    <font>
      <sz val="11"/>
      <color theme="0"/>
      <name val="ＭＳ Ｐゴシック"/>
      <family val="3"/>
      <charset val="128"/>
    </font>
    <font>
      <sz val="12"/>
      <name val="Meiryo UI"/>
      <family val="3"/>
      <charset val="128"/>
    </font>
    <font>
      <sz val="11"/>
      <color indexed="40"/>
      <name val="ＭＳ ゴシック"/>
      <family val="3"/>
      <charset val="128"/>
    </font>
    <font>
      <sz val="8"/>
      <name val="ＭＳ Ｐゴシック"/>
      <family val="3"/>
      <charset val="128"/>
    </font>
    <font>
      <sz val="6"/>
      <color indexed="40"/>
      <name val="ＭＳ Ｐ明朝"/>
      <family val="1"/>
      <charset val="128"/>
    </font>
    <font>
      <u/>
      <sz val="11"/>
      <color theme="10"/>
      <name val="ＭＳ Ｐゴシック"/>
      <family val="3"/>
      <charset val="128"/>
    </font>
    <font>
      <sz val="11"/>
      <name val="ＭＳ Ｐゴシック"/>
      <family val="3"/>
      <charset val="128"/>
    </font>
    <font>
      <sz val="10"/>
      <name val="Meiryo UI"/>
      <family val="3"/>
      <charset val="128"/>
    </font>
    <font>
      <sz val="9.5"/>
      <name val="Meiryo UI"/>
      <family val="3"/>
      <charset val="128"/>
    </font>
    <font>
      <sz val="9"/>
      <name val="ＭＳ Ｐゴシック"/>
      <family val="3"/>
      <charset val="128"/>
    </font>
    <font>
      <sz val="7"/>
      <name val="Meiryo UI"/>
      <family val="3"/>
      <charset val="128"/>
    </font>
    <font>
      <sz val="6.5"/>
      <name val="Meiryo UI"/>
      <family val="3"/>
      <charset val="128"/>
    </font>
  </fonts>
  <fills count="13">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CCFFFF"/>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
      <patternFill patternType="solid">
        <fgColor theme="0" tint="-0.14996795556505021"/>
        <bgColor indexed="64"/>
      </patternFill>
    </fill>
    <fill>
      <patternFill patternType="solid">
        <fgColor theme="6" tint="0.79998168889431442"/>
        <bgColor indexed="64"/>
      </patternFill>
    </fill>
    <fill>
      <patternFill patternType="solid">
        <fgColor rgb="FFCCECFF"/>
        <bgColor indexed="64"/>
      </patternFill>
    </fill>
    <fill>
      <patternFill patternType="solid">
        <fgColor rgb="FFFFDDFF"/>
        <bgColor indexed="64"/>
      </patternFill>
    </fill>
  </fills>
  <borders count="6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style="hair">
        <color auto="1"/>
      </right>
      <top/>
      <bottom/>
      <diagonal/>
    </border>
    <border>
      <left style="hair">
        <color auto="1"/>
      </left>
      <right style="thin">
        <color indexed="8"/>
      </right>
      <top/>
      <bottom/>
      <diagonal/>
    </border>
    <border>
      <left style="hair">
        <color auto="1"/>
      </left>
      <right style="thin">
        <color indexed="8"/>
      </right>
      <top/>
      <bottom style="hair">
        <color auto="1"/>
      </bottom>
      <diagonal/>
    </border>
    <border>
      <left style="hair">
        <color indexed="8"/>
      </left>
      <right style="hair">
        <color indexed="8"/>
      </right>
      <top style="hair">
        <color indexed="8"/>
      </top>
      <bottom style="hair">
        <color indexed="8"/>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right/>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diagonalUp="1">
      <left style="hair">
        <color auto="1"/>
      </left>
      <right style="hair">
        <color auto="1"/>
      </right>
      <top style="hair">
        <color auto="1"/>
      </top>
      <bottom style="hair">
        <color auto="1"/>
      </bottom>
      <diagonal style="hair">
        <color auto="1"/>
      </diagonal>
    </border>
    <border>
      <left style="hair">
        <color auto="1"/>
      </left>
      <right style="hair">
        <color auto="1"/>
      </right>
      <top style="hair">
        <color auto="1"/>
      </top>
      <bottom style="thin">
        <color auto="1"/>
      </bottom>
      <diagonal/>
    </border>
    <border diagonalUp="1">
      <left style="hair">
        <color auto="1"/>
      </left>
      <right style="hair">
        <color auto="1"/>
      </right>
      <top/>
      <bottom style="hair">
        <color auto="1"/>
      </bottom>
      <diagonal style="hair">
        <color auto="1"/>
      </diagonal>
    </border>
    <border>
      <left style="hair">
        <color auto="1"/>
      </left>
      <right/>
      <top style="hair">
        <color auto="1"/>
      </top>
      <bottom style="thin">
        <color auto="1"/>
      </bottom>
      <diagonal/>
    </border>
    <border>
      <left/>
      <right/>
      <top style="hair">
        <color auto="1"/>
      </top>
      <bottom style="thin">
        <color auto="1"/>
      </bottom>
      <diagonal/>
    </border>
    <border diagonalUp="1">
      <left style="hair">
        <color auto="1"/>
      </left>
      <right style="hair">
        <color auto="1"/>
      </right>
      <top style="hair">
        <color auto="1"/>
      </top>
      <bottom style="thin">
        <color auto="1"/>
      </bottom>
      <diagonal style="hair">
        <color auto="1"/>
      </diagonal>
    </border>
    <border>
      <left style="hair">
        <color auto="1"/>
      </left>
      <right/>
      <top/>
      <bottom/>
      <diagonal/>
    </border>
    <border>
      <left style="hair">
        <color auto="1"/>
      </left>
      <right style="double">
        <color auto="1"/>
      </right>
      <top style="hair">
        <color auto="1"/>
      </top>
      <bottom style="hair">
        <color auto="1"/>
      </bottom>
      <diagonal/>
    </border>
    <border>
      <left/>
      <right/>
      <top/>
      <bottom style="thin">
        <color auto="1"/>
      </bottom>
      <diagonal/>
    </border>
    <border>
      <left/>
      <right/>
      <top style="hair">
        <color auto="1"/>
      </top>
      <bottom/>
      <diagonal/>
    </border>
    <border>
      <left/>
      <right style="hair">
        <color auto="1"/>
      </right>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right style="double">
        <color auto="1"/>
      </right>
      <top style="hair">
        <color auto="1"/>
      </top>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double">
        <color auto="1"/>
      </right>
      <top/>
      <bottom style="hair">
        <color auto="1"/>
      </bottom>
      <diagonal/>
    </border>
    <border>
      <left style="thin">
        <color auto="1"/>
      </left>
      <right style="hair">
        <color auto="1"/>
      </right>
      <top/>
      <bottom style="hair">
        <color auto="1"/>
      </bottom>
      <diagonal/>
    </border>
    <border>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double">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double">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diagonal/>
    </border>
    <border>
      <left style="hair">
        <color auto="1"/>
      </left>
      <right/>
      <top/>
      <bottom style="thin">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double">
        <color auto="1"/>
      </right>
      <top/>
      <bottom style="thin">
        <color auto="1"/>
      </bottom>
      <diagonal/>
    </border>
    <border>
      <left style="thin">
        <color auto="1"/>
      </left>
      <right style="hair">
        <color auto="1"/>
      </right>
      <top/>
      <bottom style="thin">
        <color auto="1"/>
      </bottom>
      <diagonal/>
    </border>
    <border>
      <left style="hair">
        <color auto="1"/>
      </left>
      <right/>
      <top style="thin">
        <color auto="1"/>
      </top>
      <bottom/>
      <diagonal/>
    </border>
    <border>
      <left/>
      <right/>
      <top style="thin">
        <color auto="1"/>
      </top>
      <bottom/>
      <diagonal/>
    </border>
    <border>
      <left/>
      <right style="hair">
        <color auto="1"/>
      </right>
      <top style="thin">
        <color auto="1"/>
      </top>
      <bottom/>
      <diagonal/>
    </border>
    <border>
      <left style="hair">
        <color auto="1"/>
      </left>
      <right style="thin">
        <color auto="1"/>
      </right>
      <top style="thin">
        <color auto="1"/>
      </top>
      <bottom/>
      <diagonal/>
    </border>
    <border>
      <left style="hair">
        <color auto="1"/>
      </left>
      <right style="double">
        <color auto="1"/>
      </right>
      <top style="thin">
        <color auto="1"/>
      </top>
      <bottom/>
      <diagonal/>
    </border>
    <border>
      <left style="thin">
        <color auto="1"/>
      </left>
      <right style="hair">
        <color auto="1"/>
      </right>
      <top style="thin">
        <color auto="1"/>
      </top>
      <bottom/>
      <diagonal/>
    </border>
    <border>
      <left style="hair">
        <color auto="1"/>
      </left>
      <right style="thin">
        <color auto="1"/>
      </right>
      <top/>
      <bottom/>
      <diagonal/>
    </border>
    <border>
      <left style="hair">
        <color auto="1"/>
      </left>
      <right style="double">
        <color auto="1"/>
      </right>
      <top/>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307">
    <xf numFmtId="0" fontId="0" fillId="0" borderId="0" xfId="0">
      <alignment vertical="center"/>
    </xf>
    <xf numFmtId="0" fontId="3" fillId="0" borderId="0" xfId="0" applyFont="1">
      <alignment vertical="center"/>
    </xf>
    <xf numFmtId="0" fontId="5" fillId="0" borderId="0" xfId="0" applyFont="1" applyAlignment="1">
      <alignment horizontal="left" vertical="center" readingOrder="1"/>
    </xf>
    <xf numFmtId="0" fontId="3" fillId="0" borderId="0" xfId="0" applyFont="1" applyAlignment="1">
      <alignment vertical="center"/>
    </xf>
    <xf numFmtId="0" fontId="4" fillId="0" borderId="5" xfId="0" applyNumberFormat="1" applyFont="1" applyFill="1" applyBorder="1" applyAlignment="1">
      <alignment horizontal="center" vertical="top" wrapText="1"/>
    </xf>
    <xf numFmtId="0" fontId="4" fillId="0" borderId="5" xfId="0" applyNumberFormat="1" applyFont="1" applyFill="1" applyBorder="1" applyAlignment="1">
      <alignment horizontal="center" vertical="top"/>
    </xf>
    <xf numFmtId="0" fontId="4" fillId="0" borderId="5" xfId="0" applyNumberFormat="1" applyFont="1" applyFill="1" applyBorder="1" applyAlignment="1">
      <alignment horizontal="right" vertical="center" wrapText="1"/>
    </xf>
    <xf numFmtId="0" fontId="4" fillId="0" borderId="5" xfId="0" applyNumberFormat="1" applyFont="1" applyFill="1" applyBorder="1" applyAlignment="1">
      <alignment horizontal="center" vertical="center" wrapText="1"/>
    </xf>
    <xf numFmtId="0" fontId="3" fillId="0" borderId="5" xfId="0" applyFont="1" applyBorder="1">
      <alignment vertical="center"/>
    </xf>
    <xf numFmtId="176" fontId="4" fillId="0" borderId="5" xfId="0" applyNumberFormat="1" applyFont="1" applyFill="1" applyBorder="1" applyAlignment="1">
      <alignment horizontal="center" vertical="center" wrapText="1"/>
    </xf>
    <xf numFmtId="0" fontId="4" fillId="0" borderId="5" xfId="0" applyNumberFormat="1" applyFont="1" applyFill="1" applyBorder="1" applyAlignment="1">
      <alignment horizontal="left" vertical="center" wrapText="1"/>
    </xf>
    <xf numFmtId="2" fontId="4" fillId="0" borderId="5" xfId="0" applyNumberFormat="1" applyFont="1" applyFill="1" applyBorder="1" applyAlignment="1">
      <alignment horizontal="right" vertical="center" wrapText="1"/>
    </xf>
    <xf numFmtId="57" fontId="3" fillId="0" borderId="5" xfId="0" applyNumberFormat="1" applyFont="1" applyBorder="1" applyAlignment="1">
      <alignment vertical="center" shrinkToFit="1"/>
    </xf>
    <xf numFmtId="2" fontId="4" fillId="0" borderId="5" xfId="0" applyNumberFormat="1" applyFont="1" applyFill="1" applyBorder="1" applyAlignment="1">
      <alignment horizontal="left" vertical="center" wrapText="1"/>
    </xf>
    <xf numFmtId="0" fontId="4" fillId="0" borderId="5" xfId="0" applyNumberFormat="1" applyFont="1" applyFill="1" applyBorder="1" applyAlignment="1">
      <alignment horizontal="center" vertical="center"/>
    </xf>
    <xf numFmtId="176" fontId="4" fillId="0" borderId="5" xfId="0" applyNumberFormat="1" applyFont="1" applyFill="1" applyBorder="1" applyAlignment="1">
      <alignment horizontal="left" vertical="center" wrapText="1"/>
    </xf>
    <xf numFmtId="0" fontId="5" fillId="0" borderId="5" xfId="0" applyFont="1" applyBorder="1" applyAlignment="1">
      <alignment horizontal="left" vertical="center" readingOrder="1"/>
    </xf>
    <xf numFmtId="0" fontId="3" fillId="0" borderId="5" xfId="0" applyFont="1" applyBorder="1" applyAlignment="1">
      <alignment vertical="center"/>
    </xf>
    <xf numFmtId="0" fontId="3" fillId="0" borderId="5" xfId="0" applyFont="1" applyBorder="1" applyAlignment="1">
      <alignment horizontal="center" vertical="center"/>
    </xf>
    <xf numFmtId="0" fontId="3" fillId="0" borderId="1" xfId="0" applyFont="1" applyFill="1" applyBorder="1" applyAlignment="1">
      <alignment vertical="center"/>
    </xf>
    <xf numFmtId="0" fontId="4" fillId="0" borderId="1" xfId="0" applyNumberFormat="1" applyFont="1" applyFill="1" applyBorder="1" applyAlignment="1">
      <alignment vertical="center"/>
    </xf>
    <xf numFmtId="0" fontId="4" fillId="0" borderId="2" xfId="0" applyNumberFormat="1" applyFont="1" applyFill="1" applyBorder="1" applyAlignment="1">
      <alignment vertical="center"/>
    </xf>
    <xf numFmtId="0" fontId="3" fillId="0" borderId="3" xfId="0" applyFont="1" applyFill="1" applyBorder="1" applyAlignment="1">
      <alignment vertical="center"/>
    </xf>
    <xf numFmtId="0" fontId="3" fillId="0" borderId="4" xfId="0" applyFont="1" applyFill="1" applyBorder="1" applyAlignment="1">
      <alignment vertical="center"/>
    </xf>
    <xf numFmtId="0" fontId="5" fillId="0" borderId="0" xfId="0" applyFont="1" applyAlignment="1">
      <alignment vertical="center"/>
    </xf>
    <xf numFmtId="176" fontId="4" fillId="0" borderId="1" xfId="0" applyNumberFormat="1" applyFont="1" applyFill="1" applyBorder="1" applyAlignment="1">
      <alignment vertical="center"/>
    </xf>
    <xf numFmtId="176" fontId="4" fillId="0" borderId="2" xfId="0" applyNumberFormat="1" applyFont="1" applyFill="1" applyBorder="1" applyAlignment="1">
      <alignment vertical="center"/>
    </xf>
    <xf numFmtId="176" fontId="3" fillId="0" borderId="3" xfId="0" applyNumberFormat="1" applyFont="1" applyFill="1" applyBorder="1" applyAlignment="1">
      <alignment vertical="center"/>
    </xf>
    <xf numFmtId="2" fontId="4" fillId="0" borderId="1" xfId="0" applyNumberFormat="1" applyFont="1" applyFill="1" applyBorder="1" applyAlignment="1">
      <alignment vertical="center"/>
    </xf>
    <xf numFmtId="0" fontId="3" fillId="0" borderId="5" xfId="0" applyFont="1" applyFill="1" applyBorder="1" applyAlignment="1">
      <alignment vertical="center"/>
    </xf>
    <xf numFmtId="0" fontId="4" fillId="0" borderId="5" xfId="0" applyNumberFormat="1" applyFont="1" applyFill="1" applyBorder="1" applyAlignment="1">
      <alignment vertical="center"/>
    </xf>
    <xf numFmtId="0" fontId="5" fillId="0" borderId="5" xfId="0" applyFont="1" applyBorder="1" applyAlignment="1">
      <alignment vertical="center"/>
    </xf>
    <xf numFmtId="176" fontId="4" fillId="0" borderId="5" xfId="0" applyNumberFormat="1" applyFont="1" applyFill="1" applyBorder="1" applyAlignment="1">
      <alignment vertical="center"/>
    </xf>
    <xf numFmtId="2" fontId="4" fillId="0" borderId="5" xfId="0" applyNumberFormat="1" applyFont="1" applyFill="1" applyBorder="1" applyAlignment="1">
      <alignment vertical="center"/>
    </xf>
    <xf numFmtId="0" fontId="3" fillId="2" borderId="5" xfId="0" applyFont="1" applyFill="1" applyBorder="1" applyAlignment="1">
      <alignment vertical="center"/>
    </xf>
    <xf numFmtId="176" fontId="3" fillId="0" borderId="5" xfId="0" applyNumberFormat="1" applyFont="1" applyFill="1" applyBorder="1" applyAlignment="1">
      <alignment vertical="center"/>
    </xf>
    <xf numFmtId="0" fontId="4" fillId="2" borderId="1" xfId="0" applyNumberFormat="1" applyFont="1" applyFill="1" applyBorder="1" applyAlignment="1">
      <alignment vertical="center"/>
    </xf>
    <xf numFmtId="0" fontId="4" fillId="2" borderId="2" xfId="0" applyNumberFormat="1" applyFont="1" applyFill="1" applyBorder="1" applyAlignment="1">
      <alignment vertical="center"/>
    </xf>
    <xf numFmtId="0" fontId="3" fillId="2" borderId="3" xfId="0" applyFont="1" applyFill="1" applyBorder="1" applyAlignment="1">
      <alignment vertical="center"/>
    </xf>
    <xf numFmtId="0" fontId="3" fillId="0" borderId="0" xfId="0" applyFont="1" applyBorder="1" applyAlignment="1">
      <alignment vertical="center"/>
    </xf>
    <xf numFmtId="0" fontId="3" fillId="0" borderId="0" xfId="0" applyFont="1" applyFill="1" applyBorder="1" applyAlignment="1">
      <alignment vertical="center"/>
    </xf>
    <xf numFmtId="176" fontId="3" fillId="0" borderId="0" xfId="0" applyNumberFormat="1" applyFont="1" applyFill="1" applyBorder="1" applyAlignment="1">
      <alignment vertical="center"/>
    </xf>
    <xf numFmtId="0" fontId="4" fillId="0" borderId="5" xfId="0" applyNumberFormat="1" applyFont="1" applyFill="1" applyBorder="1" applyAlignment="1">
      <alignment vertical="center" wrapText="1"/>
    </xf>
    <xf numFmtId="177" fontId="4" fillId="0" borderId="5" xfId="0" applyNumberFormat="1" applyFont="1" applyFill="1" applyBorder="1" applyAlignment="1">
      <alignment vertical="center" shrinkToFit="1"/>
    </xf>
    <xf numFmtId="0" fontId="3" fillId="0" borderId="6" xfId="0" applyFont="1" applyBorder="1" applyAlignment="1">
      <alignment vertical="center"/>
    </xf>
    <xf numFmtId="177" fontId="4" fillId="0" borderId="7" xfId="0" applyNumberFormat="1" applyFont="1" applyFill="1" applyBorder="1" applyAlignment="1">
      <alignment vertical="center" shrinkToFit="1"/>
    </xf>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0" xfId="0" applyFont="1" applyAlignment="1">
      <alignment vertical="center" shrinkToFit="1"/>
    </xf>
    <xf numFmtId="177" fontId="4" fillId="3" borderId="11" xfId="0" applyNumberFormat="1" applyFont="1" applyFill="1" applyBorder="1" applyAlignment="1">
      <alignment horizontal="center" vertical="center" shrinkToFit="1"/>
    </xf>
    <xf numFmtId="177" fontId="4" fillId="0" borderId="0" xfId="0" applyNumberFormat="1" applyFont="1" applyFill="1" applyBorder="1" applyAlignment="1">
      <alignment vertical="center" shrinkToFit="1"/>
    </xf>
    <xf numFmtId="177" fontId="4" fillId="3" borderId="5" xfId="0" applyNumberFormat="1" applyFont="1" applyFill="1" applyBorder="1" applyAlignment="1">
      <alignment horizontal="center" vertical="center" shrinkToFit="1"/>
    </xf>
    <xf numFmtId="177" fontId="4" fillId="0" borderId="11" xfId="0" applyNumberFormat="1" applyFont="1" applyFill="1" applyBorder="1" applyAlignment="1">
      <alignment vertical="center" shrinkToFit="1"/>
    </xf>
    <xf numFmtId="177" fontId="4" fillId="3" borderId="0" xfId="0" applyNumberFormat="1" applyFont="1" applyFill="1" applyBorder="1" applyAlignment="1">
      <alignment horizontal="center" vertical="center" shrinkToFit="1"/>
    </xf>
    <xf numFmtId="177" fontId="4" fillId="4" borderId="11" xfId="0" applyNumberFormat="1" applyFont="1" applyFill="1" applyBorder="1" applyAlignment="1">
      <alignment horizontal="center" vertical="center" shrinkToFit="1"/>
    </xf>
    <xf numFmtId="177" fontId="4" fillId="4" borderId="5" xfId="0" applyNumberFormat="1" applyFont="1" applyFill="1" applyBorder="1" applyAlignment="1">
      <alignment horizontal="center" vertical="center" shrinkToFit="1"/>
    </xf>
    <xf numFmtId="0" fontId="6" fillId="0" borderId="5" xfId="0" applyFont="1" applyBorder="1" applyAlignment="1">
      <alignment vertical="top" wrapText="1"/>
    </xf>
    <xf numFmtId="0" fontId="7" fillId="0" borderId="5" xfId="0" applyFont="1" applyBorder="1" applyAlignment="1">
      <alignment vertical="top" wrapText="1"/>
    </xf>
    <xf numFmtId="0" fontId="7" fillId="0" borderId="5" xfId="0" applyFont="1" applyBorder="1" applyAlignment="1">
      <alignment vertical="top" shrinkToFit="1"/>
    </xf>
    <xf numFmtId="0" fontId="7" fillId="0" borderId="5" xfId="0" applyFont="1" applyBorder="1" applyAlignment="1">
      <alignment vertical="top"/>
    </xf>
    <xf numFmtId="0" fontId="3" fillId="0" borderId="13" xfId="0" applyFont="1" applyBorder="1" applyAlignment="1">
      <alignment vertical="center"/>
    </xf>
    <xf numFmtId="0" fontId="7" fillId="0" borderId="12" xfId="0" applyFont="1" applyBorder="1" applyAlignment="1">
      <alignment vertical="top" wrapText="1"/>
    </xf>
    <xf numFmtId="0" fontId="3" fillId="0" borderId="14" xfId="0" applyFont="1" applyBorder="1" applyAlignment="1">
      <alignment vertical="center"/>
    </xf>
    <xf numFmtId="0" fontId="8" fillId="0" borderId="12" xfId="0" applyFont="1" applyBorder="1" applyAlignment="1">
      <alignment vertical="top"/>
    </xf>
    <xf numFmtId="0" fontId="3" fillId="0" borderId="14" xfId="0" applyFont="1" applyBorder="1" applyAlignment="1">
      <alignment vertical="center" shrinkToFit="1"/>
    </xf>
    <xf numFmtId="0" fontId="3" fillId="5" borderId="12" xfId="0" applyFont="1" applyFill="1" applyBorder="1" applyAlignment="1">
      <alignment vertical="center"/>
    </xf>
    <xf numFmtId="0" fontId="3" fillId="6" borderId="12" xfId="0" applyFont="1" applyFill="1" applyBorder="1" applyAlignment="1">
      <alignment vertical="center"/>
    </xf>
    <xf numFmtId="0" fontId="3" fillId="7" borderId="12" xfId="0" applyFont="1" applyFill="1" applyBorder="1" applyAlignment="1">
      <alignment vertical="center"/>
    </xf>
    <xf numFmtId="0" fontId="3" fillId="8" borderId="12" xfId="0" applyFont="1" applyFill="1" applyBorder="1" applyAlignment="1">
      <alignment vertical="center"/>
    </xf>
    <xf numFmtId="0" fontId="8" fillId="0" borderId="0" xfId="0" applyFont="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9" borderId="5" xfId="0" applyFont="1" applyFill="1" applyBorder="1" applyAlignment="1">
      <alignment horizontal="center" vertical="center"/>
    </xf>
    <xf numFmtId="0" fontId="3" fillId="0" borderId="20" xfId="0" applyFont="1" applyBorder="1" applyAlignment="1">
      <alignment horizontal="center" vertical="center"/>
    </xf>
    <xf numFmtId="0" fontId="3" fillId="6" borderId="18" xfId="0" applyFont="1" applyFill="1" applyBorder="1" applyAlignment="1">
      <alignment vertical="center"/>
    </xf>
    <xf numFmtId="0" fontId="3" fillId="0" borderId="15" xfId="0" applyFont="1" applyBorder="1" applyAlignment="1">
      <alignment vertical="center" shrinkToFit="1"/>
    </xf>
    <xf numFmtId="0" fontId="3" fillId="0" borderId="7" xfId="0" applyFont="1" applyBorder="1" applyAlignment="1">
      <alignment horizontal="center" vertical="center"/>
    </xf>
    <xf numFmtId="0" fontId="3" fillId="9" borderId="7" xfId="0" applyFont="1" applyFill="1" applyBorder="1" applyAlignment="1">
      <alignment horizontal="center" vertical="center"/>
    </xf>
    <xf numFmtId="0" fontId="3" fillId="0" borderId="22" xfId="0" applyFont="1" applyBorder="1" applyAlignment="1">
      <alignment horizontal="center" vertical="center"/>
    </xf>
    <xf numFmtId="0" fontId="3" fillId="7" borderId="18" xfId="0" applyFont="1" applyFill="1" applyBorder="1" applyAlignment="1">
      <alignment vertical="center"/>
    </xf>
    <xf numFmtId="0" fontId="3" fillId="8" borderId="18" xfId="0" applyFont="1" applyFill="1" applyBorder="1" applyAlignment="1">
      <alignment vertical="center"/>
    </xf>
    <xf numFmtId="0" fontId="3" fillId="5" borderId="23" xfId="0" applyFont="1" applyFill="1" applyBorder="1" applyAlignment="1">
      <alignment vertical="center"/>
    </xf>
    <xf numFmtId="0" fontId="3" fillId="0" borderId="24" xfId="0" applyFont="1" applyBorder="1" applyAlignment="1">
      <alignment vertical="center" shrinkToFit="1"/>
    </xf>
    <xf numFmtId="0" fontId="3" fillId="0" borderId="21" xfId="0" applyFont="1" applyBorder="1" applyAlignment="1">
      <alignment horizontal="center" vertical="center"/>
    </xf>
    <xf numFmtId="0" fontId="3" fillId="9" borderId="21" xfId="0" applyFont="1" applyFill="1" applyBorder="1" applyAlignment="1">
      <alignment horizontal="center" vertical="center"/>
    </xf>
    <xf numFmtId="0" fontId="3" fillId="0" borderId="25" xfId="0" applyFont="1" applyBorder="1" applyAlignment="1">
      <alignment horizontal="center" vertical="center"/>
    </xf>
    <xf numFmtId="0" fontId="3" fillId="6" borderId="23" xfId="0" applyFont="1" applyFill="1" applyBorder="1" applyAlignment="1">
      <alignment vertical="center"/>
    </xf>
    <xf numFmtId="0" fontId="3" fillId="7" borderId="23" xfId="0" applyFont="1" applyFill="1" applyBorder="1" applyAlignment="1">
      <alignment vertical="center"/>
    </xf>
    <xf numFmtId="0" fontId="3" fillId="0" borderId="12" xfId="0" applyFont="1" applyBorder="1" applyAlignment="1">
      <alignment vertical="center"/>
    </xf>
    <xf numFmtId="0" fontId="3" fillId="0" borderId="23" xfId="0" applyFont="1" applyBorder="1" applyAlignment="1">
      <alignment vertical="center"/>
    </xf>
    <xf numFmtId="177" fontId="4" fillId="0" borderId="5" xfId="0" applyNumberFormat="1" applyFont="1" applyFill="1" applyBorder="1" applyAlignment="1">
      <alignment horizontal="center" vertical="center" shrinkToFit="1"/>
    </xf>
    <xf numFmtId="0" fontId="11" fillId="0" borderId="0" xfId="0" applyFont="1" applyFill="1" applyBorder="1" applyAlignment="1">
      <alignment vertical="top" wrapText="1"/>
    </xf>
    <xf numFmtId="0" fontId="12" fillId="0" borderId="0" xfId="0" applyFont="1" applyAlignment="1">
      <alignment vertical="center"/>
    </xf>
    <xf numFmtId="0" fontId="7" fillId="0" borderId="0" xfId="0" applyFont="1" applyBorder="1" applyAlignment="1">
      <alignment vertical="center"/>
    </xf>
    <xf numFmtId="0" fontId="14" fillId="0" borderId="0" xfId="0" applyFont="1">
      <alignment vertical="center"/>
    </xf>
    <xf numFmtId="57" fontId="3" fillId="0" borderId="5" xfId="0" applyNumberFormat="1" applyFont="1" applyBorder="1" applyAlignment="1">
      <alignment vertical="center"/>
    </xf>
    <xf numFmtId="0" fontId="4" fillId="0" borderId="5" xfId="0" applyNumberFormat="1" applyFont="1" applyFill="1" applyBorder="1" applyAlignment="1">
      <alignment vertical="top"/>
    </xf>
    <xf numFmtId="0" fontId="7" fillId="0" borderId="0" xfId="0" applyNumberFormat="1" applyFont="1" applyAlignment="1">
      <alignment vertical="top"/>
    </xf>
    <xf numFmtId="0" fontId="7" fillId="0" borderId="0" xfId="0" applyNumberFormat="1" applyFont="1" applyAlignment="1">
      <alignment vertical="center"/>
    </xf>
    <xf numFmtId="0" fontId="7" fillId="8" borderId="0" xfId="0" applyNumberFormat="1" applyFont="1" applyFill="1" applyAlignment="1">
      <alignment vertical="center"/>
    </xf>
    <xf numFmtId="0" fontId="7" fillId="0" borderId="0" xfId="0" applyNumberFormat="1" applyFont="1" applyFill="1" applyAlignment="1">
      <alignment vertical="center"/>
    </xf>
    <xf numFmtId="57" fontId="3" fillId="8" borderId="5" xfId="0" applyNumberFormat="1" applyFont="1" applyFill="1" applyBorder="1" applyAlignment="1">
      <alignment vertical="center" shrinkToFit="1" readingOrder="1"/>
    </xf>
    <xf numFmtId="2" fontId="4" fillId="10" borderId="5" xfId="0" applyNumberFormat="1" applyFont="1" applyFill="1" applyBorder="1" applyAlignment="1">
      <alignment vertical="center" shrinkToFit="1" readingOrder="1"/>
    </xf>
    <xf numFmtId="0" fontId="4" fillId="10" borderId="5" xfId="0" applyNumberFormat="1" applyFont="1" applyFill="1" applyBorder="1" applyAlignment="1">
      <alignment vertical="center" shrinkToFit="1" readingOrder="1"/>
    </xf>
    <xf numFmtId="0" fontId="3" fillId="10" borderId="5" xfId="0" applyFont="1" applyFill="1" applyBorder="1" applyAlignment="1">
      <alignment vertical="center" shrinkToFit="1" readingOrder="1"/>
    </xf>
    <xf numFmtId="176" fontId="4" fillId="10" borderId="5" xfId="0" applyNumberFormat="1" applyFont="1" applyFill="1" applyBorder="1" applyAlignment="1">
      <alignment vertical="center" shrinkToFit="1" readingOrder="1"/>
    </xf>
    <xf numFmtId="0" fontId="3" fillId="8" borderId="5" xfId="0" applyFont="1" applyFill="1" applyBorder="1" applyAlignment="1">
      <alignment vertical="center" readingOrder="1"/>
    </xf>
    <xf numFmtId="176" fontId="3" fillId="10" borderId="0" xfId="0" applyNumberFormat="1" applyFont="1" applyFill="1" applyAlignment="1">
      <alignment vertical="center" shrinkToFit="1" readingOrder="1"/>
    </xf>
    <xf numFmtId="0" fontId="3" fillId="8" borderId="0" xfId="0" applyFont="1" applyFill="1">
      <alignment vertical="center"/>
    </xf>
    <xf numFmtId="177" fontId="3" fillId="0" borderId="0" xfId="0" applyNumberFormat="1" applyFont="1" applyAlignment="1">
      <alignment vertical="center" shrinkToFit="1"/>
    </xf>
    <xf numFmtId="0" fontId="7" fillId="0" borderId="28" xfId="0" applyNumberFormat="1" applyFont="1" applyBorder="1" applyAlignment="1">
      <alignment vertical="center"/>
    </xf>
    <xf numFmtId="0" fontId="7" fillId="8" borderId="28" xfId="0" applyNumberFormat="1" applyFont="1" applyFill="1" applyBorder="1" applyAlignment="1">
      <alignment vertical="center"/>
    </xf>
    <xf numFmtId="0" fontId="3" fillId="0" borderId="0" xfId="0" applyFont="1" applyAlignment="1">
      <alignment horizontal="right" vertical="center"/>
    </xf>
    <xf numFmtId="2" fontId="3" fillId="0" borderId="5" xfId="0" applyNumberFormat="1" applyFont="1" applyBorder="1" applyAlignment="1">
      <alignment vertical="center" shrinkToFit="1"/>
    </xf>
    <xf numFmtId="0" fontId="3" fillId="0" borderId="16" xfId="0" applyFont="1" applyBorder="1">
      <alignment vertical="center"/>
    </xf>
    <xf numFmtId="0" fontId="3" fillId="0" borderId="5" xfId="0" applyFont="1" applyBorder="1" applyAlignment="1">
      <alignment horizontal="center" vertical="center" shrinkToFit="1"/>
    </xf>
    <xf numFmtId="0" fontId="3" fillId="0" borderId="6" xfId="0" applyFont="1" applyBorder="1">
      <alignment vertical="center"/>
    </xf>
    <xf numFmtId="0" fontId="3" fillId="0" borderId="7" xfId="0" applyFont="1" applyBorder="1" applyAlignment="1">
      <alignment horizontal="center" vertical="center" shrinkToFit="1"/>
    </xf>
    <xf numFmtId="0" fontId="3" fillId="0" borderId="0" xfId="0" applyFont="1" applyBorder="1">
      <alignment vertical="center"/>
    </xf>
    <xf numFmtId="180" fontId="3" fillId="0" borderId="5" xfId="0" applyNumberFormat="1" applyFont="1" applyBorder="1" applyAlignment="1">
      <alignment vertical="center" shrinkToFit="1"/>
    </xf>
    <xf numFmtId="1" fontId="3" fillId="0" borderId="5" xfId="0" applyNumberFormat="1" applyFont="1" applyFill="1" applyBorder="1" applyAlignment="1">
      <alignment vertical="center" shrinkToFit="1"/>
    </xf>
    <xf numFmtId="0" fontId="7" fillId="0" borderId="0" xfId="0" applyFont="1">
      <alignment vertical="center"/>
    </xf>
    <xf numFmtId="2" fontId="3" fillId="0" borderId="12" xfId="0" applyNumberFormat="1" applyFont="1" applyBorder="1" applyAlignment="1">
      <alignment vertical="center" shrinkToFit="1"/>
    </xf>
    <xf numFmtId="1" fontId="3" fillId="0" borderId="12" xfId="0" applyNumberFormat="1" applyFont="1" applyFill="1" applyBorder="1" applyAlignment="1">
      <alignment vertical="center" shrinkToFit="1"/>
    </xf>
    <xf numFmtId="180" fontId="3" fillId="0" borderId="12" xfId="0" applyNumberFormat="1" applyFont="1" applyBorder="1" applyAlignment="1">
      <alignment vertical="center" shrinkToFit="1"/>
    </xf>
    <xf numFmtId="2" fontId="3" fillId="0" borderId="13" xfId="0" applyNumberFormat="1" applyFont="1" applyBorder="1" applyAlignment="1">
      <alignment vertical="center" shrinkToFit="1"/>
    </xf>
    <xf numFmtId="1" fontId="3" fillId="0" borderId="13" xfId="0" applyNumberFormat="1" applyFont="1" applyFill="1" applyBorder="1" applyAlignment="1">
      <alignment vertical="center" shrinkToFit="1"/>
    </xf>
    <xf numFmtId="180" fontId="3" fillId="0" borderId="13" xfId="0" applyNumberFormat="1" applyFont="1" applyBorder="1" applyAlignment="1">
      <alignment vertical="center" shrinkToFit="1"/>
    </xf>
    <xf numFmtId="2" fontId="3" fillId="8" borderId="31" xfId="0" applyNumberFormat="1" applyFont="1" applyFill="1" applyBorder="1" applyAlignment="1">
      <alignment vertical="center" shrinkToFit="1"/>
    </xf>
    <xf numFmtId="1" fontId="3" fillId="8" borderId="31" xfId="0" applyNumberFormat="1" applyFont="1" applyFill="1" applyBorder="1" applyAlignment="1">
      <alignment vertical="center" shrinkToFit="1"/>
    </xf>
    <xf numFmtId="180" fontId="3" fillId="8" borderId="31" xfId="0" applyNumberFormat="1" applyFont="1" applyFill="1" applyBorder="1" applyAlignment="1">
      <alignment vertical="center" shrinkToFit="1"/>
    </xf>
    <xf numFmtId="0" fontId="16" fillId="0" borderId="0" xfId="1" applyAlignment="1">
      <alignment vertical="center"/>
    </xf>
    <xf numFmtId="181" fontId="3" fillId="0" borderId="5" xfId="0" applyNumberFormat="1" applyFont="1" applyBorder="1" applyAlignment="1">
      <alignment vertical="center" shrinkToFit="1"/>
    </xf>
    <xf numFmtId="181" fontId="3" fillId="0" borderId="12" xfId="0" applyNumberFormat="1" applyFont="1" applyBorder="1" applyAlignment="1">
      <alignment vertical="center" shrinkToFit="1"/>
    </xf>
    <xf numFmtId="181" fontId="3" fillId="8" borderId="31" xfId="0" applyNumberFormat="1" applyFont="1" applyFill="1" applyBorder="1" applyAlignment="1">
      <alignment vertical="center" shrinkToFit="1"/>
    </xf>
    <xf numFmtId="181" fontId="3" fillId="0" borderId="13" xfId="0" applyNumberFormat="1" applyFont="1" applyBorder="1" applyAlignment="1">
      <alignment vertical="center" shrinkToFit="1"/>
    </xf>
    <xf numFmtId="0" fontId="18" fillId="0" borderId="0" xfId="0" applyFont="1" applyBorder="1" applyAlignment="1">
      <alignment vertical="center"/>
    </xf>
    <xf numFmtId="0" fontId="14" fillId="0" borderId="0" xfId="0" applyFont="1" applyBorder="1">
      <alignment vertical="center"/>
    </xf>
    <xf numFmtId="0" fontId="7" fillId="0" borderId="0" xfId="0" applyFont="1" applyFill="1" applyBorder="1" applyAlignment="1">
      <alignment vertical="center"/>
    </xf>
    <xf numFmtId="0" fontId="17" fillId="0" borderId="0" xfId="0" applyFont="1">
      <alignment vertical="center"/>
    </xf>
    <xf numFmtId="0" fontId="17" fillId="0" borderId="0" xfId="0" applyFont="1" applyFill="1" applyBorder="1">
      <alignment vertical="center"/>
    </xf>
    <xf numFmtId="177" fontId="3" fillId="0" borderId="5" xfId="0" applyNumberFormat="1" applyFont="1" applyFill="1" applyBorder="1" applyAlignment="1">
      <alignment horizontal="center" vertical="center" shrinkToFit="1"/>
    </xf>
    <xf numFmtId="177" fontId="3" fillId="0" borderId="13" xfId="0" applyNumberFormat="1" applyFont="1" applyFill="1" applyBorder="1" applyAlignment="1">
      <alignment horizontal="center" vertical="center" shrinkToFit="1"/>
    </xf>
    <xf numFmtId="177" fontId="3" fillId="0" borderId="27" xfId="0" applyNumberFormat="1" applyFont="1" applyFill="1" applyBorder="1" applyAlignment="1">
      <alignment horizontal="center" vertical="center" shrinkToFit="1"/>
    </xf>
    <xf numFmtId="0" fontId="17" fillId="0" borderId="0" xfId="0" applyFont="1" applyAlignment="1">
      <alignment vertical="center"/>
    </xf>
    <xf numFmtId="0" fontId="17" fillId="0" borderId="30" xfId="0" applyFont="1" applyBorder="1">
      <alignment vertical="center"/>
    </xf>
    <xf numFmtId="0" fontId="3" fillId="11" borderId="5" xfId="0" applyNumberFormat="1" applyFont="1" applyFill="1" applyBorder="1" applyAlignment="1">
      <alignment vertical="center"/>
    </xf>
    <xf numFmtId="0" fontId="7" fillId="0" borderId="0" xfId="0" applyNumberFormat="1" applyFont="1" applyFill="1" applyBorder="1" applyAlignment="1">
      <alignment vertical="center"/>
    </xf>
    <xf numFmtId="0" fontId="17" fillId="0" borderId="29" xfId="0" applyFont="1" applyBorder="1">
      <alignment vertical="center"/>
    </xf>
    <xf numFmtId="0" fontId="17" fillId="0" borderId="17" xfId="0" applyFont="1" applyBorder="1">
      <alignment vertical="center"/>
    </xf>
    <xf numFmtId="0" fontId="17" fillId="0" borderId="8" xfId="0" applyFont="1" applyBorder="1">
      <alignment vertical="center"/>
    </xf>
    <xf numFmtId="0" fontId="17" fillId="0" borderId="26" xfId="0" applyFont="1" applyBorder="1">
      <alignment vertical="center"/>
    </xf>
    <xf numFmtId="0" fontId="17" fillId="0" borderId="0" xfId="0" applyFont="1" applyBorder="1">
      <alignment vertical="center"/>
    </xf>
    <xf numFmtId="0" fontId="17" fillId="0" borderId="7" xfId="0" applyFont="1" applyBorder="1">
      <alignment vertical="center"/>
    </xf>
    <xf numFmtId="0" fontId="17" fillId="0" borderId="18" xfId="0" applyFont="1" applyBorder="1">
      <alignment vertical="center"/>
    </xf>
    <xf numFmtId="0" fontId="17" fillId="0" borderId="15" xfId="0" applyFont="1" applyBorder="1">
      <alignment vertical="center"/>
    </xf>
    <xf numFmtId="0" fontId="17" fillId="0" borderId="19" xfId="0" applyFont="1" applyBorder="1">
      <alignment vertical="center"/>
    </xf>
    <xf numFmtId="0" fontId="17" fillId="0" borderId="14" xfId="0" applyFont="1" applyBorder="1">
      <alignment vertical="center"/>
    </xf>
    <xf numFmtId="0" fontId="17" fillId="0" borderId="13" xfId="0" applyFont="1" applyBorder="1">
      <alignment vertical="center"/>
    </xf>
    <xf numFmtId="178" fontId="3" fillId="0" borderId="12" xfId="0" applyNumberFormat="1" applyFont="1" applyBorder="1" applyAlignment="1">
      <alignment horizontal="center" vertical="center" shrinkToFit="1"/>
    </xf>
    <xf numFmtId="0" fontId="11" fillId="0" borderId="0" xfId="0" applyFont="1" applyFill="1" applyBorder="1" applyAlignment="1">
      <alignment vertical="center"/>
    </xf>
    <xf numFmtId="0" fontId="11" fillId="0" borderId="0" xfId="0" applyFont="1" applyFill="1" applyBorder="1">
      <alignment vertical="center"/>
    </xf>
    <xf numFmtId="177" fontId="3" fillId="0" borderId="37" xfId="0" applyNumberFormat="1" applyFont="1" applyFill="1" applyBorder="1" applyAlignment="1">
      <alignment horizontal="center" vertical="center" shrinkToFit="1"/>
    </xf>
    <xf numFmtId="0" fontId="19" fillId="0" borderId="12" xfId="0" applyFont="1" applyBorder="1" applyAlignment="1">
      <alignment vertical="center"/>
    </xf>
    <xf numFmtId="181" fontId="3" fillId="11" borderId="5" xfId="0" applyNumberFormat="1" applyFont="1" applyFill="1" applyBorder="1" applyAlignment="1">
      <alignment vertical="center" shrinkToFit="1"/>
    </xf>
    <xf numFmtId="181" fontId="3" fillId="11" borderId="27" xfId="0" applyNumberFormat="1" applyFont="1" applyFill="1" applyBorder="1" applyAlignment="1">
      <alignment vertical="center" shrinkToFit="1"/>
    </xf>
    <xf numFmtId="181" fontId="3" fillId="11" borderId="13" xfId="0" applyNumberFormat="1" applyFont="1" applyFill="1" applyBorder="1" applyAlignment="1">
      <alignment vertical="center" shrinkToFit="1"/>
    </xf>
    <xf numFmtId="0" fontId="8" fillId="11" borderId="5" xfId="0" applyNumberFormat="1" applyFont="1" applyFill="1" applyBorder="1" applyAlignment="1">
      <alignment vertical="center"/>
    </xf>
    <xf numFmtId="0" fontId="8" fillId="11" borderId="5" xfId="0" applyFont="1" applyFill="1" applyBorder="1" applyAlignment="1">
      <alignment vertical="center"/>
    </xf>
    <xf numFmtId="0" fontId="10" fillId="0" borderId="0" xfId="0" quotePrefix="1" applyNumberFormat="1" applyFont="1" applyFill="1" applyBorder="1" applyAlignment="1">
      <alignment vertical="top" wrapText="1"/>
    </xf>
    <xf numFmtId="0" fontId="19" fillId="0" borderId="0" xfId="0" applyFont="1" applyBorder="1" applyAlignment="1">
      <alignment vertical="center"/>
    </xf>
    <xf numFmtId="0" fontId="3" fillId="0" borderId="29" xfId="0" applyFont="1" applyBorder="1" applyAlignment="1">
      <alignment vertical="center"/>
    </xf>
    <xf numFmtId="0" fontId="18" fillId="0" borderId="15" xfId="0" applyNumberFormat="1" applyFont="1" applyFill="1" applyBorder="1" applyAlignment="1">
      <alignment vertical="center"/>
    </xf>
    <xf numFmtId="0" fontId="3" fillId="0" borderId="15" xfId="0" applyFont="1" applyBorder="1" applyAlignment="1">
      <alignment vertical="center"/>
    </xf>
    <xf numFmtId="2" fontId="3" fillId="0" borderId="7" xfId="0" applyNumberFormat="1" applyFont="1" applyFill="1" applyBorder="1" applyAlignment="1">
      <alignment vertical="center" shrinkToFit="1"/>
    </xf>
    <xf numFmtId="2" fontId="3" fillId="0" borderId="36" xfId="0" applyNumberFormat="1" applyFont="1" applyFill="1" applyBorder="1" applyAlignment="1">
      <alignment vertical="center" shrinkToFit="1"/>
    </xf>
    <xf numFmtId="2" fontId="3" fillId="0" borderId="19" xfId="0" applyNumberFormat="1" applyFont="1" applyFill="1" applyBorder="1" applyAlignment="1">
      <alignment vertical="center" shrinkToFit="1"/>
    </xf>
    <xf numFmtId="2" fontId="3" fillId="0" borderId="39" xfId="0" applyNumberFormat="1" applyFont="1" applyFill="1" applyBorder="1" applyAlignment="1">
      <alignment vertical="center" shrinkToFit="1"/>
    </xf>
    <xf numFmtId="2" fontId="3" fillId="0" borderId="40" xfId="0" applyNumberFormat="1" applyFont="1" applyFill="1" applyBorder="1" applyAlignment="1">
      <alignment vertical="center" shrinkToFit="1"/>
    </xf>
    <xf numFmtId="0" fontId="3" fillId="0" borderId="24" xfId="0" applyFont="1" applyBorder="1" applyAlignment="1">
      <alignment vertical="center"/>
    </xf>
    <xf numFmtId="0" fontId="3" fillId="0" borderId="41" xfId="0" applyFont="1" applyBorder="1" applyAlignment="1">
      <alignment vertical="center"/>
    </xf>
    <xf numFmtId="179" fontId="3" fillId="0" borderId="21" xfId="0" applyNumberFormat="1" applyFont="1" applyFill="1" applyBorder="1" applyAlignment="1">
      <alignment horizontal="center" vertical="center" shrinkToFit="1"/>
    </xf>
    <xf numFmtId="179" fontId="3" fillId="0" borderId="42" xfId="0" applyNumberFormat="1" applyFont="1" applyFill="1" applyBorder="1" applyAlignment="1">
      <alignment horizontal="center" vertical="center" shrinkToFit="1"/>
    </xf>
    <xf numFmtId="179" fontId="3" fillId="0" borderId="41" xfId="0" applyNumberFormat="1" applyFont="1" applyFill="1" applyBorder="1" applyAlignment="1">
      <alignment horizontal="center" vertical="center" shrinkToFit="1"/>
    </xf>
    <xf numFmtId="179" fontId="3" fillId="0" borderId="43" xfId="0" applyNumberFormat="1" applyFont="1" applyFill="1" applyBorder="1" applyAlignment="1">
      <alignment horizontal="center" vertical="center" shrinkToFit="1"/>
    </xf>
    <xf numFmtId="0" fontId="3" fillId="0" borderId="44" xfId="0" applyFont="1" applyBorder="1" applyAlignment="1">
      <alignment vertical="center"/>
    </xf>
    <xf numFmtId="0" fontId="3" fillId="0" borderId="45" xfId="0" applyFont="1" applyBorder="1" applyAlignment="1">
      <alignment vertical="center"/>
    </xf>
    <xf numFmtId="181" fontId="3" fillId="0" borderId="47" xfId="0" applyNumberFormat="1" applyFont="1" applyFill="1" applyBorder="1" applyAlignment="1">
      <alignment vertical="center" shrinkToFit="1"/>
    </xf>
    <xf numFmtId="181" fontId="3" fillId="0" borderId="48" xfId="0" applyNumberFormat="1" applyFont="1" applyFill="1" applyBorder="1" applyAlignment="1">
      <alignment vertical="center" shrinkToFit="1"/>
    </xf>
    <xf numFmtId="181" fontId="3" fillId="0" borderId="46" xfId="0" applyNumberFormat="1" applyFont="1" applyFill="1" applyBorder="1" applyAlignment="1">
      <alignment vertical="center" shrinkToFit="1"/>
    </xf>
    <xf numFmtId="181" fontId="3" fillId="0" borderId="49" xfId="0" applyNumberFormat="1" applyFont="1" applyFill="1" applyBorder="1" applyAlignment="1">
      <alignment vertical="center" shrinkToFit="1"/>
    </xf>
    <xf numFmtId="181" fontId="3" fillId="0" borderId="50" xfId="0" applyNumberFormat="1" applyFont="1" applyFill="1" applyBorder="1" applyAlignment="1">
      <alignment vertical="center" shrinkToFit="1"/>
    </xf>
    <xf numFmtId="181" fontId="3" fillId="2" borderId="47" xfId="0" applyNumberFormat="1" applyFont="1" applyFill="1" applyBorder="1" applyAlignment="1">
      <alignment vertical="center" shrinkToFit="1"/>
    </xf>
    <xf numFmtId="181" fontId="3" fillId="2" borderId="46" xfId="0" applyNumberFormat="1" applyFont="1" applyFill="1" applyBorder="1" applyAlignment="1">
      <alignment vertical="center" shrinkToFit="1"/>
    </xf>
    <xf numFmtId="0" fontId="3" fillId="8" borderId="52" xfId="0" applyFont="1" applyFill="1" applyBorder="1" applyAlignment="1">
      <alignment vertical="center"/>
    </xf>
    <xf numFmtId="0" fontId="3" fillId="8" borderId="28" xfId="0" applyFont="1" applyFill="1" applyBorder="1" applyAlignment="1">
      <alignment vertical="center"/>
    </xf>
    <xf numFmtId="181" fontId="3" fillId="8" borderId="54" xfId="0" applyNumberFormat="1" applyFont="1" applyFill="1" applyBorder="1" applyAlignment="1">
      <alignment vertical="center" shrinkToFit="1"/>
    </xf>
    <xf numFmtId="181" fontId="3" fillId="2" borderId="54" xfId="0" applyNumberFormat="1" applyFont="1" applyFill="1" applyBorder="1" applyAlignment="1">
      <alignment vertical="center" shrinkToFit="1"/>
    </xf>
    <xf numFmtId="181" fontId="3" fillId="8" borderId="55" xfId="0" applyNumberFormat="1" applyFont="1" applyFill="1" applyBorder="1" applyAlignment="1">
      <alignment vertical="center" shrinkToFit="1"/>
    </xf>
    <xf numFmtId="181" fontId="3" fillId="8" borderId="53" xfId="0" applyNumberFormat="1" applyFont="1" applyFill="1" applyBorder="1" applyAlignment="1">
      <alignment vertical="center" shrinkToFit="1"/>
    </xf>
    <xf numFmtId="181" fontId="3" fillId="8" borderId="56" xfId="0" applyNumberFormat="1" applyFont="1" applyFill="1" applyBorder="1" applyAlignment="1">
      <alignment vertical="center" shrinkToFit="1"/>
    </xf>
    <xf numFmtId="181" fontId="3" fillId="8" borderId="57" xfId="0" applyNumberFormat="1" applyFont="1" applyFill="1" applyBorder="1" applyAlignment="1">
      <alignment vertical="center" shrinkToFit="1"/>
    </xf>
    <xf numFmtId="0" fontId="3" fillId="0" borderId="58" xfId="0" applyFont="1" applyBorder="1" applyAlignment="1">
      <alignment vertical="center"/>
    </xf>
    <xf numFmtId="0" fontId="3" fillId="0" borderId="59" xfId="0" applyFont="1" applyBorder="1" applyAlignment="1">
      <alignment vertical="center"/>
    </xf>
    <xf numFmtId="0" fontId="21" fillId="0" borderId="51" xfId="0" applyNumberFormat="1" applyFont="1" applyFill="1" applyBorder="1" applyAlignment="1">
      <alignment vertical="center"/>
    </xf>
    <xf numFmtId="0" fontId="21" fillId="0" borderId="61" xfId="0" applyNumberFormat="1" applyFont="1" applyFill="1" applyBorder="1" applyAlignment="1">
      <alignment vertical="center"/>
    </xf>
    <xf numFmtId="0" fontId="21" fillId="0" borderId="60" xfId="0" applyNumberFormat="1" applyFont="1" applyFill="1" applyBorder="1" applyAlignment="1">
      <alignment vertical="center"/>
    </xf>
    <xf numFmtId="0" fontId="21" fillId="0" borderId="62" xfId="0" applyFont="1" applyFill="1" applyBorder="1" applyAlignment="1">
      <alignment vertical="center"/>
    </xf>
    <xf numFmtId="0" fontId="21" fillId="0" borderId="62" xfId="0" applyNumberFormat="1" applyFont="1" applyFill="1" applyBorder="1" applyAlignment="1">
      <alignment vertical="center"/>
    </xf>
    <xf numFmtId="0" fontId="21" fillId="0" borderId="63" xfId="0" applyFont="1" applyFill="1" applyBorder="1" applyAlignment="1">
      <alignment vertical="center"/>
    </xf>
    <xf numFmtId="0" fontId="21" fillId="0" borderId="51" xfId="0" applyFont="1" applyFill="1" applyBorder="1" applyAlignment="1">
      <alignment vertical="center"/>
    </xf>
    <xf numFmtId="0" fontId="21" fillId="0" borderId="60" xfId="0" applyFont="1" applyFill="1" applyBorder="1" applyAlignment="1">
      <alignment vertical="center"/>
    </xf>
    <xf numFmtId="0" fontId="3" fillId="8" borderId="26" xfId="0" applyFont="1" applyFill="1" applyBorder="1" applyAlignment="1">
      <alignment vertical="center"/>
    </xf>
    <xf numFmtId="0" fontId="3" fillId="8" borderId="0" xfId="0" applyFont="1" applyFill="1" applyBorder="1" applyAlignment="1">
      <alignment vertical="center"/>
    </xf>
    <xf numFmtId="181" fontId="3" fillId="8" borderId="8" xfId="0" applyNumberFormat="1" applyFont="1" applyFill="1" applyBorder="1" applyAlignment="1">
      <alignment vertical="center" shrinkToFit="1"/>
    </xf>
    <xf numFmtId="181" fontId="3" fillId="8" borderId="64" xfId="0" applyNumberFormat="1" applyFont="1" applyFill="1" applyBorder="1" applyAlignment="1">
      <alignment vertical="center" shrinkToFit="1"/>
    </xf>
    <xf numFmtId="181" fontId="3" fillId="8" borderId="30" xfId="0" applyNumberFormat="1" applyFont="1" applyFill="1" applyBorder="1" applyAlignment="1">
      <alignment vertical="center" shrinkToFit="1"/>
    </xf>
    <xf numFmtId="181" fontId="3" fillId="8" borderId="65" xfId="0" applyNumberFormat="1" applyFont="1" applyFill="1" applyBorder="1" applyAlignment="1">
      <alignment vertical="center" shrinkToFit="1"/>
    </xf>
    <xf numFmtId="181" fontId="3" fillId="8" borderId="38" xfId="0" applyNumberFormat="1" applyFont="1" applyFill="1" applyBorder="1" applyAlignment="1">
      <alignment vertical="center" shrinkToFit="1"/>
    </xf>
    <xf numFmtId="0" fontId="8" fillId="0" borderId="51" xfId="0" applyNumberFormat="1" applyFont="1" applyFill="1" applyBorder="1" applyAlignment="1">
      <alignment vertical="top"/>
    </xf>
    <xf numFmtId="0" fontId="8" fillId="0" borderId="61" xfId="0" applyNumberFormat="1" applyFont="1" applyFill="1" applyBorder="1" applyAlignment="1">
      <alignment vertical="top"/>
    </xf>
    <xf numFmtId="0" fontId="8" fillId="0" borderId="60" xfId="0" applyNumberFormat="1" applyFont="1" applyFill="1" applyBorder="1" applyAlignment="1">
      <alignment vertical="top"/>
    </xf>
    <xf numFmtId="0" fontId="8" fillId="0" borderId="62" xfId="0" applyFont="1" applyFill="1" applyBorder="1" applyAlignment="1">
      <alignment vertical="top"/>
    </xf>
    <xf numFmtId="0" fontId="8" fillId="0" borderId="62" xfId="0" applyNumberFormat="1" applyFont="1" applyFill="1" applyBorder="1" applyAlignment="1">
      <alignment vertical="top"/>
    </xf>
    <xf numFmtId="0" fontId="8" fillId="0" borderId="63" xfId="0" applyFont="1" applyBorder="1" applyAlignment="1">
      <alignment vertical="top"/>
    </xf>
    <xf numFmtId="0" fontId="8" fillId="0" borderId="51" xfId="0" applyFont="1" applyBorder="1" applyAlignment="1">
      <alignment vertical="top"/>
    </xf>
    <xf numFmtId="0" fontId="8" fillId="0" borderId="60" xfId="0" applyFont="1" applyBorder="1" applyAlignment="1">
      <alignment vertical="top"/>
    </xf>
    <xf numFmtId="178" fontId="7" fillId="0" borderId="12" xfId="0" applyNumberFormat="1" applyFont="1" applyBorder="1" applyAlignment="1">
      <alignment horizontal="center" vertical="center" shrinkToFit="1"/>
    </xf>
    <xf numFmtId="0" fontId="7" fillId="0" borderId="60" xfId="0" applyFont="1" applyBorder="1" applyAlignment="1">
      <alignment horizontal="center" vertical="center"/>
    </xf>
    <xf numFmtId="0" fontId="7" fillId="8" borderId="30" xfId="0" applyFont="1" applyFill="1" applyBorder="1" applyAlignment="1">
      <alignment horizontal="right" vertical="center"/>
    </xf>
    <xf numFmtId="0" fontId="7" fillId="8" borderId="53" xfId="0" applyFont="1" applyFill="1" applyBorder="1" applyAlignment="1">
      <alignment horizontal="right" vertical="center"/>
    </xf>
    <xf numFmtId="0" fontId="7" fillId="0" borderId="46" xfId="0" applyFont="1" applyBorder="1" applyAlignment="1">
      <alignment horizontal="right" vertical="center"/>
    </xf>
    <xf numFmtId="0" fontId="7" fillId="0" borderId="19" xfId="0" applyFont="1" applyBorder="1" applyAlignment="1">
      <alignment horizontal="right" vertical="center"/>
    </xf>
    <xf numFmtId="177" fontId="3" fillId="12" borderId="5" xfId="0" applyNumberFormat="1" applyFont="1" applyFill="1" applyBorder="1" applyAlignment="1">
      <alignment horizontal="center" vertical="center" shrinkToFit="1"/>
    </xf>
    <xf numFmtId="179" fontId="3" fillId="12" borderId="21" xfId="0" applyNumberFormat="1" applyFont="1" applyFill="1" applyBorder="1" applyAlignment="1">
      <alignment horizontal="center" vertical="center" shrinkToFit="1"/>
    </xf>
    <xf numFmtId="0" fontId="8" fillId="12" borderId="51" xfId="0" applyNumberFormat="1" applyFont="1" applyFill="1" applyBorder="1" applyAlignment="1">
      <alignment vertical="top"/>
    </xf>
    <xf numFmtId="181" fontId="3" fillId="12" borderId="8" xfId="0" applyNumberFormat="1" applyFont="1" applyFill="1" applyBorder="1" applyAlignment="1">
      <alignment vertical="center" shrinkToFit="1"/>
    </xf>
    <xf numFmtId="181" fontId="3" fillId="12" borderId="54" xfId="0" applyNumberFormat="1" applyFont="1" applyFill="1" applyBorder="1" applyAlignment="1">
      <alignment vertical="center" shrinkToFit="1"/>
    </xf>
    <xf numFmtId="181" fontId="3" fillId="12" borderId="47" xfId="0" applyNumberFormat="1" applyFont="1" applyFill="1" applyBorder="1" applyAlignment="1">
      <alignment vertical="center" shrinkToFit="1"/>
    </xf>
    <xf numFmtId="0" fontId="21" fillId="12" borderId="51" xfId="0" applyNumberFormat="1" applyFont="1" applyFill="1" applyBorder="1" applyAlignment="1">
      <alignment vertical="center"/>
    </xf>
    <xf numFmtId="2" fontId="3" fillId="12" borderId="7" xfId="0" applyNumberFormat="1" applyFont="1" applyFill="1" applyBorder="1" applyAlignment="1">
      <alignment vertical="center" shrinkToFit="1"/>
    </xf>
    <xf numFmtId="0" fontId="8" fillId="12" borderId="51" xfId="0" applyFont="1" applyFill="1" applyBorder="1" applyAlignment="1">
      <alignment vertical="top"/>
    </xf>
    <xf numFmtId="0" fontId="21" fillId="12" borderId="51" xfId="0" applyFont="1" applyFill="1" applyBorder="1" applyAlignment="1">
      <alignment vertical="center"/>
    </xf>
    <xf numFmtId="177" fontId="3" fillId="5" borderId="36" xfId="0" applyNumberFormat="1" applyFont="1" applyFill="1" applyBorder="1" applyAlignment="1">
      <alignment horizontal="center" vertical="center" shrinkToFit="1"/>
    </xf>
    <xf numFmtId="179" fontId="3" fillId="5" borderId="42" xfId="0" applyNumberFormat="1" applyFont="1" applyFill="1" applyBorder="1" applyAlignment="1">
      <alignment horizontal="center" vertical="center" shrinkToFit="1"/>
    </xf>
    <xf numFmtId="0" fontId="8" fillId="5" borderId="61" xfId="0" applyNumberFormat="1" applyFont="1" applyFill="1" applyBorder="1" applyAlignment="1">
      <alignment vertical="top"/>
    </xf>
    <xf numFmtId="181" fontId="3" fillId="5" borderId="64" xfId="0" applyNumberFormat="1" applyFont="1" applyFill="1" applyBorder="1" applyAlignment="1">
      <alignment vertical="center" shrinkToFit="1"/>
    </xf>
    <xf numFmtId="181" fontId="3" fillId="5" borderId="55" xfId="0" applyNumberFormat="1" applyFont="1" applyFill="1" applyBorder="1" applyAlignment="1">
      <alignment vertical="center" shrinkToFit="1"/>
    </xf>
    <xf numFmtId="181" fontId="3" fillId="5" borderId="48" xfId="0" applyNumberFormat="1" applyFont="1" applyFill="1" applyBorder="1" applyAlignment="1">
      <alignment vertical="center" shrinkToFit="1"/>
    </xf>
    <xf numFmtId="0" fontId="21" fillId="5" borderId="61" xfId="0" applyNumberFormat="1" applyFont="1" applyFill="1" applyBorder="1" applyAlignment="1">
      <alignment vertical="center"/>
    </xf>
    <xf numFmtId="2" fontId="3" fillId="5" borderId="36" xfId="0" applyNumberFormat="1" applyFont="1" applyFill="1" applyBorder="1" applyAlignment="1">
      <alignment vertical="center" shrinkToFit="1"/>
    </xf>
    <xf numFmtId="177" fontId="3" fillId="5" borderId="5" xfId="0" applyNumberFormat="1" applyFont="1" applyFill="1" applyBorder="1" applyAlignment="1">
      <alignment horizontal="center" vertical="center" shrinkToFit="1"/>
    </xf>
    <xf numFmtId="179" fontId="3" fillId="5" borderId="21" xfId="0" applyNumberFormat="1" applyFont="1" applyFill="1" applyBorder="1" applyAlignment="1">
      <alignment horizontal="center" vertical="center" shrinkToFit="1"/>
    </xf>
    <xf numFmtId="0" fontId="8" fillId="5" borderId="51" xfId="0" applyNumberFormat="1" applyFont="1" applyFill="1" applyBorder="1" applyAlignment="1">
      <alignment vertical="top"/>
    </xf>
    <xf numFmtId="181" fontId="3" fillId="5" borderId="8" xfId="0" applyNumberFormat="1" applyFont="1" applyFill="1" applyBorder="1" applyAlignment="1">
      <alignment vertical="center" shrinkToFit="1"/>
    </xf>
    <xf numFmtId="181" fontId="3" fillId="5" borderId="54" xfId="0" applyNumberFormat="1" applyFont="1" applyFill="1" applyBorder="1" applyAlignment="1">
      <alignment vertical="center" shrinkToFit="1"/>
    </xf>
    <xf numFmtId="181" fontId="3" fillId="5" borderId="47" xfId="0" applyNumberFormat="1" applyFont="1" applyFill="1" applyBorder="1" applyAlignment="1">
      <alignment vertical="center" shrinkToFit="1"/>
    </xf>
    <xf numFmtId="0" fontId="21" fillId="5" borderId="51" xfId="0" applyNumberFormat="1" applyFont="1" applyFill="1" applyBorder="1" applyAlignment="1">
      <alignment vertical="center"/>
    </xf>
    <xf numFmtId="2" fontId="3" fillId="5" borderId="7" xfId="0" applyNumberFormat="1" applyFont="1" applyFill="1" applyBorder="1" applyAlignment="1">
      <alignment vertical="center" shrinkToFit="1"/>
    </xf>
    <xf numFmtId="0" fontId="8" fillId="5" borderId="51" xfId="0" applyFont="1" applyFill="1" applyBorder="1" applyAlignment="1">
      <alignment vertical="top"/>
    </xf>
    <xf numFmtId="0" fontId="21" fillId="5" borderId="51" xfId="0" applyFont="1" applyFill="1" applyBorder="1" applyAlignment="1">
      <alignment vertical="center"/>
    </xf>
    <xf numFmtId="0" fontId="21" fillId="0" borderId="0" xfId="0" applyFont="1">
      <alignment vertical="center"/>
    </xf>
    <xf numFmtId="0" fontId="3" fillId="0" borderId="12" xfId="0" applyFont="1" applyBorder="1" applyAlignment="1">
      <alignment horizontal="center" vertical="center" shrinkToFit="1"/>
    </xf>
    <xf numFmtId="0" fontId="20" fillId="0" borderId="13" xfId="0" applyFont="1" applyBorder="1" applyAlignment="1">
      <alignment horizontal="center" vertical="center" shrinkToFit="1"/>
    </xf>
    <xf numFmtId="0" fontId="3" fillId="0" borderId="6" xfId="0" applyFont="1" applyBorder="1" applyAlignment="1">
      <alignment horizontal="center" vertical="center" textRotation="180"/>
    </xf>
    <xf numFmtId="0" fontId="17" fillId="0" borderId="8" xfId="0" applyFont="1" applyBorder="1" applyAlignment="1">
      <alignment horizontal="center" vertical="center" textRotation="180"/>
    </xf>
    <xf numFmtId="0" fontId="17" fillId="0" borderId="7" xfId="0" applyFont="1" applyBorder="1" applyAlignment="1">
      <alignment horizontal="center" vertical="center" textRotation="180"/>
    </xf>
    <xf numFmtId="0" fontId="7" fillId="0" borderId="12" xfId="0" applyFont="1" applyBorder="1" applyAlignment="1">
      <alignment vertical="center" shrinkToFit="1"/>
    </xf>
    <xf numFmtId="0" fontId="17" fillId="0" borderId="13" xfId="0" applyFont="1" applyBorder="1" applyAlignment="1">
      <alignment vertical="center" shrinkToFit="1"/>
    </xf>
    <xf numFmtId="0" fontId="22" fillId="0" borderId="17" xfId="0" applyFont="1" applyBorder="1" applyAlignment="1">
      <alignment horizontal="center" vertical="center" wrapText="1"/>
    </xf>
    <xf numFmtId="0" fontId="22" fillId="0" borderId="30" xfId="0" applyFont="1" applyBorder="1" applyAlignment="1">
      <alignment horizontal="center" vertical="center" wrapText="1"/>
    </xf>
    <xf numFmtId="0" fontId="22" fillId="0" borderId="19" xfId="0" applyFont="1" applyBorder="1" applyAlignment="1">
      <alignment horizontal="center" vertical="center" wrapText="1"/>
    </xf>
    <xf numFmtId="177" fontId="3" fillId="0" borderId="6" xfId="0" applyNumberFormat="1" applyFont="1" applyBorder="1" applyAlignment="1">
      <alignment horizontal="center" vertical="center" textRotation="180" wrapText="1" shrinkToFit="1"/>
    </xf>
    <xf numFmtId="177" fontId="17" fillId="0" borderId="8" xfId="0" applyNumberFormat="1" applyFont="1" applyBorder="1" applyAlignment="1">
      <alignment horizontal="center" vertical="center" textRotation="180" wrapText="1"/>
    </xf>
    <xf numFmtId="177" fontId="17" fillId="0" borderId="7" xfId="0" applyNumberFormat="1" applyFont="1" applyBorder="1" applyAlignment="1">
      <alignment horizontal="center" vertical="center" textRotation="180" wrapText="1"/>
    </xf>
    <xf numFmtId="0" fontId="22" fillId="0" borderId="6"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7" xfId="0" applyFont="1" applyBorder="1" applyAlignment="1">
      <alignment horizontal="center" vertical="center" wrapText="1"/>
    </xf>
    <xf numFmtId="177" fontId="3" fillId="8" borderId="32" xfId="0" applyNumberFormat="1" applyFont="1" applyFill="1" applyBorder="1" applyAlignment="1">
      <alignment horizontal="center" vertical="center" textRotation="180" wrapText="1" shrinkToFit="1"/>
    </xf>
    <xf numFmtId="177" fontId="17" fillId="8" borderId="33" xfId="0" applyNumberFormat="1" applyFont="1" applyFill="1" applyBorder="1" applyAlignment="1">
      <alignment horizontal="center" vertical="center" textRotation="180" wrapText="1"/>
    </xf>
    <xf numFmtId="177" fontId="17" fillId="8" borderId="34" xfId="0" applyNumberFormat="1" applyFont="1" applyFill="1" applyBorder="1" applyAlignment="1">
      <alignment horizontal="center" vertical="center" textRotation="180" wrapText="1"/>
    </xf>
    <xf numFmtId="177" fontId="3" fillId="0" borderId="16" xfId="0" applyNumberFormat="1" applyFont="1" applyBorder="1" applyAlignment="1">
      <alignment horizontal="center" vertical="center" textRotation="180" wrapText="1" shrinkToFit="1"/>
    </xf>
    <xf numFmtId="177" fontId="17" fillId="0" borderId="26" xfId="0" applyNumberFormat="1" applyFont="1" applyBorder="1" applyAlignment="1">
      <alignment horizontal="center" vertical="center" textRotation="180" wrapText="1"/>
    </xf>
    <xf numFmtId="177" fontId="17" fillId="0" borderId="18" xfId="0" applyNumberFormat="1" applyFont="1" applyBorder="1" applyAlignment="1">
      <alignment horizontal="center" vertical="center" textRotation="180" wrapText="1"/>
    </xf>
    <xf numFmtId="0" fontId="3" fillId="0" borderId="6" xfId="0" applyFont="1" applyBorder="1" applyAlignment="1">
      <alignment horizontal="center" vertical="center" textRotation="180" wrapText="1"/>
    </xf>
    <xf numFmtId="0" fontId="17" fillId="0" borderId="8" xfId="0" applyFont="1" applyBorder="1" applyAlignment="1">
      <alignment horizontal="center" vertical="center" textRotation="180" wrapText="1"/>
    </xf>
    <xf numFmtId="0" fontId="17" fillId="0" borderId="7" xfId="0" applyFont="1" applyBorder="1" applyAlignment="1">
      <alignment horizontal="center" vertical="center" textRotation="180" wrapText="1"/>
    </xf>
    <xf numFmtId="57" fontId="3" fillId="0" borderId="16" xfId="0" applyNumberFormat="1" applyFont="1" applyBorder="1" applyAlignment="1">
      <alignment horizontal="center" vertical="center" wrapText="1"/>
    </xf>
    <xf numFmtId="0" fontId="17" fillId="0" borderId="17" xfId="0" applyFont="1" applyBorder="1" applyAlignment="1">
      <alignment horizontal="center" vertical="center" wrapText="1"/>
    </xf>
    <xf numFmtId="57" fontId="17" fillId="0" borderId="26" xfId="0" applyNumberFormat="1" applyFont="1" applyBorder="1" applyAlignment="1">
      <alignment horizontal="center" vertical="center" wrapText="1"/>
    </xf>
    <xf numFmtId="0" fontId="17" fillId="0" borderId="30" xfId="0" applyFont="1" applyBorder="1" applyAlignment="1">
      <alignment horizontal="center" vertical="center" wrapText="1"/>
    </xf>
    <xf numFmtId="57" fontId="17" fillId="0" borderId="18" xfId="0" applyNumberFormat="1" applyFont="1" applyBorder="1" applyAlignment="1">
      <alignment horizontal="center" vertical="center" wrapText="1"/>
    </xf>
    <xf numFmtId="0" fontId="17" fillId="0" borderId="19" xfId="0" applyFont="1" applyBorder="1" applyAlignment="1">
      <alignment horizontal="center" vertical="center" wrapText="1"/>
    </xf>
    <xf numFmtId="57" fontId="3" fillId="0" borderId="6" xfId="0" applyNumberFormat="1" applyFont="1" applyBorder="1" applyAlignment="1">
      <alignment horizontal="center" vertical="center" textRotation="180" wrapText="1"/>
    </xf>
    <xf numFmtId="57" fontId="17" fillId="0" borderId="8" xfId="0" applyNumberFormat="1" applyFont="1" applyBorder="1" applyAlignment="1">
      <alignment horizontal="center" vertical="center" textRotation="180" wrapText="1"/>
    </xf>
    <xf numFmtId="57" fontId="17" fillId="0" borderId="7" xfId="0" applyNumberFormat="1" applyFont="1" applyBorder="1" applyAlignment="1">
      <alignment horizontal="center" vertical="center" textRotation="180" wrapText="1"/>
    </xf>
    <xf numFmtId="0" fontId="18" fillId="0" borderId="16" xfId="0" applyFont="1" applyBorder="1" applyAlignment="1">
      <alignment horizontal="distributed" vertical="center" indent="2"/>
    </xf>
    <xf numFmtId="0" fontId="18" fillId="0" borderId="29" xfId="0" applyFont="1" applyBorder="1" applyAlignment="1">
      <alignment horizontal="distributed" vertical="center" indent="2"/>
    </xf>
    <xf numFmtId="0" fontId="18" fillId="0" borderId="35" xfId="0" applyFont="1" applyBorder="1" applyAlignment="1">
      <alignment horizontal="distributed" vertical="center" indent="2"/>
    </xf>
    <xf numFmtId="0" fontId="18" fillId="0" borderId="17" xfId="0" applyFont="1" applyBorder="1" applyAlignment="1">
      <alignment horizontal="distributed" vertical="center" indent="2"/>
    </xf>
    <xf numFmtId="0" fontId="9" fillId="0" borderId="6" xfId="0" applyFont="1" applyBorder="1" applyAlignment="1">
      <alignment horizontal="center" vertical="top" wrapText="1"/>
    </xf>
    <xf numFmtId="0" fontId="9" fillId="0" borderId="7" xfId="0" applyFont="1" applyBorder="1" applyAlignment="1">
      <alignment horizontal="center" vertical="top" wrapText="1"/>
    </xf>
    <xf numFmtId="0" fontId="9" fillId="9" borderId="6" xfId="0" applyFont="1" applyFill="1" applyBorder="1" applyAlignment="1">
      <alignment horizontal="center" vertical="top" wrapText="1"/>
    </xf>
    <xf numFmtId="0" fontId="0" fillId="0" borderId="7"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000000"/>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FF"/>
      <color rgb="FFCCFFCC"/>
      <color rgb="FF0066FF"/>
      <color rgb="FF00CC66"/>
      <color rgb="FFFF99CC"/>
      <color rgb="FFFFCC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50" b="0" i="0" u="none" strike="noStrike" baseline="0">
                <a:solidFill>
                  <a:srgbClr val="000000"/>
                </a:solidFill>
                <a:latin typeface="Meiryo UI"/>
                <a:ea typeface="Meiryo UI"/>
                <a:cs typeface="Meiryo UI"/>
              </a:defRPr>
            </a:pPr>
            <a:r>
              <a:rPr lang="ja-JP" altLang="en-US" sz="1050"/>
              <a:t>二酸化硫黄 </a:t>
            </a:r>
            <a:r>
              <a:rPr lang="en-US" altLang="ja-JP" sz="1050"/>
              <a:t>(</a:t>
            </a:r>
            <a:r>
              <a:rPr lang="ja-JP" altLang="en-US" sz="1050"/>
              <a:t>時間値最高と日平均値</a:t>
            </a:r>
            <a:r>
              <a:rPr lang="en-US" altLang="ja-JP" sz="1050"/>
              <a:t>)</a:t>
            </a:r>
          </a:p>
          <a:p>
            <a:pPr>
              <a:defRPr sz="1050" b="0" i="0" u="none" strike="noStrike" baseline="0">
                <a:solidFill>
                  <a:srgbClr val="000000"/>
                </a:solidFill>
                <a:latin typeface="Meiryo UI"/>
                <a:ea typeface="Meiryo UI"/>
                <a:cs typeface="Meiryo UI"/>
              </a:defRPr>
            </a:pPr>
            <a:r>
              <a:rPr lang="ja-JP" altLang="en-US" sz="950"/>
              <a:t>蒲生雨水ポンプ場 </a:t>
            </a:r>
            <a:r>
              <a:rPr lang="en-US" altLang="ja-JP" sz="950"/>
              <a:t>(2017</a:t>
            </a:r>
            <a:r>
              <a:rPr lang="ja-JP" altLang="en-US" sz="950"/>
              <a:t>年度</a:t>
            </a:r>
            <a:r>
              <a:rPr lang="en-US" altLang="ja-JP" sz="950"/>
              <a:t>)</a:t>
            </a:r>
            <a:endParaRPr lang="ja-JP" altLang="en-US" sz="950"/>
          </a:p>
        </c:rich>
      </c:tx>
      <c:layout>
        <c:manualLayout>
          <c:xMode val="edge"/>
          <c:yMode val="edge"/>
          <c:x val="0.1972171899565186"/>
          <c:y val="1.6537264237319171E-2"/>
        </c:manualLayout>
      </c:layout>
      <c:overlay val="0"/>
      <c:spPr>
        <a:solidFill>
          <a:srgbClr val="FFFFFF"/>
        </a:solidFill>
        <a:ln w="25400">
          <a:noFill/>
        </a:ln>
      </c:spPr>
    </c:title>
    <c:autoTitleDeleted val="0"/>
    <c:plotArea>
      <c:layout>
        <c:manualLayout>
          <c:layoutTarget val="inner"/>
          <c:xMode val="edge"/>
          <c:yMode val="edge"/>
          <c:x val="0.12136261081934181"/>
          <c:y val="8.2843613168526634E-2"/>
          <c:w val="0.83261938736900343"/>
          <c:h val="0.81194225721784774"/>
        </c:manualLayout>
      </c:layout>
      <c:lineChart>
        <c:grouping val="standard"/>
        <c:varyColors val="0"/>
        <c:ser>
          <c:idx val="3"/>
          <c:order val="0"/>
          <c:tx>
            <c:strRef>
              <c:f>まとめ!$B$8</c:f>
              <c:strCache>
                <c:ptCount val="1"/>
                <c:pt idx="0">
                  <c:v>SO2 日平均</c:v>
                </c:pt>
              </c:strCache>
            </c:strRef>
          </c:tx>
          <c:spPr>
            <a:ln w="9525">
              <a:noFill/>
              <a:prstDash val="solid"/>
            </a:ln>
          </c:spPr>
          <c:marker>
            <c:symbol val="square"/>
            <c:size val="5"/>
            <c:spPr>
              <a:noFill/>
              <a:ln w="19050">
                <a:solidFill>
                  <a:srgbClr val="6666FF"/>
                </a:solidFill>
              </a:ln>
            </c:spPr>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まとめ!$F$8:$AU$8</c:f>
              <c:numCache>
                <c:formatCode>.000</c:formatCode>
                <c:ptCount val="42"/>
                <c:pt idx="0">
                  <c:v>1E-3</c:v>
                </c:pt>
                <c:pt idx="1">
                  <c:v>1E-3</c:v>
                </c:pt>
                <c:pt idx="2">
                  <c:v>0</c:v>
                </c:pt>
                <c:pt idx="3">
                  <c:v>0</c:v>
                </c:pt>
                <c:pt idx="4">
                  <c:v>0</c:v>
                </c:pt>
                <c:pt idx="5">
                  <c:v>1E-3</c:v>
                </c:pt>
                <c:pt idx="6">
                  <c:v>1E-3</c:v>
                </c:pt>
                <c:pt idx="7">
                  <c:v>1E-3</c:v>
                </c:pt>
                <c:pt idx="8">
                  <c:v>1E-3</c:v>
                </c:pt>
                <c:pt idx="9">
                  <c:v>1E-3</c:v>
                </c:pt>
                <c:pt idx="10">
                  <c:v>1E-3</c:v>
                </c:pt>
                <c:pt idx="11">
                  <c:v>3.0000000000000001E-3</c:v>
                </c:pt>
                <c:pt idx="12">
                  <c:v>1E-3</c:v>
                </c:pt>
                <c:pt idx="13">
                  <c:v>1E-3</c:v>
                </c:pt>
                <c:pt idx="14">
                  <c:v>2E-3</c:v>
                </c:pt>
                <c:pt idx="15">
                  <c:v>2E-3</c:v>
                </c:pt>
                <c:pt idx="16">
                  <c:v>2E-3</c:v>
                </c:pt>
                <c:pt idx="17">
                  <c:v>2E-3</c:v>
                </c:pt>
                <c:pt idx="18">
                  <c:v>2E-3</c:v>
                </c:pt>
                <c:pt idx="19">
                  <c:v>3.0000000000000001E-3</c:v>
                </c:pt>
                <c:pt idx="20">
                  <c:v>2E-3</c:v>
                </c:pt>
                <c:pt idx="21">
                  <c:v>2E-3</c:v>
                </c:pt>
                <c:pt idx="22">
                  <c:v>2E-3</c:v>
                </c:pt>
                <c:pt idx="23">
                  <c:v>1E-3</c:v>
                </c:pt>
                <c:pt idx="24">
                  <c:v>2E-3</c:v>
                </c:pt>
                <c:pt idx="25">
                  <c:v>2E-3</c:v>
                </c:pt>
                <c:pt idx="26">
                  <c:v>2E-3</c:v>
                </c:pt>
                <c:pt idx="27">
                  <c:v>2E-3</c:v>
                </c:pt>
                <c:pt idx="28">
                  <c:v>2E-3</c:v>
                </c:pt>
                <c:pt idx="29">
                  <c:v>1E-3</c:v>
                </c:pt>
                <c:pt idx="30">
                  <c:v>1E-3</c:v>
                </c:pt>
                <c:pt idx="31">
                  <c:v>1E-3</c:v>
                </c:pt>
                <c:pt idx="32">
                  <c:v>1E-3</c:v>
                </c:pt>
                <c:pt idx="33">
                  <c:v>2E-3</c:v>
                </c:pt>
                <c:pt idx="34">
                  <c:v>2E-3</c:v>
                </c:pt>
                <c:pt idx="35">
                  <c:v>1E-3</c:v>
                </c:pt>
                <c:pt idx="36">
                  <c:v>1E-3</c:v>
                </c:pt>
                <c:pt idx="37">
                  <c:v>1E-3</c:v>
                </c:pt>
                <c:pt idx="38">
                  <c:v>2E-3</c:v>
                </c:pt>
                <c:pt idx="39">
                  <c:v>2E-3</c:v>
                </c:pt>
                <c:pt idx="40">
                  <c:v>2E-3</c:v>
                </c:pt>
                <c:pt idx="41">
                  <c:v>2E-3</c:v>
                </c:pt>
              </c:numCache>
            </c:numRef>
          </c:val>
          <c:smooth val="0"/>
        </c:ser>
        <c:ser>
          <c:idx val="1"/>
          <c:order val="1"/>
          <c:tx>
            <c:strRef>
              <c:f>まとめ!$B$18</c:f>
              <c:strCache>
                <c:ptCount val="1"/>
                <c:pt idx="0">
                  <c:v>日平均環境基準</c:v>
                </c:pt>
              </c:strCache>
            </c:strRef>
          </c:tx>
          <c:spPr>
            <a:ln w="31750">
              <a:solidFill>
                <a:srgbClr val="6666FF"/>
              </a:solidFill>
              <a:prstDash val="sysDash"/>
            </a:ln>
          </c:spPr>
          <c:marker>
            <c:symbol val="none"/>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まとめ!$F$18:$AU$18</c:f>
              <c:numCache>
                <c:formatCode>.000</c:formatCode>
                <c:ptCount val="42"/>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pt idx="38">
                  <c:v>0.04</c:v>
                </c:pt>
                <c:pt idx="39">
                  <c:v>0.04</c:v>
                </c:pt>
                <c:pt idx="40">
                  <c:v>0.04</c:v>
                </c:pt>
                <c:pt idx="41">
                  <c:v>0.04</c:v>
                </c:pt>
              </c:numCache>
            </c:numRef>
          </c:val>
          <c:smooth val="0"/>
        </c:ser>
        <c:ser>
          <c:idx val="11"/>
          <c:order val="2"/>
          <c:tx>
            <c:strRef>
              <c:f>まとめ!$B$9</c:f>
              <c:strCache>
                <c:ptCount val="1"/>
                <c:pt idx="0">
                  <c:v>SO2 時間値最高</c:v>
                </c:pt>
              </c:strCache>
            </c:strRef>
          </c:tx>
          <c:spPr>
            <a:ln w="12700">
              <a:noFill/>
              <a:prstDash val="solid"/>
            </a:ln>
          </c:spPr>
          <c:marker>
            <c:symbol val="triangle"/>
            <c:size val="6"/>
            <c:spPr>
              <a:noFill/>
              <a:ln>
                <a:solidFill>
                  <a:srgbClr val="FF3399"/>
                </a:solidFill>
                <a:prstDash val="solid"/>
              </a:ln>
            </c:spPr>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まとめ!$F$9:$AU$9</c:f>
              <c:numCache>
                <c:formatCode>.000</c:formatCode>
                <c:ptCount val="42"/>
                <c:pt idx="0">
                  <c:v>2E-3</c:v>
                </c:pt>
                <c:pt idx="1">
                  <c:v>5.0000000000000001E-3</c:v>
                </c:pt>
                <c:pt idx="2">
                  <c:v>1E-3</c:v>
                </c:pt>
                <c:pt idx="3">
                  <c:v>2E-3</c:v>
                </c:pt>
                <c:pt idx="4">
                  <c:v>0</c:v>
                </c:pt>
                <c:pt idx="5">
                  <c:v>3.0000000000000001E-3</c:v>
                </c:pt>
                <c:pt idx="6">
                  <c:v>2E-3</c:v>
                </c:pt>
                <c:pt idx="7">
                  <c:v>4.0000000000000001E-3</c:v>
                </c:pt>
                <c:pt idx="8">
                  <c:v>3.0000000000000001E-3</c:v>
                </c:pt>
                <c:pt idx="9">
                  <c:v>2E-3</c:v>
                </c:pt>
                <c:pt idx="10">
                  <c:v>1E-3</c:v>
                </c:pt>
                <c:pt idx="11">
                  <c:v>1.2E-2</c:v>
                </c:pt>
                <c:pt idx="12">
                  <c:v>1E-3</c:v>
                </c:pt>
                <c:pt idx="13">
                  <c:v>3.0000000000000001E-3</c:v>
                </c:pt>
                <c:pt idx="14">
                  <c:v>3.0000000000000001E-3</c:v>
                </c:pt>
                <c:pt idx="15">
                  <c:v>8.0000000000000002E-3</c:v>
                </c:pt>
                <c:pt idx="16">
                  <c:v>3.0000000000000001E-3</c:v>
                </c:pt>
                <c:pt idx="17">
                  <c:v>2E-3</c:v>
                </c:pt>
                <c:pt idx="18">
                  <c:v>3.0000000000000001E-3</c:v>
                </c:pt>
                <c:pt idx="19">
                  <c:v>6.0000000000000001E-3</c:v>
                </c:pt>
                <c:pt idx="20">
                  <c:v>5.0000000000000001E-3</c:v>
                </c:pt>
                <c:pt idx="21">
                  <c:v>7.0000000000000001E-3</c:v>
                </c:pt>
                <c:pt idx="22">
                  <c:v>3.0000000000000001E-3</c:v>
                </c:pt>
                <c:pt idx="23">
                  <c:v>4.0000000000000001E-3</c:v>
                </c:pt>
                <c:pt idx="24">
                  <c:v>3.0000000000000001E-3</c:v>
                </c:pt>
                <c:pt idx="25">
                  <c:v>3.0000000000000001E-3</c:v>
                </c:pt>
                <c:pt idx="26">
                  <c:v>7.0000000000000001E-3</c:v>
                </c:pt>
                <c:pt idx="27">
                  <c:v>3.0000000000000001E-3</c:v>
                </c:pt>
                <c:pt idx="28">
                  <c:v>4.0000000000000001E-3</c:v>
                </c:pt>
                <c:pt idx="29">
                  <c:v>4.0000000000000001E-3</c:v>
                </c:pt>
                <c:pt idx="30">
                  <c:v>2E-3</c:v>
                </c:pt>
                <c:pt idx="31">
                  <c:v>2E-3</c:v>
                </c:pt>
                <c:pt idx="32">
                  <c:v>1E-3</c:v>
                </c:pt>
                <c:pt idx="33">
                  <c:v>3.0000000000000001E-3</c:v>
                </c:pt>
                <c:pt idx="34">
                  <c:v>3.0000000000000001E-3</c:v>
                </c:pt>
                <c:pt idx="35">
                  <c:v>3.0000000000000001E-3</c:v>
                </c:pt>
                <c:pt idx="36">
                  <c:v>3.0000000000000001E-3</c:v>
                </c:pt>
                <c:pt idx="37">
                  <c:v>2E-3</c:v>
                </c:pt>
                <c:pt idx="38">
                  <c:v>3.0000000000000001E-3</c:v>
                </c:pt>
                <c:pt idx="39">
                  <c:v>3.0000000000000001E-3</c:v>
                </c:pt>
                <c:pt idx="40">
                  <c:v>3.0000000000000001E-3</c:v>
                </c:pt>
                <c:pt idx="41">
                  <c:v>6.0000000000000001E-3</c:v>
                </c:pt>
              </c:numCache>
            </c:numRef>
          </c:val>
          <c:smooth val="0"/>
        </c:ser>
        <c:ser>
          <c:idx val="2"/>
          <c:order val="3"/>
          <c:tx>
            <c:strRef>
              <c:f>まとめ!$B$19</c:f>
              <c:strCache>
                <c:ptCount val="1"/>
                <c:pt idx="0">
                  <c:v>時間値最高環境基準</c:v>
                </c:pt>
              </c:strCache>
            </c:strRef>
          </c:tx>
          <c:spPr>
            <a:ln w="31750">
              <a:solidFill>
                <a:srgbClr val="FF9999"/>
              </a:solidFill>
              <a:prstDash val="sysDash"/>
            </a:ln>
          </c:spPr>
          <c:marker>
            <c:symbol val="none"/>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まとめ!$F$19:$AU$19</c:f>
              <c:numCache>
                <c:formatCode>.000</c:formatCode>
                <c:ptCount val="42"/>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pt idx="38">
                  <c:v>0.1</c:v>
                </c:pt>
                <c:pt idx="39">
                  <c:v>0.1</c:v>
                </c:pt>
                <c:pt idx="40">
                  <c:v>0.1</c:v>
                </c:pt>
                <c:pt idx="41">
                  <c:v>0.1</c:v>
                </c:pt>
              </c:numCache>
            </c:numRef>
          </c:val>
          <c:smooth val="0"/>
        </c:ser>
        <c:dLbls>
          <c:showLegendKey val="0"/>
          <c:showVal val="0"/>
          <c:showCatName val="0"/>
          <c:showSerName val="0"/>
          <c:showPercent val="0"/>
          <c:showBubbleSize val="0"/>
        </c:dLbls>
        <c:marker val="1"/>
        <c:smooth val="0"/>
        <c:axId val="208296576"/>
        <c:axId val="208298368"/>
      </c:lineChart>
      <c:catAx>
        <c:axId val="208296576"/>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08298368"/>
        <c:crosses val="autoZero"/>
        <c:auto val="0"/>
        <c:lblAlgn val="ctr"/>
        <c:lblOffset val="100"/>
        <c:tickLblSkip val="7"/>
        <c:tickMarkSkip val="7"/>
        <c:noMultiLvlLbl val="0"/>
      </c:catAx>
      <c:valAx>
        <c:axId val="208298368"/>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0.0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08296576"/>
        <c:crosses val="autoZero"/>
        <c:crossBetween val="midCat"/>
        <c:majorUnit val="2.0000000000000004E-2"/>
        <c:minorUnit val="2.0000000000000004E-2"/>
      </c:valAx>
      <c:spPr>
        <a:solidFill>
          <a:srgbClr val="FFFFFF"/>
        </a:solidFill>
        <a:ln w="12700">
          <a:solidFill>
            <a:srgbClr val="808080"/>
          </a:solidFill>
          <a:prstDash val="solid"/>
        </a:ln>
      </c:spPr>
    </c:plotArea>
    <c:legend>
      <c:legendPos val="t"/>
      <c:layout>
        <c:manualLayout>
          <c:xMode val="edge"/>
          <c:yMode val="edge"/>
          <c:x val="0.30642120338909401"/>
          <c:y val="0.29286583141705902"/>
          <c:w val="0.49241804969905212"/>
          <c:h val="0.19033157076799814"/>
        </c:manualLayout>
      </c:layout>
      <c:overlay val="0"/>
      <c:spPr>
        <a:solidFill>
          <a:sysClr val="window" lastClr="FFFFFF"/>
        </a:solidFill>
        <a:ln w="0">
          <a:solidFill>
            <a:sysClr val="windowText" lastClr="000000"/>
          </a:solidFill>
        </a:ln>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50" b="0" i="0" u="none" strike="noStrike" baseline="0">
                <a:solidFill>
                  <a:srgbClr val="000000"/>
                </a:solidFill>
                <a:latin typeface="Meiryo UI"/>
                <a:ea typeface="Meiryo UI"/>
                <a:cs typeface="Meiryo UI"/>
              </a:defRPr>
            </a:pPr>
            <a:r>
              <a:rPr lang="en-US" altLang="ja-JP" sz="1050"/>
              <a:t>SPM</a:t>
            </a:r>
            <a:r>
              <a:rPr lang="ja-JP" altLang="en-US" sz="1050"/>
              <a:t> </a:t>
            </a:r>
            <a:r>
              <a:rPr lang="en-US" altLang="ja-JP" sz="1050"/>
              <a:t>(</a:t>
            </a:r>
            <a:r>
              <a:rPr lang="ja-JP" altLang="en-US" sz="1050"/>
              <a:t>時間値最高と日平均値</a:t>
            </a:r>
            <a:r>
              <a:rPr lang="en-US" altLang="ja-JP" sz="1050"/>
              <a:t>)</a:t>
            </a:r>
          </a:p>
          <a:p>
            <a:pPr>
              <a:defRPr sz="1050" b="0" i="0" u="none" strike="noStrike" baseline="0">
                <a:solidFill>
                  <a:srgbClr val="000000"/>
                </a:solidFill>
                <a:latin typeface="Meiryo UI"/>
                <a:ea typeface="Meiryo UI"/>
                <a:cs typeface="Meiryo UI"/>
              </a:defRPr>
            </a:pPr>
            <a:r>
              <a:rPr lang="ja-JP" altLang="en-US" sz="950"/>
              <a:t>蒲生雨水ポンプ場 </a:t>
            </a:r>
            <a:r>
              <a:rPr lang="en-US" altLang="ja-JP" sz="950"/>
              <a:t>(2017</a:t>
            </a:r>
            <a:r>
              <a:rPr lang="ja-JP" altLang="en-US" sz="950"/>
              <a:t>年度</a:t>
            </a:r>
            <a:r>
              <a:rPr lang="en-US" altLang="ja-JP" sz="950"/>
              <a:t>)</a:t>
            </a:r>
            <a:endParaRPr lang="ja-JP" altLang="en-US" sz="950"/>
          </a:p>
        </c:rich>
      </c:tx>
      <c:layout>
        <c:manualLayout>
          <c:xMode val="edge"/>
          <c:yMode val="edge"/>
          <c:x val="1.8850609861557749E-3"/>
          <c:y val="5.7909463878748147E-3"/>
        </c:manualLayout>
      </c:layout>
      <c:overlay val="0"/>
      <c:spPr>
        <a:solidFill>
          <a:srgbClr val="FFFFFF"/>
        </a:solidFill>
        <a:ln w="25400">
          <a:noFill/>
        </a:ln>
      </c:spPr>
    </c:title>
    <c:autoTitleDeleted val="0"/>
    <c:plotArea>
      <c:layout>
        <c:manualLayout>
          <c:layoutTarget val="inner"/>
          <c:xMode val="edge"/>
          <c:yMode val="edge"/>
          <c:x val="0.10028667326103775"/>
          <c:y val="6.4690026954177901E-2"/>
          <c:w val="0.85673472300143683"/>
          <c:h val="0.82864749411315386"/>
        </c:manualLayout>
      </c:layout>
      <c:lineChart>
        <c:grouping val="standard"/>
        <c:varyColors val="0"/>
        <c:ser>
          <c:idx val="3"/>
          <c:order val="0"/>
          <c:tx>
            <c:strRef>
              <c:f>まとめ!$B$13</c:f>
              <c:strCache>
                <c:ptCount val="1"/>
                <c:pt idx="0">
                  <c:v>SPM 日平均</c:v>
                </c:pt>
              </c:strCache>
            </c:strRef>
          </c:tx>
          <c:spPr>
            <a:ln w="9525">
              <a:noFill/>
              <a:prstDash val="solid"/>
            </a:ln>
          </c:spPr>
          <c:marker>
            <c:symbol val="square"/>
            <c:size val="5"/>
            <c:spPr>
              <a:noFill/>
              <a:ln w="19050">
                <a:solidFill>
                  <a:srgbClr val="6666FF"/>
                </a:solidFill>
              </a:ln>
            </c:spPr>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まとめ!$F$13:$AU$13</c:f>
              <c:numCache>
                <c:formatCode>.000</c:formatCode>
                <c:ptCount val="42"/>
                <c:pt idx="0">
                  <c:v>5.0999999999999997E-2</c:v>
                </c:pt>
                <c:pt idx="1">
                  <c:v>3.5000000000000003E-2</c:v>
                </c:pt>
                <c:pt idx="2">
                  <c:v>0.04</c:v>
                </c:pt>
                <c:pt idx="3">
                  <c:v>0.04</c:v>
                </c:pt>
                <c:pt idx="4">
                  <c:v>2.1000000000000001E-2</c:v>
                </c:pt>
                <c:pt idx="5">
                  <c:v>2.5000000000000001E-2</c:v>
                </c:pt>
                <c:pt idx="6">
                  <c:v>2.5000000000000001E-2</c:v>
                </c:pt>
                <c:pt idx="7">
                  <c:v>3.3000000000000002E-2</c:v>
                </c:pt>
                <c:pt idx="8">
                  <c:v>3.7999999999999999E-2</c:v>
                </c:pt>
                <c:pt idx="9">
                  <c:v>3.3000000000000002E-2</c:v>
                </c:pt>
                <c:pt idx="10">
                  <c:v>2.8000000000000001E-2</c:v>
                </c:pt>
                <c:pt idx="11">
                  <c:v>2.4E-2</c:v>
                </c:pt>
                <c:pt idx="12">
                  <c:v>2.4E-2</c:v>
                </c:pt>
                <c:pt idx="13">
                  <c:v>2.1999999999999999E-2</c:v>
                </c:pt>
                <c:pt idx="14">
                  <c:v>3.5000000000000003E-2</c:v>
                </c:pt>
                <c:pt idx="15">
                  <c:v>4.3999999999999997E-2</c:v>
                </c:pt>
                <c:pt idx="16">
                  <c:v>3.6999999999999998E-2</c:v>
                </c:pt>
                <c:pt idx="17">
                  <c:v>4.2000000000000003E-2</c:v>
                </c:pt>
                <c:pt idx="18">
                  <c:v>3.6999999999999998E-2</c:v>
                </c:pt>
                <c:pt idx="19">
                  <c:v>4.2999999999999997E-2</c:v>
                </c:pt>
                <c:pt idx="20">
                  <c:v>0.02</c:v>
                </c:pt>
                <c:pt idx="21">
                  <c:v>3.7999999999999999E-2</c:v>
                </c:pt>
                <c:pt idx="22">
                  <c:v>1.7999999999999999E-2</c:v>
                </c:pt>
                <c:pt idx="23">
                  <c:v>1.7999999999999999E-2</c:v>
                </c:pt>
                <c:pt idx="24">
                  <c:v>3.6999999999999998E-2</c:v>
                </c:pt>
                <c:pt idx="25">
                  <c:v>4.4999999999999998E-2</c:v>
                </c:pt>
                <c:pt idx="26">
                  <c:v>4.1000000000000002E-2</c:v>
                </c:pt>
                <c:pt idx="27">
                  <c:v>3.4000000000000002E-2</c:v>
                </c:pt>
                <c:pt idx="28">
                  <c:v>3.5000000000000003E-2</c:v>
                </c:pt>
                <c:pt idx="29">
                  <c:v>0.02</c:v>
                </c:pt>
                <c:pt idx="30">
                  <c:v>3.3000000000000002E-2</c:v>
                </c:pt>
                <c:pt idx="31">
                  <c:v>2.7E-2</c:v>
                </c:pt>
                <c:pt idx="32">
                  <c:v>2.1000000000000001E-2</c:v>
                </c:pt>
                <c:pt idx="33">
                  <c:v>0.04</c:v>
                </c:pt>
                <c:pt idx="34">
                  <c:v>3.4000000000000002E-2</c:v>
                </c:pt>
                <c:pt idx="35">
                  <c:v>0.02</c:v>
                </c:pt>
                <c:pt idx="36">
                  <c:v>1.7999999999999999E-2</c:v>
                </c:pt>
                <c:pt idx="37">
                  <c:v>1.9E-2</c:v>
                </c:pt>
                <c:pt idx="38">
                  <c:v>3.1E-2</c:v>
                </c:pt>
                <c:pt idx="39">
                  <c:v>3.9E-2</c:v>
                </c:pt>
                <c:pt idx="40">
                  <c:v>2.5000000000000001E-2</c:v>
                </c:pt>
                <c:pt idx="41">
                  <c:v>1.7000000000000001E-2</c:v>
                </c:pt>
              </c:numCache>
            </c:numRef>
          </c:val>
          <c:smooth val="0"/>
        </c:ser>
        <c:ser>
          <c:idx val="1"/>
          <c:order val="1"/>
          <c:tx>
            <c:strRef>
              <c:f>まとめ!$B$22</c:f>
              <c:strCache>
                <c:ptCount val="1"/>
                <c:pt idx="0">
                  <c:v>日平均環境基準</c:v>
                </c:pt>
              </c:strCache>
            </c:strRef>
          </c:tx>
          <c:spPr>
            <a:ln w="31750">
              <a:solidFill>
                <a:srgbClr val="6666FF"/>
              </a:solidFill>
              <a:prstDash val="sysDash"/>
            </a:ln>
          </c:spPr>
          <c:marker>
            <c:symbol val="none"/>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まとめ!$F$22:$AU$22</c:f>
              <c:numCache>
                <c:formatCode>.000</c:formatCode>
                <c:ptCount val="42"/>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pt idx="38">
                  <c:v>0.1</c:v>
                </c:pt>
                <c:pt idx="39">
                  <c:v>0.1</c:v>
                </c:pt>
                <c:pt idx="40">
                  <c:v>0.1</c:v>
                </c:pt>
                <c:pt idx="41">
                  <c:v>0.1</c:v>
                </c:pt>
              </c:numCache>
            </c:numRef>
          </c:val>
          <c:smooth val="0"/>
        </c:ser>
        <c:ser>
          <c:idx val="11"/>
          <c:order val="2"/>
          <c:tx>
            <c:strRef>
              <c:f>まとめ!$B$14</c:f>
              <c:strCache>
                <c:ptCount val="1"/>
                <c:pt idx="0">
                  <c:v>SPM 時間最高</c:v>
                </c:pt>
              </c:strCache>
            </c:strRef>
          </c:tx>
          <c:spPr>
            <a:ln w="12700">
              <a:noFill/>
              <a:prstDash val="solid"/>
            </a:ln>
          </c:spPr>
          <c:marker>
            <c:symbol val="triangle"/>
            <c:size val="6"/>
            <c:spPr>
              <a:noFill/>
              <a:ln>
                <a:solidFill>
                  <a:srgbClr val="FF3399"/>
                </a:solidFill>
                <a:prstDash val="solid"/>
              </a:ln>
            </c:spPr>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まとめ!$F$14:$AU$14</c:f>
              <c:numCache>
                <c:formatCode>.000</c:formatCode>
                <c:ptCount val="42"/>
                <c:pt idx="0">
                  <c:v>0.106</c:v>
                </c:pt>
                <c:pt idx="1">
                  <c:v>0.08</c:v>
                </c:pt>
                <c:pt idx="2">
                  <c:v>9.0999999999999998E-2</c:v>
                </c:pt>
                <c:pt idx="3">
                  <c:v>0.23</c:v>
                </c:pt>
                <c:pt idx="4">
                  <c:v>5.8000000000000003E-2</c:v>
                </c:pt>
                <c:pt idx="5">
                  <c:v>5.2999999999999999E-2</c:v>
                </c:pt>
                <c:pt idx="6">
                  <c:v>6.7000000000000004E-2</c:v>
                </c:pt>
                <c:pt idx="7">
                  <c:v>7.2999999999999995E-2</c:v>
                </c:pt>
                <c:pt idx="8">
                  <c:v>0.10199999999999999</c:v>
                </c:pt>
                <c:pt idx="9">
                  <c:v>9.9000000000000005E-2</c:v>
                </c:pt>
                <c:pt idx="10">
                  <c:v>5.3999999999999999E-2</c:v>
                </c:pt>
                <c:pt idx="11">
                  <c:v>5.5E-2</c:v>
                </c:pt>
                <c:pt idx="12">
                  <c:v>4.8000000000000001E-2</c:v>
                </c:pt>
                <c:pt idx="13">
                  <c:v>5.6000000000000001E-2</c:v>
                </c:pt>
                <c:pt idx="14">
                  <c:v>0.11700000000000001</c:v>
                </c:pt>
                <c:pt idx="15">
                  <c:v>0.16700000000000001</c:v>
                </c:pt>
                <c:pt idx="16">
                  <c:v>0.14099999999999999</c:v>
                </c:pt>
                <c:pt idx="17">
                  <c:v>0.14799999999999999</c:v>
                </c:pt>
                <c:pt idx="18">
                  <c:v>0.122</c:v>
                </c:pt>
                <c:pt idx="19">
                  <c:v>0.127</c:v>
                </c:pt>
                <c:pt idx="20">
                  <c:v>7.9000000000000001E-2</c:v>
                </c:pt>
                <c:pt idx="21">
                  <c:v>0.156</c:v>
                </c:pt>
                <c:pt idx="22">
                  <c:v>5.5E-2</c:v>
                </c:pt>
                <c:pt idx="23">
                  <c:v>5.7000000000000002E-2</c:v>
                </c:pt>
                <c:pt idx="24">
                  <c:v>0.13900000000000001</c:v>
                </c:pt>
                <c:pt idx="25">
                  <c:v>0.156</c:v>
                </c:pt>
                <c:pt idx="26">
                  <c:v>0.158</c:v>
                </c:pt>
                <c:pt idx="27">
                  <c:v>0.11799999999999999</c:v>
                </c:pt>
                <c:pt idx="28">
                  <c:v>0.17</c:v>
                </c:pt>
                <c:pt idx="29">
                  <c:v>0.11899999999999999</c:v>
                </c:pt>
                <c:pt idx="30">
                  <c:v>0.14099999999999999</c:v>
                </c:pt>
                <c:pt idx="31">
                  <c:v>8.2000000000000003E-2</c:v>
                </c:pt>
                <c:pt idx="32">
                  <c:v>5.8999999999999997E-2</c:v>
                </c:pt>
                <c:pt idx="33">
                  <c:v>0.14499999999999999</c:v>
                </c:pt>
                <c:pt idx="34">
                  <c:v>0.125</c:v>
                </c:pt>
                <c:pt idx="35">
                  <c:v>6.8000000000000005E-2</c:v>
                </c:pt>
                <c:pt idx="36">
                  <c:v>6.5000000000000002E-2</c:v>
                </c:pt>
                <c:pt idx="37">
                  <c:v>5.5E-2</c:v>
                </c:pt>
                <c:pt idx="38">
                  <c:v>6.8000000000000005E-2</c:v>
                </c:pt>
                <c:pt idx="39">
                  <c:v>7.0000000000000007E-2</c:v>
                </c:pt>
                <c:pt idx="40">
                  <c:v>0.121</c:v>
                </c:pt>
                <c:pt idx="41">
                  <c:v>3.6999999999999998E-2</c:v>
                </c:pt>
              </c:numCache>
            </c:numRef>
          </c:val>
          <c:smooth val="0"/>
        </c:ser>
        <c:ser>
          <c:idx val="2"/>
          <c:order val="3"/>
          <c:tx>
            <c:strRef>
              <c:f>まとめ!$B$23</c:f>
              <c:strCache>
                <c:ptCount val="1"/>
                <c:pt idx="0">
                  <c:v>時間値最高環境基準</c:v>
                </c:pt>
              </c:strCache>
            </c:strRef>
          </c:tx>
          <c:spPr>
            <a:ln w="31750">
              <a:solidFill>
                <a:srgbClr val="FF9999"/>
              </a:solidFill>
              <a:prstDash val="sysDash"/>
            </a:ln>
          </c:spPr>
          <c:marker>
            <c:symbol val="none"/>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まとめ!$F$23:$AU$23</c:f>
              <c:numCache>
                <c:formatCode>.000</c:formatCode>
                <c:ptCount val="42"/>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pt idx="37">
                  <c:v>0.2</c:v>
                </c:pt>
                <c:pt idx="38">
                  <c:v>0.2</c:v>
                </c:pt>
                <c:pt idx="39">
                  <c:v>0.2</c:v>
                </c:pt>
                <c:pt idx="40">
                  <c:v>0.2</c:v>
                </c:pt>
                <c:pt idx="41">
                  <c:v>0.2</c:v>
                </c:pt>
              </c:numCache>
            </c:numRef>
          </c:val>
          <c:smooth val="0"/>
        </c:ser>
        <c:dLbls>
          <c:showLegendKey val="0"/>
          <c:showVal val="0"/>
          <c:showCatName val="0"/>
          <c:showSerName val="0"/>
          <c:showPercent val="0"/>
          <c:showBubbleSize val="0"/>
        </c:dLbls>
        <c:marker val="1"/>
        <c:smooth val="0"/>
        <c:axId val="208791424"/>
        <c:axId val="208792960"/>
      </c:lineChart>
      <c:catAx>
        <c:axId val="208791424"/>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08792960"/>
        <c:crosses val="autoZero"/>
        <c:auto val="0"/>
        <c:lblAlgn val="ctr"/>
        <c:lblOffset val="100"/>
        <c:tickLblSkip val="7"/>
        <c:tickMarkSkip val="7"/>
        <c:noMultiLvlLbl val="0"/>
      </c:catAx>
      <c:valAx>
        <c:axId val="208792960"/>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0.0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08791424"/>
        <c:crosses val="autoZero"/>
        <c:crossBetween val="midCat"/>
        <c:majorUnit val="2.0000000000000004E-2"/>
        <c:minorUnit val="2.0000000000000004E-2"/>
      </c:valAx>
      <c:spPr>
        <a:solidFill>
          <a:srgbClr val="FFFFFF"/>
        </a:solidFill>
        <a:ln w="12700">
          <a:solidFill>
            <a:srgbClr val="808080"/>
          </a:solidFill>
          <a:prstDash val="solid"/>
        </a:ln>
      </c:spPr>
    </c:plotArea>
    <c:legend>
      <c:legendPos val="t"/>
      <c:layout>
        <c:manualLayout>
          <c:xMode val="edge"/>
          <c:yMode val="edge"/>
          <c:x val="0.52139060058296904"/>
          <c:y val="1.0795359070800882E-2"/>
          <c:w val="0.47420839543709542"/>
          <c:h val="0.17469524648794452"/>
        </c:manualLayout>
      </c:layout>
      <c:overlay val="0"/>
      <c:spPr>
        <a:solidFill>
          <a:sysClr val="window" lastClr="FFFFFF"/>
        </a:solidFill>
        <a:ln w="0">
          <a:solidFill>
            <a:sysClr val="windowText" lastClr="000000"/>
          </a:solidFill>
        </a:ln>
      </c:spPr>
      <c:txPr>
        <a:bodyPr/>
        <a:lstStyle/>
        <a:p>
          <a:pPr>
            <a:defRPr sz="9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50" b="0" i="0" u="none" strike="noStrike" baseline="0">
                <a:solidFill>
                  <a:srgbClr val="000000"/>
                </a:solidFill>
                <a:latin typeface="Meiryo UI"/>
                <a:ea typeface="Meiryo UI"/>
                <a:cs typeface="Meiryo UI"/>
              </a:defRPr>
            </a:pPr>
            <a:r>
              <a:rPr lang="en-US" altLang="ja-JP" sz="1050"/>
              <a:t>NO2,PM2.5,OX,NMHC(</a:t>
            </a:r>
            <a:r>
              <a:rPr lang="ja-JP" altLang="en-US" sz="1050"/>
              <a:t>日平均値</a:t>
            </a:r>
            <a:r>
              <a:rPr lang="en-US" altLang="ja-JP" sz="1050"/>
              <a:t>)</a:t>
            </a:r>
          </a:p>
          <a:p>
            <a:pPr>
              <a:defRPr sz="1050" b="0" i="0" u="none" strike="noStrike" baseline="0">
                <a:solidFill>
                  <a:srgbClr val="000000"/>
                </a:solidFill>
                <a:latin typeface="Meiryo UI"/>
                <a:ea typeface="Meiryo UI"/>
                <a:cs typeface="Meiryo UI"/>
              </a:defRPr>
            </a:pPr>
            <a:r>
              <a:rPr lang="ja-JP" altLang="en-US" sz="950"/>
              <a:t>蒲生雨水ポンプ場</a:t>
            </a:r>
            <a:r>
              <a:rPr lang="en-US" altLang="ja-JP" sz="950"/>
              <a:t>(2017</a:t>
            </a:r>
            <a:r>
              <a:rPr lang="ja-JP" altLang="en-US" sz="950"/>
              <a:t>年度</a:t>
            </a:r>
            <a:r>
              <a:rPr lang="en-US" altLang="ja-JP" sz="950"/>
              <a:t>)</a:t>
            </a:r>
            <a:endParaRPr lang="ja-JP" altLang="en-US" sz="950"/>
          </a:p>
        </c:rich>
      </c:tx>
      <c:layout>
        <c:manualLayout>
          <c:xMode val="edge"/>
          <c:yMode val="edge"/>
          <c:x val="2.3609903573739242E-2"/>
          <c:y val="2.0603738222062943E-3"/>
        </c:manualLayout>
      </c:layout>
      <c:overlay val="0"/>
      <c:spPr>
        <a:solidFill>
          <a:srgbClr val="FFFFFF"/>
        </a:solidFill>
        <a:ln w="25400">
          <a:noFill/>
        </a:ln>
      </c:spPr>
    </c:title>
    <c:autoTitleDeleted val="0"/>
    <c:plotArea>
      <c:layout>
        <c:manualLayout>
          <c:layoutTarget val="inner"/>
          <c:xMode val="edge"/>
          <c:yMode val="edge"/>
          <c:x val="0.11585860989759418"/>
          <c:y val="0.14916139762998035"/>
          <c:w val="0.86023250891252279"/>
          <c:h val="0.7573059352259639"/>
        </c:manualLayout>
      </c:layout>
      <c:lineChart>
        <c:grouping val="standard"/>
        <c:varyColors val="0"/>
        <c:ser>
          <c:idx val="1"/>
          <c:order val="0"/>
          <c:tx>
            <c:strRef>
              <c:f>まとめ!$B$11</c:f>
              <c:strCache>
                <c:ptCount val="1"/>
                <c:pt idx="0">
                  <c:v>PM2.5 日平均</c:v>
                </c:pt>
              </c:strCache>
            </c:strRef>
          </c:tx>
          <c:spPr>
            <a:ln w="31750">
              <a:noFill/>
              <a:prstDash val="sysDash"/>
            </a:ln>
          </c:spPr>
          <c:marker>
            <c:symbol val="square"/>
            <c:size val="5"/>
            <c:spPr>
              <a:noFill/>
              <a:ln w="19050">
                <a:solidFill>
                  <a:srgbClr val="0066FF"/>
                </a:solidFill>
              </a:ln>
            </c:spPr>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まとめ!$F$11:$AU$11</c:f>
              <c:numCache>
                <c:formatCode>.000</c:formatCode>
                <c:ptCount val="42"/>
                <c:pt idx="0">
                  <c:v>2.3E-2</c:v>
                </c:pt>
                <c:pt idx="1">
                  <c:v>1.9E-2</c:v>
                </c:pt>
                <c:pt idx="2">
                  <c:v>6.0000000000000001E-3</c:v>
                </c:pt>
                <c:pt idx="3">
                  <c:v>1.0999999999999999E-2</c:v>
                </c:pt>
                <c:pt idx="4">
                  <c:v>4.0000000000000001E-3</c:v>
                </c:pt>
                <c:pt idx="5">
                  <c:v>7.0000000000000001E-3</c:v>
                </c:pt>
                <c:pt idx="6">
                  <c:v>8.0000000000000002E-3</c:v>
                </c:pt>
                <c:pt idx="7">
                  <c:v>1.2999999999999999E-2</c:v>
                </c:pt>
                <c:pt idx="8">
                  <c:v>1.0999999999999999E-2</c:v>
                </c:pt>
                <c:pt idx="9">
                  <c:v>1.2E-2</c:v>
                </c:pt>
                <c:pt idx="10">
                  <c:v>5.0000000000000001E-3</c:v>
                </c:pt>
                <c:pt idx="11">
                  <c:v>6.0000000000000001E-3</c:v>
                </c:pt>
                <c:pt idx="12">
                  <c:v>4.0000000000000001E-3</c:v>
                </c:pt>
                <c:pt idx="13">
                  <c:v>5.0000000000000001E-3</c:v>
                </c:pt>
                <c:pt idx="14">
                  <c:v>0.01</c:v>
                </c:pt>
                <c:pt idx="15">
                  <c:v>7.0000000000000001E-3</c:v>
                </c:pt>
                <c:pt idx="16">
                  <c:v>8.9999999999999993E-3</c:v>
                </c:pt>
                <c:pt idx="17">
                  <c:v>7.0000000000000001E-3</c:v>
                </c:pt>
                <c:pt idx="18">
                  <c:v>0.01</c:v>
                </c:pt>
                <c:pt idx="19">
                  <c:v>1.9E-2</c:v>
                </c:pt>
                <c:pt idx="20">
                  <c:v>6.0000000000000001E-3</c:v>
                </c:pt>
                <c:pt idx="21">
                  <c:v>8.0000000000000002E-3</c:v>
                </c:pt>
                <c:pt idx="22">
                  <c:v>8.0000000000000002E-3</c:v>
                </c:pt>
                <c:pt idx="23">
                  <c:v>7.0000000000000001E-3</c:v>
                </c:pt>
                <c:pt idx="24">
                  <c:v>7.0000000000000001E-3</c:v>
                </c:pt>
                <c:pt idx="25">
                  <c:v>8.9999999999999993E-3</c:v>
                </c:pt>
                <c:pt idx="26">
                  <c:v>1.2E-2</c:v>
                </c:pt>
                <c:pt idx="27">
                  <c:v>1.2E-2</c:v>
                </c:pt>
                <c:pt idx="28">
                  <c:v>1.2E-2</c:v>
                </c:pt>
                <c:pt idx="29">
                  <c:v>4.0000000000000001E-3</c:v>
                </c:pt>
                <c:pt idx="30">
                  <c:v>4.0000000000000001E-3</c:v>
                </c:pt>
                <c:pt idx="31">
                  <c:v>5.0000000000000001E-3</c:v>
                </c:pt>
                <c:pt idx="32">
                  <c:v>5.0000000000000001E-3</c:v>
                </c:pt>
                <c:pt idx="33">
                  <c:v>6.0000000000000001E-3</c:v>
                </c:pt>
                <c:pt idx="34">
                  <c:v>8.9999999999999993E-3</c:v>
                </c:pt>
                <c:pt idx="35">
                  <c:v>8.9999999999999993E-3</c:v>
                </c:pt>
                <c:pt idx="36">
                  <c:v>4.0000000000000001E-3</c:v>
                </c:pt>
                <c:pt idx="37">
                  <c:v>3.0000000000000001E-3</c:v>
                </c:pt>
                <c:pt idx="38">
                  <c:v>1.4E-2</c:v>
                </c:pt>
                <c:pt idx="39">
                  <c:v>1.9E-2</c:v>
                </c:pt>
                <c:pt idx="40">
                  <c:v>7.0000000000000001E-3</c:v>
                </c:pt>
                <c:pt idx="41">
                  <c:v>7.0000000000000001E-3</c:v>
                </c:pt>
              </c:numCache>
            </c:numRef>
          </c:val>
          <c:smooth val="0"/>
        </c:ser>
        <c:ser>
          <c:idx val="0"/>
          <c:order val="1"/>
          <c:tx>
            <c:strRef>
              <c:f>まとめ!$B$21</c:f>
              <c:strCache>
                <c:ptCount val="1"/>
                <c:pt idx="0">
                  <c:v>PM2.5環境基準</c:v>
                </c:pt>
              </c:strCache>
            </c:strRef>
          </c:tx>
          <c:spPr>
            <a:ln w="28575">
              <a:solidFill>
                <a:srgbClr val="0066FF"/>
              </a:solidFill>
              <a:prstDash val="sysDash"/>
            </a:ln>
          </c:spPr>
          <c:marker>
            <c:symbol val="none"/>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まとめ!$F$21:$AU$21</c:f>
              <c:numCache>
                <c:formatCode>.000</c:formatCode>
                <c:ptCount val="42"/>
                <c:pt idx="0">
                  <c:v>3.5000000000000003E-2</c:v>
                </c:pt>
                <c:pt idx="1">
                  <c:v>3.5000000000000003E-2</c:v>
                </c:pt>
                <c:pt idx="2">
                  <c:v>3.5000000000000003E-2</c:v>
                </c:pt>
                <c:pt idx="3">
                  <c:v>3.5000000000000003E-2</c:v>
                </c:pt>
                <c:pt idx="4">
                  <c:v>3.5000000000000003E-2</c:v>
                </c:pt>
                <c:pt idx="5">
                  <c:v>3.5000000000000003E-2</c:v>
                </c:pt>
                <c:pt idx="6">
                  <c:v>3.5000000000000003E-2</c:v>
                </c:pt>
                <c:pt idx="7">
                  <c:v>3.5000000000000003E-2</c:v>
                </c:pt>
                <c:pt idx="8">
                  <c:v>3.5000000000000003E-2</c:v>
                </c:pt>
                <c:pt idx="9">
                  <c:v>3.5000000000000003E-2</c:v>
                </c:pt>
                <c:pt idx="10">
                  <c:v>3.5000000000000003E-2</c:v>
                </c:pt>
                <c:pt idx="11">
                  <c:v>3.5000000000000003E-2</c:v>
                </c:pt>
                <c:pt idx="12">
                  <c:v>3.5000000000000003E-2</c:v>
                </c:pt>
                <c:pt idx="13">
                  <c:v>3.5000000000000003E-2</c:v>
                </c:pt>
                <c:pt idx="14">
                  <c:v>3.5000000000000003E-2</c:v>
                </c:pt>
                <c:pt idx="15">
                  <c:v>3.5000000000000003E-2</c:v>
                </c:pt>
                <c:pt idx="16">
                  <c:v>3.5000000000000003E-2</c:v>
                </c:pt>
                <c:pt idx="17">
                  <c:v>3.5000000000000003E-2</c:v>
                </c:pt>
                <c:pt idx="18">
                  <c:v>3.5000000000000003E-2</c:v>
                </c:pt>
                <c:pt idx="19">
                  <c:v>3.5000000000000003E-2</c:v>
                </c:pt>
                <c:pt idx="20">
                  <c:v>3.5000000000000003E-2</c:v>
                </c:pt>
                <c:pt idx="21">
                  <c:v>3.5000000000000003E-2</c:v>
                </c:pt>
                <c:pt idx="22">
                  <c:v>3.5000000000000003E-2</c:v>
                </c:pt>
                <c:pt idx="23">
                  <c:v>3.5000000000000003E-2</c:v>
                </c:pt>
                <c:pt idx="24">
                  <c:v>3.5000000000000003E-2</c:v>
                </c:pt>
                <c:pt idx="25">
                  <c:v>3.5000000000000003E-2</c:v>
                </c:pt>
                <c:pt idx="26">
                  <c:v>3.5000000000000003E-2</c:v>
                </c:pt>
                <c:pt idx="27">
                  <c:v>3.5000000000000003E-2</c:v>
                </c:pt>
                <c:pt idx="28">
                  <c:v>3.5000000000000003E-2</c:v>
                </c:pt>
                <c:pt idx="29">
                  <c:v>3.5000000000000003E-2</c:v>
                </c:pt>
                <c:pt idx="30">
                  <c:v>3.5000000000000003E-2</c:v>
                </c:pt>
                <c:pt idx="31">
                  <c:v>3.5000000000000003E-2</c:v>
                </c:pt>
                <c:pt idx="32">
                  <c:v>3.5000000000000003E-2</c:v>
                </c:pt>
                <c:pt idx="33">
                  <c:v>3.5000000000000003E-2</c:v>
                </c:pt>
                <c:pt idx="34">
                  <c:v>3.5000000000000003E-2</c:v>
                </c:pt>
                <c:pt idx="35">
                  <c:v>3.5000000000000003E-2</c:v>
                </c:pt>
                <c:pt idx="36">
                  <c:v>3.5000000000000003E-2</c:v>
                </c:pt>
                <c:pt idx="37">
                  <c:v>3.5000000000000003E-2</c:v>
                </c:pt>
                <c:pt idx="38">
                  <c:v>3.5000000000000003E-2</c:v>
                </c:pt>
                <c:pt idx="39">
                  <c:v>3.5000000000000003E-2</c:v>
                </c:pt>
                <c:pt idx="40">
                  <c:v>3.5000000000000003E-2</c:v>
                </c:pt>
                <c:pt idx="41">
                  <c:v>3.5000000000000003E-2</c:v>
                </c:pt>
              </c:numCache>
            </c:numRef>
          </c:val>
          <c:smooth val="0"/>
        </c:ser>
        <c:ser>
          <c:idx val="11"/>
          <c:order val="2"/>
          <c:tx>
            <c:strRef>
              <c:f>まとめ!$B$15</c:f>
              <c:strCache>
                <c:ptCount val="1"/>
                <c:pt idx="0">
                  <c:v>OX 日平均</c:v>
                </c:pt>
              </c:strCache>
            </c:strRef>
          </c:tx>
          <c:spPr>
            <a:ln w="12700">
              <a:noFill/>
              <a:prstDash val="solid"/>
            </a:ln>
          </c:spPr>
          <c:marker>
            <c:symbol val="triangle"/>
            <c:size val="6"/>
            <c:spPr>
              <a:noFill/>
              <a:ln>
                <a:solidFill>
                  <a:srgbClr val="FF3399"/>
                </a:solidFill>
                <a:prstDash val="solid"/>
              </a:ln>
            </c:spPr>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まとめ!$F$15:$AU$15</c:f>
              <c:numCache>
                <c:formatCode>.000</c:formatCode>
                <c:ptCount val="42"/>
                <c:pt idx="0">
                  <c:v>7.4999999999999997E-2</c:v>
                </c:pt>
                <c:pt idx="1">
                  <c:v>6.0999999999999999E-2</c:v>
                </c:pt>
                <c:pt idx="2">
                  <c:v>6.5000000000000002E-2</c:v>
                </c:pt>
                <c:pt idx="3">
                  <c:v>5.8000000000000003E-2</c:v>
                </c:pt>
                <c:pt idx="4">
                  <c:v>4.7E-2</c:v>
                </c:pt>
                <c:pt idx="5">
                  <c:v>4.7E-2</c:v>
                </c:pt>
                <c:pt idx="6">
                  <c:v>5.1999999999999998E-2</c:v>
                </c:pt>
                <c:pt idx="7">
                  <c:v>6.3E-2</c:v>
                </c:pt>
                <c:pt idx="8">
                  <c:v>5.8000000000000003E-2</c:v>
                </c:pt>
                <c:pt idx="9">
                  <c:v>6.6000000000000003E-2</c:v>
                </c:pt>
                <c:pt idx="10">
                  <c:v>5.3999999999999999E-2</c:v>
                </c:pt>
                <c:pt idx="11">
                  <c:v>4.3999999999999997E-2</c:v>
                </c:pt>
                <c:pt idx="12">
                  <c:v>4.7E-2</c:v>
                </c:pt>
                <c:pt idx="13">
                  <c:v>4.9000000000000002E-2</c:v>
                </c:pt>
                <c:pt idx="14">
                  <c:v>4.9000000000000002E-2</c:v>
                </c:pt>
                <c:pt idx="15">
                  <c:v>4.4999999999999998E-2</c:v>
                </c:pt>
                <c:pt idx="16">
                  <c:v>5.0999999999999997E-2</c:v>
                </c:pt>
                <c:pt idx="17">
                  <c:v>5.0999999999999997E-2</c:v>
                </c:pt>
                <c:pt idx="18">
                  <c:v>5.0999999999999997E-2</c:v>
                </c:pt>
                <c:pt idx="19">
                  <c:v>7.3999999999999996E-2</c:v>
                </c:pt>
                <c:pt idx="20">
                  <c:v>3.6999999999999998E-2</c:v>
                </c:pt>
                <c:pt idx="21">
                  <c:v>4.2999999999999997E-2</c:v>
                </c:pt>
                <c:pt idx="22">
                  <c:v>6.2E-2</c:v>
                </c:pt>
                <c:pt idx="23">
                  <c:v>5.3999999999999999E-2</c:v>
                </c:pt>
                <c:pt idx="24">
                  <c:v>5.8999999999999997E-2</c:v>
                </c:pt>
                <c:pt idx="25">
                  <c:v>5.5E-2</c:v>
                </c:pt>
                <c:pt idx="26">
                  <c:v>6.2E-2</c:v>
                </c:pt>
                <c:pt idx="27">
                  <c:v>5.1999999999999998E-2</c:v>
                </c:pt>
                <c:pt idx="28">
                  <c:v>4.7E-2</c:v>
                </c:pt>
                <c:pt idx="29">
                  <c:v>4.2000000000000003E-2</c:v>
                </c:pt>
                <c:pt idx="30">
                  <c:v>0.05</c:v>
                </c:pt>
                <c:pt idx="31">
                  <c:v>4.7E-2</c:v>
                </c:pt>
                <c:pt idx="32">
                  <c:v>5.0999999999999997E-2</c:v>
                </c:pt>
                <c:pt idx="33">
                  <c:v>4.3999999999999997E-2</c:v>
                </c:pt>
                <c:pt idx="34">
                  <c:v>4.9000000000000002E-2</c:v>
                </c:pt>
                <c:pt idx="35">
                  <c:v>4.2999999999999997E-2</c:v>
                </c:pt>
                <c:pt idx="36">
                  <c:v>4.2999999999999997E-2</c:v>
                </c:pt>
                <c:pt idx="37">
                  <c:v>4.2000000000000003E-2</c:v>
                </c:pt>
                <c:pt idx="38">
                  <c:v>4.9000000000000002E-2</c:v>
                </c:pt>
                <c:pt idx="39">
                  <c:v>5.0999999999999997E-2</c:v>
                </c:pt>
                <c:pt idx="40">
                  <c:v>5.1999999999999998E-2</c:v>
                </c:pt>
                <c:pt idx="41">
                  <c:v>4.2000000000000003E-2</c:v>
                </c:pt>
              </c:numCache>
            </c:numRef>
          </c:val>
          <c:smooth val="0"/>
        </c:ser>
        <c:ser>
          <c:idx val="4"/>
          <c:order val="3"/>
          <c:tx>
            <c:strRef>
              <c:f>まとめ!$B$24</c:f>
              <c:strCache>
                <c:ptCount val="1"/>
                <c:pt idx="0">
                  <c:v>OX環境基準</c:v>
                </c:pt>
              </c:strCache>
            </c:strRef>
          </c:tx>
          <c:spPr>
            <a:ln w="28575">
              <a:solidFill>
                <a:srgbClr val="FF99CC"/>
              </a:solidFill>
              <a:prstDash val="sysDash"/>
            </a:ln>
          </c:spPr>
          <c:marker>
            <c:symbol val="none"/>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まとめ!$F$24:$AU$24</c:f>
              <c:numCache>
                <c:formatCode>.000</c:formatCode>
                <c:ptCount val="42"/>
                <c:pt idx="0">
                  <c:v>0.06</c:v>
                </c:pt>
                <c:pt idx="1">
                  <c:v>0.06</c:v>
                </c:pt>
                <c:pt idx="2">
                  <c:v>0.06</c:v>
                </c:pt>
                <c:pt idx="3">
                  <c:v>0.06</c:v>
                </c:pt>
                <c:pt idx="4">
                  <c:v>0.06</c:v>
                </c:pt>
                <c:pt idx="5">
                  <c:v>0.06</c:v>
                </c:pt>
                <c:pt idx="6">
                  <c:v>0.06</c:v>
                </c:pt>
                <c:pt idx="7">
                  <c:v>0.06</c:v>
                </c:pt>
                <c:pt idx="8">
                  <c:v>0.06</c:v>
                </c:pt>
                <c:pt idx="9">
                  <c:v>0.06</c:v>
                </c:pt>
                <c:pt idx="10">
                  <c:v>0.06</c:v>
                </c:pt>
                <c:pt idx="11">
                  <c:v>0.06</c:v>
                </c:pt>
                <c:pt idx="12">
                  <c:v>0.06</c:v>
                </c:pt>
                <c:pt idx="13">
                  <c:v>0.06</c:v>
                </c:pt>
                <c:pt idx="14">
                  <c:v>0.06</c:v>
                </c:pt>
                <c:pt idx="15">
                  <c:v>0.06</c:v>
                </c:pt>
                <c:pt idx="16">
                  <c:v>0.06</c:v>
                </c:pt>
                <c:pt idx="17">
                  <c:v>0.06</c:v>
                </c:pt>
                <c:pt idx="18">
                  <c:v>0.06</c:v>
                </c:pt>
                <c:pt idx="19">
                  <c:v>0.06</c:v>
                </c:pt>
                <c:pt idx="20">
                  <c:v>0.06</c:v>
                </c:pt>
                <c:pt idx="21">
                  <c:v>0.06</c:v>
                </c:pt>
                <c:pt idx="22">
                  <c:v>0.06</c:v>
                </c:pt>
                <c:pt idx="23">
                  <c:v>0.06</c:v>
                </c:pt>
                <c:pt idx="24">
                  <c:v>0.06</c:v>
                </c:pt>
                <c:pt idx="25">
                  <c:v>0.06</c:v>
                </c:pt>
                <c:pt idx="26">
                  <c:v>0.06</c:v>
                </c:pt>
                <c:pt idx="27">
                  <c:v>0.06</c:v>
                </c:pt>
                <c:pt idx="28">
                  <c:v>0.06</c:v>
                </c:pt>
                <c:pt idx="29">
                  <c:v>0.06</c:v>
                </c:pt>
                <c:pt idx="30">
                  <c:v>0.06</c:v>
                </c:pt>
                <c:pt idx="31">
                  <c:v>0.06</c:v>
                </c:pt>
                <c:pt idx="32">
                  <c:v>0.06</c:v>
                </c:pt>
                <c:pt idx="33">
                  <c:v>0.06</c:v>
                </c:pt>
                <c:pt idx="34">
                  <c:v>0.06</c:v>
                </c:pt>
                <c:pt idx="35">
                  <c:v>0.06</c:v>
                </c:pt>
                <c:pt idx="36">
                  <c:v>0.06</c:v>
                </c:pt>
                <c:pt idx="37">
                  <c:v>0.06</c:v>
                </c:pt>
                <c:pt idx="38">
                  <c:v>0.06</c:v>
                </c:pt>
                <c:pt idx="39">
                  <c:v>0.06</c:v>
                </c:pt>
                <c:pt idx="40">
                  <c:v>0.06</c:v>
                </c:pt>
                <c:pt idx="41">
                  <c:v>0.06</c:v>
                </c:pt>
              </c:numCache>
            </c:numRef>
          </c:val>
          <c:smooth val="0"/>
        </c:ser>
        <c:ser>
          <c:idx val="3"/>
          <c:order val="4"/>
          <c:tx>
            <c:strRef>
              <c:f>まとめ!$B$10</c:f>
              <c:strCache>
                <c:ptCount val="1"/>
                <c:pt idx="0">
                  <c:v>NO2 日平均</c:v>
                </c:pt>
              </c:strCache>
            </c:strRef>
          </c:tx>
          <c:spPr>
            <a:ln w="6350">
              <a:noFill/>
              <a:prstDash val="solid"/>
            </a:ln>
          </c:spPr>
          <c:marker>
            <c:symbol val="diamond"/>
            <c:size val="6"/>
            <c:spPr>
              <a:noFill/>
              <a:ln w="19050">
                <a:solidFill>
                  <a:srgbClr val="00CC66"/>
                </a:solidFill>
              </a:ln>
            </c:spPr>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まとめ!$F$10:$AU$10</c:f>
              <c:numCache>
                <c:formatCode>.000</c:formatCode>
                <c:ptCount val="42"/>
                <c:pt idx="0">
                  <c:v>4.0000000000000001E-3</c:v>
                </c:pt>
                <c:pt idx="1">
                  <c:v>3.0000000000000001E-3</c:v>
                </c:pt>
                <c:pt idx="2">
                  <c:v>3.0000000000000001E-3</c:v>
                </c:pt>
                <c:pt idx="3">
                  <c:v>3.0000000000000001E-3</c:v>
                </c:pt>
                <c:pt idx="4">
                  <c:v>3.0000000000000001E-3</c:v>
                </c:pt>
                <c:pt idx="5">
                  <c:v>8.9999999999999993E-3</c:v>
                </c:pt>
                <c:pt idx="6">
                  <c:v>8.9999999999999993E-3</c:v>
                </c:pt>
                <c:pt idx="7">
                  <c:v>7.0000000000000001E-3</c:v>
                </c:pt>
                <c:pt idx="8">
                  <c:v>7.0000000000000001E-3</c:v>
                </c:pt>
                <c:pt idx="9">
                  <c:v>6.0000000000000001E-3</c:v>
                </c:pt>
                <c:pt idx="10">
                  <c:v>1E-3</c:v>
                </c:pt>
                <c:pt idx="11">
                  <c:v>7.0000000000000001E-3</c:v>
                </c:pt>
                <c:pt idx="12">
                  <c:v>4.0000000000000001E-3</c:v>
                </c:pt>
                <c:pt idx="13">
                  <c:v>5.0000000000000001E-3</c:v>
                </c:pt>
                <c:pt idx="14">
                  <c:v>7.0000000000000001E-3</c:v>
                </c:pt>
                <c:pt idx="15">
                  <c:v>5.0000000000000001E-3</c:v>
                </c:pt>
                <c:pt idx="16">
                  <c:v>6.0000000000000001E-3</c:v>
                </c:pt>
                <c:pt idx="17">
                  <c:v>2E-3</c:v>
                </c:pt>
                <c:pt idx="18">
                  <c:v>6.0000000000000001E-3</c:v>
                </c:pt>
                <c:pt idx="19">
                  <c:v>6.0000000000000001E-3</c:v>
                </c:pt>
                <c:pt idx="20">
                  <c:v>8.9999999999999993E-3</c:v>
                </c:pt>
                <c:pt idx="21">
                  <c:v>8.9999999999999993E-3</c:v>
                </c:pt>
                <c:pt idx="22">
                  <c:v>5.0000000000000001E-3</c:v>
                </c:pt>
                <c:pt idx="23">
                  <c:v>7.0000000000000001E-3</c:v>
                </c:pt>
                <c:pt idx="24">
                  <c:v>4.0000000000000001E-3</c:v>
                </c:pt>
                <c:pt idx="25">
                  <c:v>5.0000000000000001E-3</c:v>
                </c:pt>
                <c:pt idx="26">
                  <c:v>6.0000000000000001E-3</c:v>
                </c:pt>
                <c:pt idx="27">
                  <c:v>6.0000000000000001E-3</c:v>
                </c:pt>
                <c:pt idx="28">
                  <c:v>8.9999999999999993E-3</c:v>
                </c:pt>
                <c:pt idx="29">
                  <c:v>6.0000000000000001E-3</c:v>
                </c:pt>
                <c:pt idx="30">
                  <c:v>7.0000000000000001E-3</c:v>
                </c:pt>
                <c:pt idx="31">
                  <c:v>8.0000000000000002E-3</c:v>
                </c:pt>
                <c:pt idx="32">
                  <c:v>4.0000000000000001E-3</c:v>
                </c:pt>
                <c:pt idx="33">
                  <c:v>2E-3</c:v>
                </c:pt>
                <c:pt idx="34">
                  <c:v>3.0000000000000001E-3</c:v>
                </c:pt>
                <c:pt idx="35">
                  <c:v>1.2999999999999999E-2</c:v>
                </c:pt>
                <c:pt idx="36">
                  <c:v>8.9999999999999993E-3</c:v>
                </c:pt>
                <c:pt idx="37">
                  <c:v>1.4999999999999999E-2</c:v>
                </c:pt>
                <c:pt idx="38">
                  <c:v>2.3E-2</c:v>
                </c:pt>
                <c:pt idx="39">
                  <c:v>1.9E-2</c:v>
                </c:pt>
                <c:pt idx="40">
                  <c:v>7.0000000000000001E-3</c:v>
                </c:pt>
                <c:pt idx="41">
                  <c:v>1.2E-2</c:v>
                </c:pt>
              </c:numCache>
            </c:numRef>
          </c:val>
          <c:smooth val="0"/>
        </c:ser>
        <c:ser>
          <c:idx val="2"/>
          <c:order val="5"/>
          <c:tx>
            <c:strRef>
              <c:f>まとめ!$B$20</c:f>
              <c:strCache>
                <c:ptCount val="1"/>
                <c:pt idx="0">
                  <c:v>NO2環境基準</c:v>
                </c:pt>
              </c:strCache>
            </c:strRef>
          </c:tx>
          <c:spPr>
            <a:ln w="31750">
              <a:solidFill>
                <a:srgbClr val="00CC66"/>
              </a:solidFill>
              <a:prstDash val="sysDash"/>
            </a:ln>
          </c:spPr>
          <c:marker>
            <c:symbol val="none"/>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まとめ!$F$20:$AU$20</c:f>
              <c:numCache>
                <c:formatCode>.000</c:formatCode>
                <c:ptCount val="42"/>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pt idx="29">
                  <c:v>0.04</c:v>
                </c:pt>
                <c:pt idx="30">
                  <c:v>0.04</c:v>
                </c:pt>
                <c:pt idx="31">
                  <c:v>0.04</c:v>
                </c:pt>
                <c:pt idx="32">
                  <c:v>0.04</c:v>
                </c:pt>
                <c:pt idx="33">
                  <c:v>0.04</c:v>
                </c:pt>
                <c:pt idx="34">
                  <c:v>0.04</c:v>
                </c:pt>
                <c:pt idx="35">
                  <c:v>0.04</c:v>
                </c:pt>
                <c:pt idx="36">
                  <c:v>0.04</c:v>
                </c:pt>
                <c:pt idx="37">
                  <c:v>0.04</c:v>
                </c:pt>
                <c:pt idx="38">
                  <c:v>0.04</c:v>
                </c:pt>
                <c:pt idx="39">
                  <c:v>0.04</c:v>
                </c:pt>
                <c:pt idx="40">
                  <c:v>0.04</c:v>
                </c:pt>
                <c:pt idx="41">
                  <c:v>0.04</c:v>
                </c:pt>
              </c:numCache>
            </c:numRef>
          </c:val>
          <c:smooth val="0"/>
        </c:ser>
        <c:dLbls>
          <c:showLegendKey val="0"/>
          <c:showVal val="0"/>
          <c:showCatName val="0"/>
          <c:showSerName val="0"/>
          <c:showPercent val="0"/>
          <c:showBubbleSize val="0"/>
        </c:dLbls>
        <c:marker val="1"/>
        <c:smooth val="0"/>
        <c:axId val="208990592"/>
        <c:axId val="208992128"/>
      </c:lineChart>
      <c:catAx>
        <c:axId val="208990592"/>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08992128"/>
        <c:crosses val="autoZero"/>
        <c:auto val="0"/>
        <c:lblAlgn val="ctr"/>
        <c:lblOffset val="0"/>
        <c:tickLblSkip val="7"/>
        <c:tickMarkSkip val="7"/>
        <c:noMultiLvlLbl val="0"/>
      </c:catAx>
      <c:valAx>
        <c:axId val="208992128"/>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0.0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08990592"/>
        <c:crosses val="autoZero"/>
        <c:crossBetween val="midCat"/>
        <c:majorUnit val="1.0000000000000002E-2"/>
        <c:minorUnit val="5.000000000000001E-3"/>
      </c:valAx>
      <c:spPr>
        <a:solidFill>
          <a:srgbClr val="FFFFFF"/>
        </a:solidFill>
        <a:ln w="12700">
          <a:solidFill>
            <a:srgbClr val="808080"/>
          </a:solidFill>
          <a:prstDash val="solid"/>
        </a:ln>
      </c:spPr>
    </c:plotArea>
    <c:legend>
      <c:legendPos val="t"/>
      <c:layout>
        <c:manualLayout>
          <c:xMode val="edge"/>
          <c:yMode val="edge"/>
          <c:x val="0.58632477713809716"/>
          <c:y val="8.3839035412484868E-3"/>
          <c:w val="0.39965900617362732"/>
          <c:h val="0.24422587961419467"/>
        </c:manualLayout>
      </c:layout>
      <c:overlay val="0"/>
      <c:spPr>
        <a:solidFill>
          <a:sysClr val="window" lastClr="FFFFFF"/>
        </a:solidFill>
        <a:ln w="0">
          <a:solidFill>
            <a:sysClr val="windowText" lastClr="000000"/>
          </a:solidFill>
        </a:ln>
      </c:spPr>
      <c:txPr>
        <a:bodyPr/>
        <a:lstStyle/>
        <a:p>
          <a:pPr>
            <a:defRPr sz="9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50" b="0" i="0" u="none" strike="noStrike" baseline="0">
                <a:solidFill>
                  <a:srgbClr val="000000"/>
                </a:solidFill>
                <a:latin typeface="Meiryo UI"/>
                <a:ea typeface="Meiryo UI"/>
                <a:cs typeface="Meiryo UI"/>
              </a:defRPr>
            </a:pPr>
            <a:r>
              <a:rPr lang="ja-JP" altLang="en-US" sz="1050"/>
              <a:t>非メタン炭化水素</a:t>
            </a:r>
            <a:endParaRPr lang="en-US" altLang="ja-JP" sz="1050"/>
          </a:p>
          <a:p>
            <a:pPr>
              <a:defRPr sz="1050" b="0" i="0" u="none" strike="noStrike" baseline="0">
                <a:solidFill>
                  <a:srgbClr val="000000"/>
                </a:solidFill>
                <a:latin typeface="Meiryo UI"/>
                <a:ea typeface="Meiryo UI"/>
                <a:cs typeface="Meiryo UI"/>
              </a:defRPr>
            </a:pPr>
            <a:r>
              <a:rPr lang="en-US" altLang="ja-JP" sz="1050"/>
              <a:t>(6~9</a:t>
            </a:r>
            <a:r>
              <a:rPr lang="ja-JP" altLang="en-US" sz="1050"/>
              <a:t>時の</a:t>
            </a:r>
            <a:r>
              <a:rPr lang="en-US" altLang="ja-JP" sz="1050"/>
              <a:t>3</a:t>
            </a:r>
            <a:r>
              <a:rPr lang="ja-JP" altLang="en-US" sz="1050"/>
              <a:t>時間平均値</a:t>
            </a:r>
            <a:r>
              <a:rPr lang="en-US" altLang="ja-JP" sz="1050"/>
              <a:t>)</a:t>
            </a:r>
          </a:p>
          <a:p>
            <a:pPr>
              <a:defRPr sz="1050" b="0" i="0" u="none" strike="noStrike" baseline="0">
                <a:solidFill>
                  <a:srgbClr val="000000"/>
                </a:solidFill>
                <a:latin typeface="Meiryo UI"/>
                <a:ea typeface="Meiryo UI"/>
                <a:cs typeface="Meiryo UI"/>
              </a:defRPr>
            </a:pPr>
            <a:r>
              <a:rPr lang="ja-JP" altLang="en-US" sz="950"/>
              <a:t>蒲生雨水ポンプ場</a:t>
            </a:r>
            <a:endParaRPr lang="en-US" altLang="ja-JP" sz="950"/>
          </a:p>
          <a:p>
            <a:pPr>
              <a:defRPr sz="1050" b="0" i="0" u="none" strike="noStrike" baseline="0">
                <a:solidFill>
                  <a:srgbClr val="000000"/>
                </a:solidFill>
                <a:latin typeface="Meiryo UI"/>
                <a:ea typeface="Meiryo UI"/>
                <a:cs typeface="Meiryo UI"/>
              </a:defRPr>
            </a:pPr>
            <a:r>
              <a:rPr lang="en-US" altLang="ja-JP" sz="950"/>
              <a:t>(2017</a:t>
            </a:r>
            <a:r>
              <a:rPr lang="ja-JP" altLang="en-US" sz="950"/>
              <a:t>年度</a:t>
            </a:r>
            <a:r>
              <a:rPr lang="en-US" altLang="ja-JP" sz="950"/>
              <a:t>)</a:t>
            </a:r>
          </a:p>
        </c:rich>
      </c:tx>
      <c:layout>
        <c:manualLayout>
          <c:xMode val="edge"/>
          <c:yMode val="edge"/>
          <c:x val="1.4628703274673522E-2"/>
          <c:y val="1.3460893854748603E-3"/>
        </c:manualLayout>
      </c:layout>
      <c:overlay val="0"/>
      <c:spPr>
        <a:solidFill>
          <a:srgbClr val="FFFFFF"/>
        </a:solidFill>
        <a:ln w="25400">
          <a:noFill/>
        </a:ln>
      </c:spPr>
    </c:title>
    <c:autoTitleDeleted val="0"/>
    <c:plotArea>
      <c:layout>
        <c:manualLayout>
          <c:layoutTarget val="inner"/>
          <c:xMode val="edge"/>
          <c:yMode val="edge"/>
          <c:x val="0.13898656033451678"/>
          <c:y val="0.20052092305360131"/>
          <c:w val="0.83189085987442812"/>
          <c:h val="0.69785800341451598"/>
        </c:manualLayout>
      </c:layout>
      <c:lineChart>
        <c:grouping val="standard"/>
        <c:varyColors val="0"/>
        <c:ser>
          <c:idx val="3"/>
          <c:order val="0"/>
          <c:tx>
            <c:strRef>
              <c:f>まとめ!$B$16</c:f>
              <c:strCache>
                <c:ptCount val="1"/>
                <c:pt idx="0">
                  <c:v>NMHC 日平均</c:v>
                </c:pt>
              </c:strCache>
            </c:strRef>
          </c:tx>
          <c:spPr>
            <a:ln w="6350">
              <a:noFill/>
              <a:prstDash val="solid"/>
            </a:ln>
          </c:spPr>
          <c:marker>
            <c:symbol val="square"/>
            <c:size val="5"/>
            <c:spPr>
              <a:noFill/>
              <a:ln w="19050">
                <a:solidFill>
                  <a:srgbClr val="6666FF"/>
                </a:solidFill>
              </a:ln>
            </c:spPr>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まとめ!$F$16:$AU$16</c:f>
              <c:numCache>
                <c:formatCode>0.00</c:formatCode>
                <c:ptCount val="42"/>
                <c:pt idx="0">
                  <c:v>0.12</c:v>
                </c:pt>
                <c:pt idx="1">
                  <c:v>0.15</c:v>
                </c:pt>
                <c:pt idx="2">
                  <c:v>7.0000000000000007E-2</c:v>
                </c:pt>
                <c:pt idx="3">
                  <c:v>0.09</c:v>
                </c:pt>
                <c:pt idx="4">
                  <c:v>0.06</c:v>
                </c:pt>
                <c:pt idx="5">
                  <c:v>0.06</c:v>
                </c:pt>
                <c:pt idx="6">
                  <c:v>0.17</c:v>
                </c:pt>
                <c:pt idx="7">
                  <c:v>0.11</c:v>
                </c:pt>
                <c:pt idx="8">
                  <c:v>0.15</c:v>
                </c:pt>
                <c:pt idx="9">
                  <c:v>0.17</c:v>
                </c:pt>
                <c:pt idx="10">
                  <c:v>0.08</c:v>
                </c:pt>
                <c:pt idx="11">
                  <c:v>0.09</c:v>
                </c:pt>
                <c:pt idx="12">
                  <c:v>0.09</c:v>
                </c:pt>
                <c:pt idx="13">
                  <c:v>0.12</c:v>
                </c:pt>
                <c:pt idx="14">
                  <c:v>0.24</c:v>
                </c:pt>
                <c:pt idx="15">
                  <c:v>0.14000000000000001</c:v>
                </c:pt>
                <c:pt idx="16">
                  <c:v>0.16</c:v>
                </c:pt>
                <c:pt idx="17">
                  <c:v>0.13</c:v>
                </c:pt>
                <c:pt idx="18">
                  <c:v>0.15</c:v>
                </c:pt>
                <c:pt idx="19">
                  <c:v>0.13</c:v>
                </c:pt>
                <c:pt idx="20">
                  <c:v>0.11</c:v>
                </c:pt>
                <c:pt idx="21">
                  <c:v>0.13</c:v>
                </c:pt>
                <c:pt idx="22">
                  <c:v>0.12</c:v>
                </c:pt>
                <c:pt idx="23">
                  <c:v>0.12</c:v>
                </c:pt>
                <c:pt idx="24">
                  <c:v>0.1</c:v>
                </c:pt>
                <c:pt idx="25">
                  <c:v>0.11</c:v>
                </c:pt>
                <c:pt idx="26">
                  <c:v>0.12</c:v>
                </c:pt>
                <c:pt idx="27">
                  <c:v>0.18</c:v>
                </c:pt>
                <c:pt idx="28">
                  <c:v>0.15</c:v>
                </c:pt>
                <c:pt idx="29">
                  <c:v>0.09</c:v>
                </c:pt>
                <c:pt idx="30">
                  <c:v>0.11</c:v>
                </c:pt>
                <c:pt idx="31">
                  <c:v>0.21</c:v>
                </c:pt>
                <c:pt idx="32">
                  <c:v>0.09</c:v>
                </c:pt>
                <c:pt idx="33">
                  <c:v>0.09</c:v>
                </c:pt>
                <c:pt idx="34">
                  <c:v>0.14000000000000001</c:v>
                </c:pt>
                <c:pt idx="35">
                  <c:v>0.18</c:v>
                </c:pt>
                <c:pt idx="36">
                  <c:v>0.08</c:v>
                </c:pt>
                <c:pt idx="37">
                  <c:v>0.11</c:v>
                </c:pt>
                <c:pt idx="38">
                  <c:v>0.18</c:v>
                </c:pt>
                <c:pt idx="39">
                  <c:v>0.09</c:v>
                </c:pt>
                <c:pt idx="40">
                  <c:v>0.08</c:v>
                </c:pt>
                <c:pt idx="41">
                  <c:v>0.08</c:v>
                </c:pt>
              </c:numCache>
            </c:numRef>
          </c:val>
          <c:smooth val="0"/>
        </c:ser>
        <c:ser>
          <c:idx val="1"/>
          <c:order val="1"/>
          <c:tx>
            <c:strRef>
              <c:f>まとめ!$B$25</c:f>
              <c:strCache>
                <c:ptCount val="1"/>
                <c:pt idx="0">
                  <c:v>NMHC指針値(下限)</c:v>
                </c:pt>
              </c:strCache>
            </c:strRef>
          </c:tx>
          <c:spPr>
            <a:ln w="31750">
              <a:solidFill>
                <a:srgbClr val="6666FF"/>
              </a:solidFill>
              <a:prstDash val="sysDash"/>
            </a:ln>
          </c:spPr>
          <c:marker>
            <c:symbol val="none"/>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まとめ!$F$25:$AU$25</c:f>
              <c:numCache>
                <c:formatCode>.000</c:formatCode>
                <c:ptCount val="42"/>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pt idx="37">
                  <c:v>0.2</c:v>
                </c:pt>
                <c:pt idx="38">
                  <c:v>0.2</c:v>
                </c:pt>
                <c:pt idx="39">
                  <c:v>0.2</c:v>
                </c:pt>
                <c:pt idx="40">
                  <c:v>0.2</c:v>
                </c:pt>
                <c:pt idx="41">
                  <c:v>0.2</c:v>
                </c:pt>
              </c:numCache>
            </c:numRef>
          </c:val>
          <c:smooth val="0"/>
        </c:ser>
        <c:ser>
          <c:idx val="11"/>
          <c:order val="2"/>
          <c:tx>
            <c:strRef>
              <c:f>まとめ!$B$26</c:f>
              <c:strCache>
                <c:ptCount val="1"/>
                <c:pt idx="0">
                  <c:v>NMHC指針値(上限)</c:v>
                </c:pt>
              </c:strCache>
            </c:strRef>
          </c:tx>
          <c:spPr>
            <a:ln w="25400">
              <a:solidFill>
                <a:srgbClr val="0066FF"/>
              </a:solidFill>
              <a:prstDash val="sysDash"/>
            </a:ln>
          </c:spPr>
          <c:marker>
            <c:symbol val="none"/>
          </c:marker>
          <c:cat>
            <c:numRef>
              <c:f>まとめ!$F$5:$AU$5</c:f>
              <c:numCache>
                <c:formatCode>m/d;@</c:formatCode>
                <c:ptCount val="42"/>
                <c:pt idx="0">
                  <c:v>42841</c:v>
                </c:pt>
                <c:pt idx="1">
                  <c:v>42842</c:v>
                </c:pt>
                <c:pt idx="2">
                  <c:v>42843</c:v>
                </c:pt>
                <c:pt idx="3">
                  <c:v>42844</c:v>
                </c:pt>
                <c:pt idx="4">
                  <c:v>42845</c:v>
                </c:pt>
                <c:pt idx="5">
                  <c:v>42846</c:v>
                </c:pt>
                <c:pt idx="6">
                  <c:v>42847</c:v>
                </c:pt>
                <c:pt idx="7">
                  <c:v>42865</c:v>
                </c:pt>
                <c:pt idx="8">
                  <c:v>42866</c:v>
                </c:pt>
                <c:pt idx="9">
                  <c:v>42867</c:v>
                </c:pt>
                <c:pt idx="10">
                  <c:v>42868</c:v>
                </c:pt>
                <c:pt idx="11">
                  <c:v>42869</c:v>
                </c:pt>
                <c:pt idx="12">
                  <c:v>42870</c:v>
                </c:pt>
                <c:pt idx="13">
                  <c:v>42871</c:v>
                </c:pt>
                <c:pt idx="14">
                  <c:v>42971</c:v>
                </c:pt>
                <c:pt idx="15">
                  <c:v>42972</c:v>
                </c:pt>
                <c:pt idx="16">
                  <c:v>42973</c:v>
                </c:pt>
                <c:pt idx="17">
                  <c:v>42974</c:v>
                </c:pt>
                <c:pt idx="18">
                  <c:v>42975</c:v>
                </c:pt>
                <c:pt idx="19">
                  <c:v>42976</c:v>
                </c:pt>
                <c:pt idx="20">
                  <c:v>42977</c:v>
                </c:pt>
                <c:pt idx="21">
                  <c:v>42983</c:v>
                </c:pt>
                <c:pt idx="22">
                  <c:v>42984</c:v>
                </c:pt>
                <c:pt idx="23">
                  <c:v>42985</c:v>
                </c:pt>
                <c:pt idx="24">
                  <c:v>42986</c:v>
                </c:pt>
                <c:pt idx="25">
                  <c:v>42987</c:v>
                </c:pt>
                <c:pt idx="26">
                  <c:v>42988</c:v>
                </c:pt>
                <c:pt idx="27">
                  <c:v>42989</c:v>
                </c:pt>
                <c:pt idx="28">
                  <c:v>43011</c:v>
                </c:pt>
                <c:pt idx="29">
                  <c:v>43012</c:v>
                </c:pt>
                <c:pt idx="30">
                  <c:v>43013</c:v>
                </c:pt>
                <c:pt idx="31">
                  <c:v>43014</c:v>
                </c:pt>
                <c:pt idx="32">
                  <c:v>43015</c:v>
                </c:pt>
                <c:pt idx="33">
                  <c:v>43016</c:v>
                </c:pt>
                <c:pt idx="34">
                  <c:v>43017</c:v>
                </c:pt>
                <c:pt idx="35">
                  <c:v>43137</c:v>
                </c:pt>
                <c:pt idx="36">
                  <c:v>43138</c:v>
                </c:pt>
                <c:pt idx="37">
                  <c:v>43139</c:v>
                </c:pt>
                <c:pt idx="38">
                  <c:v>43140</c:v>
                </c:pt>
                <c:pt idx="39">
                  <c:v>43141</c:v>
                </c:pt>
                <c:pt idx="40">
                  <c:v>43142</c:v>
                </c:pt>
                <c:pt idx="41">
                  <c:v>43143</c:v>
                </c:pt>
              </c:numCache>
            </c:numRef>
          </c:cat>
          <c:val>
            <c:numRef>
              <c:f>まとめ!$F$26:$AU$26</c:f>
              <c:numCache>
                <c:formatCode>.000</c:formatCode>
                <c:ptCount val="42"/>
                <c:pt idx="0">
                  <c:v>0.31</c:v>
                </c:pt>
                <c:pt idx="1">
                  <c:v>0.31</c:v>
                </c:pt>
                <c:pt idx="2">
                  <c:v>0.31</c:v>
                </c:pt>
                <c:pt idx="3">
                  <c:v>0.31</c:v>
                </c:pt>
                <c:pt idx="4">
                  <c:v>0.31</c:v>
                </c:pt>
                <c:pt idx="5">
                  <c:v>0.31</c:v>
                </c:pt>
                <c:pt idx="6">
                  <c:v>0.31</c:v>
                </c:pt>
                <c:pt idx="7">
                  <c:v>0.31</c:v>
                </c:pt>
                <c:pt idx="8">
                  <c:v>0.31</c:v>
                </c:pt>
                <c:pt idx="9">
                  <c:v>0.31</c:v>
                </c:pt>
                <c:pt idx="10">
                  <c:v>0.31</c:v>
                </c:pt>
                <c:pt idx="11">
                  <c:v>0.31</c:v>
                </c:pt>
                <c:pt idx="12">
                  <c:v>0.31</c:v>
                </c:pt>
                <c:pt idx="13">
                  <c:v>0.31</c:v>
                </c:pt>
                <c:pt idx="14">
                  <c:v>0.31</c:v>
                </c:pt>
                <c:pt idx="15">
                  <c:v>0.31</c:v>
                </c:pt>
                <c:pt idx="16">
                  <c:v>0.31</c:v>
                </c:pt>
                <c:pt idx="17">
                  <c:v>0.31</c:v>
                </c:pt>
                <c:pt idx="18">
                  <c:v>0.31</c:v>
                </c:pt>
                <c:pt idx="19">
                  <c:v>0.31</c:v>
                </c:pt>
                <c:pt idx="20">
                  <c:v>0.31</c:v>
                </c:pt>
                <c:pt idx="21">
                  <c:v>0.31</c:v>
                </c:pt>
                <c:pt idx="22">
                  <c:v>0.31</c:v>
                </c:pt>
                <c:pt idx="23">
                  <c:v>0.31</c:v>
                </c:pt>
                <c:pt idx="24">
                  <c:v>0.31</c:v>
                </c:pt>
                <c:pt idx="25">
                  <c:v>0.31</c:v>
                </c:pt>
                <c:pt idx="26">
                  <c:v>0.31</c:v>
                </c:pt>
                <c:pt idx="27">
                  <c:v>0.31</c:v>
                </c:pt>
                <c:pt idx="28">
                  <c:v>0.31</c:v>
                </c:pt>
                <c:pt idx="29">
                  <c:v>0.31</c:v>
                </c:pt>
                <c:pt idx="30">
                  <c:v>0.31</c:v>
                </c:pt>
                <c:pt idx="31">
                  <c:v>0.31</c:v>
                </c:pt>
                <c:pt idx="32">
                  <c:v>0.31</c:v>
                </c:pt>
                <c:pt idx="33">
                  <c:v>0.31</c:v>
                </c:pt>
                <c:pt idx="34">
                  <c:v>0.31</c:v>
                </c:pt>
                <c:pt idx="35">
                  <c:v>0.31</c:v>
                </c:pt>
                <c:pt idx="36">
                  <c:v>0.31</c:v>
                </c:pt>
                <c:pt idx="37">
                  <c:v>0.31</c:v>
                </c:pt>
                <c:pt idx="38">
                  <c:v>0.31</c:v>
                </c:pt>
                <c:pt idx="39">
                  <c:v>0.31</c:v>
                </c:pt>
                <c:pt idx="40">
                  <c:v>0.31</c:v>
                </c:pt>
                <c:pt idx="41">
                  <c:v>0.31</c:v>
                </c:pt>
              </c:numCache>
            </c:numRef>
          </c:val>
          <c:smooth val="0"/>
        </c:ser>
        <c:dLbls>
          <c:showLegendKey val="0"/>
          <c:showVal val="0"/>
          <c:showCatName val="0"/>
          <c:showSerName val="0"/>
          <c:showPercent val="0"/>
          <c:showBubbleSize val="0"/>
        </c:dLbls>
        <c:marker val="1"/>
        <c:smooth val="0"/>
        <c:axId val="209057664"/>
        <c:axId val="209059200"/>
      </c:lineChart>
      <c:catAx>
        <c:axId val="209057664"/>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09059200"/>
        <c:crosses val="autoZero"/>
        <c:auto val="0"/>
        <c:lblAlgn val="ctr"/>
        <c:lblOffset val="0"/>
        <c:tickLblSkip val="7"/>
        <c:tickMarkSkip val="7"/>
        <c:noMultiLvlLbl val="0"/>
      </c:catAx>
      <c:valAx>
        <c:axId val="209059200"/>
        <c:scaling>
          <c:orientation val="minMax"/>
        </c:scaling>
        <c:delete val="0"/>
        <c:axPos val="l"/>
        <c:majorGridlines>
          <c:spPr>
            <a:ln w="3175">
              <a:pattFill prst="pct50">
                <a:fgClr>
                  <a:srgbClr val="000000"/>
                </a:fgClr>
                <a:bgClr>
                  <a:srgbClr val="FFFFFF"/>
                </a:bgClr>
              </a:pattFill>
              <a:prstDash val="solid"/>
            </a:ln>
          </c:spPr>
        </c:majorGridlines>
        <c:minorGridlines>
          <c:spPr>
            <a:ln w="3175">
              <a:pattFill prst="pct50">
                <a:fgClr>
                  <a:srgbClr val="000000"/>
                </a:fgClr>
                <a:bgClr>
                  <a:srgbClr val="FFFFFF"/>
                </a:bgClr>
              </a:pattFill>
              <a:prstDash val="solid"/>
            </a:ln>
          </c:spPr>
        </c:minorGridlines>
        <c:numFmt formatCode="0.0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09057664"/>
        <c:crosses val="autoZero"/>
        <c:crossBetween val="midCat"/>
        <c:majorUnit val="5.000000000000001E-2"/>
        <c:minorUnit val="5.000000000000001E-2"/>
      </c:valAx>
      <c:spPr>
        <a:solidFill>
          <a:srgbClr val="FFFFFF"/>
        </a:solidFill>
        <a:ln w="12700">
          <a:solidFill>
            <a:srgbClr val="808080"/>
          </a:solidFill>
          <a:prstDash val="solid"/>
        </a:ln>
      </c:spPr>
    </c:plotArea>
    <c:legend>
      <c:legendPos val="l"/>
      <c:layout>
        <c:manualLayout>
          <c:xMode val="edge"/>
          <c:yMode val="edge"/>
          <c:x val="0.51130196322461774"/>
          <c:y val="3.3018435754189945E-2"/>
          <c:w val="0.45900350183632882"/>
          <c:h val="0.14411488929325031"/>
        </c:manualLayout>
      </c:layout>
      <c:overlay val="0"/>
      <c:spPr>
        <a:solidFill>
          <a:sysClr val="window" lastClr="FFFFFF"/>
        </a:solidFill>
        <a:ln w="0">
          <a:solidFill>
            <a:sysClr val="windowText" lastClr="000000"/>
          </a:solidFill>
        </a:ln>
      </c:spPr>
      <c:txPr>
        <a:bodyPr/>
        <a:lstStyle/>
        <a:p>
          <a:pPr>
            <a:defRPr sz="9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hyperlink" Target="http://www.pref.miyagi.jp/soshiki/kankyo-t/tagajotaiki.html" TargetMode="Externa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hyperlink" Target="https://www.city.sendai.jp/taiki/kurashi/machi/kankyohozen/kogai/boshitaisaku/sokuhochi/minato.html" TargetMode="External"/><Relationship Id="rId5" Type="http://schemas.openxmlformats.org/officeDocument/2006/relationships/hyperlink" Target="http://www.kmdmyg.info/" TargetMode="Externa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22412</xdr:colOff>
      <xdr:row>33</xdr:row>
      <xdr:rowOff>54348</xdr:rowOff>
    </xdr:from>
    <xdr:to>
      <xdr:col>12</xdr:col>
      <xdr:colOff>123264</xdr:colOff>
      <xdr:row>57</xdr:row>
      <xdr:rowOff>56029</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112058</xdr:colOff>
      <xdr:row>33</xdr:row>
      <xdr:rowOff>56032</xdr:rowOff>
    </xdr:from>
    <xdr:to>
      <xdr:col>23</xdr:col>
      <xdr:colOff>246530</xdr:colOff>
      <xdr:row>57</xdr:row>
      <xdr:rowOff>56029</xdr:rowOff>
    </xdr:to>
    <xdr:graphicFrame macro="">
      <xdr:nvGraphicFramePr>
        <xdr:cNvPr id="7"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246529</xdr:colOff>
      <xdr:row>33</xdr:row>
      <xdr:rowOff>59110</xdr:rowOff>
    </xdr:from>
    <xdr:to>
      <xdr:col>36</xdr:col>
      <xdr:colOff>34739</xdr:colOff>
      <xdr:row>57</xdr:row>
      <xdr:rowOff>67235</xdr:rowOff>
    </xdr:to>
    <xdr:graphicFrame macro="">
      <xdr:nvGraphicFramePr>
        <xdr:cNvPr id="8"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33616</xdr:colOff>
      <xdr:row>33</xdr:row>
      <xdr:rowOff>59110</xdr:rowOff>
    </xdr:from>
    <xdr:to>
      <xdr:col>46</xdr:col>
      <xdr:colOff>286308</xdr:colOff>
      <xdr:row>57</xdr:row>
      <xdr:rowOff>67235</xdr:rowOff>
    </xdr:to>
    <xdr:graphicFrame macro="">
      <xdr:nvGraphicFramePr>
        <xdr:cNvPr id="9"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41</xdr:col>
      <xdr:colOff>103280</xdr:colOff>
      <xdr:row>1</xdr:row>
      <xdr:rowOff>3921</xdr:rowOff>
    </xdr:from>
    <xdr:to>
      <xdr:col>44</xdr:col>
      <xdr:colOff>118015</xdr:colOff>
      <xdr:row>1</xdr:row>
      <xdr:rowOff>188403</xdr:rowOff>
    </xdr:to>
    <xdr:sp macro="" textlink="">
      <xdr:nvSpPr>
        <xdr:cNvPr id="13" name="AutoShape 147">
          <a:hlinkClick xmlns:r="http://schemas.openxmlformats.org/officeDocument/2006/relationships" r:id="rId5"/>
        </xdr:cNvPr>
        <xdr:cNvSpPr>
          <a:spLocks noChangeArrowheads="1"/>
        </xdr:cNvSpPr>
      </xdr:nvSpPr>
      <xdr:spPr bwMode="auto">
        <a:xfrm>
          <a:off x="12306486" y="104774"/>
          <a:ext cx="922412" cy="184482"/>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18288" tIns="18288" rIns="18288"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Meiryo UI"/>
              <a:ea typeface="Meiryo UI"/>
              <a:cs typeface="Meiryo UI"/>
            </a:rPr>
            <a:t>kmd</a:t>
          </a:r>
          <a:r>
            <a:rPr kumimoji="0" lang="ja-JP" altLang="en-US" sz="900" b="0" i="0" u="none" strike="noStrike" kern="0" cap="none" spc="0" normalizeH="0" baseline="0" noProof="0">
              <a:ln>
                <a:noFill/>
              </a:ln>
              <a:solidFill>
                <a:srgbClr val="000000"/>
              </a:solidFill>
              <a:effectLst/>
              <a:uLnTx/>
              <a:uFillTx/>
              <a:latin typeface="Meiryo UI"/>
              <a:ea typeface="Meiryo UI"/>
              <a:cs typeface="Meiryo UI"/>
            </a:rPr>
            <a:t>みやぎ</a:t>
          </a:r>
        </a:p>
      </xdr:txBody>
    </xdr:sp>
    <xdr:clientData/>
  </xdr:twoCellAnchor>
  <xdr:twoCellAnchor editAs="oneCell">
    <xdr:from>
      <xdr:col>33</xdr:col>
      <xdr:colOff>7472</xdr:colOff>
      <xdr:row>1</xdr:row>
      <xdr:rowOff>20731</xdr:rowOff>
    </xdr:from>
    <xdr:to>
      <xdr:col>36</xdr:col>
      <xdr:colOff>16605</xdr:colOff>
      <xdr:row>1</xdr:row>
      <xdr:rowOff>200731</xdr:rowOff>
    </xdr:to>
    <xdr:sp macro="" textlink="">
      <xdr:nvSpPr>
        <xdr:cNvPr id="14" name="AutoShape 147">
          <a:hlinkClick xmlns:r="http://schemas.openxmlformats.org/officeDocument/2006/relationships" r:id="rId6"/>
        </xdr:cNvPr>
        <xdr:cNvSpPr>
          <a:spLocks noChangeArrowheads="1"/>
        </xdr:cNvSpPr>
      </xdr:nvSpPr>
      <xdr:spPr bwMode="auto">
        <a:xfrm>
          <a:off x="9790207" y="121584"/>
          <a:ext cx="916809" cy="180000"/>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18288" tIns="18288" rIns="18288"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0000"/>
              </a:solidFill>
              <a:effectLst/>
              <a:uLnTx/>
              <a:uFillTx/>
              <a:latin typeface="Meiryo UI"/>
              <a:ea typeface="Meiryo UI"/>
              <a:cs typeface="Meiryo UI"/>
            </a:rPr>
            <a:t>市の関係サイト</a:t>
          </a:r>
        </a:p>
      </xdr:txBody>
    </xdr:sp>
    <xdr:clientData/>
  </xdr:twoCellAnchor>
  <xdr:twoCellAnchor editAs="oneCell">
    <xdr:from>
      <xdr:col>37</xdr:col>
      <xdr:colOff>11206</xdr:colOff>
      <xdr:row>1</xdr:row>
      <xdr:rowOff>22412</xdr:rowOff>
    </xdr:from>
    <xdr:to>
      <xdr:col>40</xdr:col>
      <xdr:colOff>20338</xdr:colOff>
      <xdr:row>2</xdr:row>
      <xdr:rowOff>706</xdr:rowOff>
    </xdr:to>
    <xdr:sp macro="" textlink="">
      <xdr:nvSpPr>
        <xdr:cNvPr id="10" name="AutoShape 147">
          <a:hlinkClick xmlns:r="http://schemas.openxmlformats.org/officeDocument/2006/relationships" r:id="rId7"/>
        </xdr:cNvPr>
        <xdr:cNvSpPr>
          <a:spLocks noChangeArrowheads="1"/>
        </xdr:cNvSpPr>
      </xdr:nvSpPr>
      <xdr:spPr bwMode="auto">
        <a:xfrm>
          <a:off x="11004177" y="123265"/>
          <a:ext cx="916809" cy="180000"/>
        </a:xfrm>
        <a:prstGeom prst="roundRect">
          <a:avLst>
            <a:gd name="adj" fmla="val 16667"/>
          </a:avLst>
        </a:prstGeom>
        <a:solidFill>
          <a:srgbClr val="FFFFCC"/>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18288" tIns="18288" rIns="18288"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0000"/>
              </a:solidFill>
              <a:effectLst/>
              <a:uLnTx/>
              <a:uFillTx/>
              <a:latin typeface="Meiryo UI"/>
              <a:ea typeface="Meiryo UI"/>
              <a:cs typeface="Meiryo UI"/>
            </a:rPr>
            <a:t>県の関係サイト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85725</xdr:colOff>
      <xdr:row>44</xdr:row>
      <xdr:rowOff>523875</xdr:rowOff>
    </xdr:from>
    <xdr:to>
      <xdr:col>3</xdr:col>
      <xdr:colOff>47625</xdr:colOff>
      <xdr:row>45</xdr:row>
      <xdr:rowOff>38100</xdr:rowOff>
    </xdr:to>
    <xdr:sp macro="" textlink="">
      <xdr:nvSpPr>
        <xdr:cNvPr id="2" name="Text Box 5"/>
        <xdr:cNvSpPr txBox="1">
          <a:spLocks noChangeArrowheads="1"/>
        </xdr:cNvSpPr>
      </xdr:nvSpPr>
      <xdr:spPr bwMode="auto">
        <a:xfrm>
          <a:off x="266700" y="5962650"/>
          <a:ext cx="1390650" cy="38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ゴシック"/>
              <a:ea typeface="ＭＳ ゴシック"/>
            </a:rPr>
            <a:t>（3）PM2.5（μg/・）:日平均値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ity.sendai.jp/taiki/kurashi/machi/kankyohozen/kogai/boshitaisaku/sokuhochi/minato.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V75"/>
  <sheetViews>
    <sheetView tabSelected="1" topLeftCell="A27" zoomScale="85" zoomScaleNormal="85" workbookViewId="0">
      <selection activeCell="B2" sqref="B2:AU74"/>
    </sheetView>
  </sheetViews>
  <sheetFormatPr defaultColWidth="4" defaultRowHeight="12" customHeight="1" x14ac:dyDescent="0.15"/>
  <cols>
    <col min="1" max="1" width="0.625" style="142" customWidth="1"/>
    <col min="2" max="46" width="4" style="142" customWidth="1"/>
    <col min="47" max="47" width="4" style="143" customWidth="1"/>
    <col min="48" max="56" width="4" style="142" customWidth="1"/>
    <col min="57" max="57" width="5.875" style="142" bestFit="1" customWidth="1"/>
    <col min="58" max="16384" width="4" style="142"/>
  </cols>
  <sheetData>
    <row r="1" spans="2:48" ht="8.25" customHeight="1" x14ac:dyDescent="0.15"/>
    <row r="2" spans="2:48" ht="15.75" customHeight="1" x14ac:dyDescent="0.15">
      <c r="B2" s="95" t="s">
        <v>499</v>
      </c>
      <c r="C2" s="95"/>
      <c r="D2" s="95"/>
    </row>
    <row r="3" spans="2:48" ht="12" customHeight="1" x14ac:dyDescent="0.15">
      <c r="B3" s="173" t="s">
        <v>431</v>
      </c>
      <c r="C3" s="39"/>
      <c r="D3" s="39"/>
      <c r="L3" s="175" t="s">
        <v>7</v>
      </c>
    </row>
    <row r="4" spans="2:48" ht="12" customHeight="1" x14ac:dyDescent="0.15">
      <c r="B4" s="166"/>
      <c r="C4" s="174"/>
      <c r="D4" s="174"/>
      <c r="E4" s="151"/>
      <c r="F4" s="299" t="s">
        <v>453</v>
      </c>
      <c r="G4" s="300"/>
      <c r="H4" s="300"/>
      <c r="I4" s="300"/>
      <c r="J4" s="300"/>
      <c r="K4" s="300"/>
      <c r="L4" s="300"/>
      <c r="M4" s="300"/>
      <c r="N4" s="300"/>
      <c r="O4" s="300"/>
      <c r="P4" s="300"/>
      <c r="Q4" s="300"/>
      <c r="R4" s="300"/>
      <c r="S4" s="301"/>
      <c r="T4" s="299" t="s">
        <v>454</v>
      </c>
      <c r="U4" s="300"/>
      <c r="V4" s="300"/>
      <c r="W4" s="300"/>
      <c r="X4" s="300"/>
      <c r="Y4" s="300"/>
      <c r="Z4" s="300"/>
      <c r="AA4" s="300"/>
      <c r="AB4" s="300"/>
      <c r="AC4" s="300"/>
      <c r="AD4" s="300"/>
      <c r="AE4" s="300"/>
      <c r="AF4" s="300"/>
      <c r="AG4" s="301"/>
      <c r="AH4" s="300" t="s">
        <v>455</v>
      </c>
      <c r="AI4" s="300"/>
      <c r="AJ4" s="300"/>
      <c r="AK4" s="300"/>
      <c r="AL4" s="300"/>
      <c r="AM4" s="300"/>
      <c r="AN4" s="300"/>
      <c r="AO4" s="300"/>
      <c r="AP4" s="300"/>
      <c r="AQ4" s="300"/>
      <c r="AR4" s="300"/>
      <c r="AS4" s="300"/>
      <c r="AT4" s="300"/>
      <c r="AU4" s="302"/>
    </row>
    <row r="5" spans="2:48" ht="12" customHeight="1" x14ac:dyDescent="0.15">
      <c r="B5" s="91" t="s">
        <v>389</v>
      </c>
      <c r="C5" s="63"/>
      <c r="D5" s="63"/>
      <c r="E5" s="61"/>
      <c r="F5" s="236">
        <v>42841</v>
      </c>
      <c r="G5" s="144">
        <v>42842</v>
      </c>
      <c r="H5" s="144">
        <v>42843</v>
      </c>
      <c r="I5" s="144">
        <v>42844</v>
      </c>
      <c r="J5" s="144">
        <v>42845</v>
      </c>
      <c r="K5" s="144">
        <v>42846</v>
      </c>
      <c r="L5" s="246">
        <v>42847</v>
      </c>
      <c r="M5" s="145">
        <v>42865</v>
      </c>
      <c r="N5" s="144">
        <v>42866</v>
      </c>
      <c r="O5" s="144">
        <v>42867</v>
      </c>
      <c r="P5" s="254">
        <v>42868</v>
      </c>
      <c r="Q5" s="236">
        <v>42869</v>
      </c>
      <c r="R5" s="144">
        <v>42870</v>
      </c>
      <c r="S5" s="146">
        <v>42871</v>
      </c>
      <c r="T5" s="145">
        <v>42971</v>
      </c>
      <c r="U5" s="144">
        <v>42972</v>
      </c>
      <c r="V5" s="254">
        <v>42973</v>
      </c>
      <c r="W5" s="236">
        <v>42974</v>
      </c>
      <c r="X5" s="144">
        <v>42975</v>
      </c>
      <c r="Y5" s="144">
        <v>42976</v>
      </c>
      <c r="Z5" s="165">
        <v>42977</v>
      </c>
      <c r="AA5" s="145">
        <v>42983</v>
      </c>
      <c r="AB5" s="144">
        <v>42984</v>
      </c>
      <c r="AC5" s="144">
        <v>42985</v>
      </c>
      <c r="AD5" s="144">
        <v>42986</v>
      </c>
      <c r="AE5" s="254">
        <v>42987</v>
      </c>
      <c r="AF5" s="236">
        <v>42988</v>
      </c>
      <c r="AG5" s="146">
        <v>42989</v>
      </c>
      <c r="AH5" s="145">
        <v>43011</v>
      </c>
      <c r="AI5" s="144">
        <v>43012</v>
      </c>
      <c r="AJ5" s="144">
        <v>43013</v>
      </c>
      <c r="AK5" s="144">
        <v>43014</v>
      </c>
      <c r="AL5" s="254">
        <v>43015</v>
      </c>
      <c r="AM5" s="236">
        <v>43016</v>
      </c>
      <c r="AN5" s="165">
        <v>43017</v>
      </c>
      <c r="AO5" s="145">
        <v>43137</v>
      </c>
      <c r="AP5" s="144">
        <v>43138</v>
      </c>
      <c r="AQ5" s="144">
        <v>43139</v>
      </c>
      <c r="AR5" s="144">
        <v>43140</v>
      </c>
      <c r="AS5" s="254">
        <v>43141</v>
      </c>
      <c r="AT5" s="236">
        <v>43142</v>
      </c>
      <c r="AU5" s="144">
        <v>43143</v>
      </c>
      <c r="AV5" s="143"/>
    </row>
    <row r="6" spans="2:48" ht="12" customHeight="1" x14ac:dyDescent="0.15">
      <c r="B6" s="92" t="s">
        <v>433</v>
      </c>
      <c r="C6" s="182"/>
      <c r="D6" s="182"/>
      <c r="E6" s="183"/>
      <c r="F6" s="237">
        <v>42841</v>
      </c>
      <c r="G6" s="184">
        <v>42842</v>
      </c>
      <c r="H6" s="184">
        <v>42843</v>
      </c>
      <c r="I6" s="184">
        <v>42844</v>
      </c>
      <c r="J6" s="184">
        <v>42845</v>
      </c>
      <c r="K6" s="184">
        <v>42846</v>
      </c>
      <c r="L6" s="247">
        <v>42847</v>
      </c>
      <c r="M6" s="186">
        <v>42865</v>
      </c>
      <c r="N6" s="184">
        <v>42866</v>
      </c>
      <c r="O6" s="184">
        <v>42867</v>
      </c>
      <c r="P6" s="255">
        <v>42868</v>
      </c>
      <c r="Q6" s="237">
        <v>42869</v>
      </c>
      <c r="R6" s="184">
        <v>42870</v>
      </c>
      <c r="S6" s="187">
        <v>42871</v>
      </c>
      <c r="T6" s="186">
        <v>42971</v>
      </c>
      <c r="U6" s="184">
        <v>42972</v>
      </c>
      <c r="V6" s="255">
        <v>42973</v>
      </c>
      <c r="W6" s="237">
        <v>42974</v>
      </c>
      <c r="X6" s="184">
        <v>42975</v>
      </c>
      <c r="Y6" s="184">
        <v>42976</v>
      </c>
      <c r="Z6" s="185">
        <v>42977</v>
      </c>
      <c r="AA6" s="186">
        <v>42983</v>
      </c>
      <c r="AB6" s="184">
        <v>42984</v>
      </c>
      <c r="AC6" s="184">
        <v>42985</v>
      </c>
      <c r="AD6" s="184">
        <v>42986</v>
      </c>
      <c r="AE6" s="255">
        <v>42987</v>
      </c>
      <c r="AF6" s="237">
        <v>42988</v>
      </c>
      <c r="AG6" s="187">
        <v>42989</v>
      </c>
      <c r="AH6" s="186">
        <v>43011</v>
      </c>
      <c r="AI6" s="184">
        <v>43012</v>
      </c>
      <c r="AJ6" s="184">
        <v>43013</v>
      </c>
      <c r="AK6" s="184">
        <v>43014</v>
      </c>
      <c r="AL6" s="255">
        <v>43015</v>
      </c>
      <c r="AM6" s="237">
        <v>43016</v>
      </c>
      <c r="AN6" s="185">
        <v>43017</v>
      </c>
      <c r="AO6" s="186">
        <v>43137</v>
      </c>
      <c r="AP6" s="184">
        <v>43138</v>
      </c>
      <c r="AQ6" s="184">
        <v>43139</v>
      </c>
      <c r="AR6" s="184">
        <v>43140</v>
      </c>
      <c r="AS6" s="255">
        <v>43141</v>
      </c>
      <c r="AT6" s="237">
        <v>43142</v>
      </c>
      <c r="AU6" s="184">
        <v>43143</v>
      </c>
      <c r="AV6" s="143"/>
    </row>
    <row r="7" spans="2:48" s="147" customFormat="1" ht="12" customHeight="1" x14ac:dyDescent="0.15">
      <c r="B7" s="205" t="s">
        <v>497</v>
      </c>
      <c r="C7" s="206"/>
      <c r="D7" s="206"/>
      <c r="E7" s="231" t="s">
        <v>390</v>
      </c>
      <c r="F7" s="238" t="s">
        <v>336</v>
      </c>
      <c r="G7" s="222" t="s">
        <v>337</v>
      </c>
      <c r="H7" s="222" t="s">
        <v>202</v>
      </c>
      <c r="I7" s="222" t="s">
        <v>204</v>
      </c>
      <c r="J7" s="222" t="s">
        <v>205</v>
      </c>
      <c r="K7" s="222" t="s">
        <v>339</v>
      </c>
      <c r="L7" s="248" t="s">
        <v>340</v>
      </c>
      <c r="M7" s="224" t="s">
        <v>343</v>
      </c>
      <c r="N7" s="222" t="s">
        <v>339</v>
      </c>
      <c r="O7" s="222" t="s">
        <v>336</v>
      </c>
      <c r="P7" s="256" t="s">
        <v>338</v>
      </c>
      <c r="Q7" s="238" t="s">
        <v>344</v>
      </c>
      <c r="R7" s="222" t="s">
        <v>338</v>
      </c>
      <c r="S7" s="225" t="s">
        <v>339</v>
      </c>
      <c r="T7" s="224" t="s">
        <v>327</v>
      </c>
      <c r="U7" s="222" t="s">
        <v>345</v>
      </c>
      <c r="V7" s="256" t="s">
        <v>327</v>
      </c>
      <c r="W7" s="238" t="s">
        <v>346</v>
      </c>
      <c r="X7" s="222" t="s">
        <v>327</v>
      </c>
      <c r="Y7" s="222" t="s">
        <v>209</v>
      </c>
      <c r="Z7" s="223" t="s">
        <v>211</v>
      </c>
      <c r="AA7" s="224" t="s">
        <v>347</v>
      </c>
      <c r="AB7" s="222" t="s">
        <v>327</v>
      </c>
      <c r="AC7" s="222" t="s">
        <v>343</v>
      </c>
      <c r="AD7" s="222" t="s">
        <v>327</v>
      </c>
      <c r="AE7" s="256" t="s">
        <v>327</v>
      </c>
      <c r="AF7" s="238" t="s">
        <v>347</v>
      </c>
      <c r="AG7" s="226" t="s">
        <v>327</v>
      </c>
      <c r="AH7" s="224" t="s">
        <v>348</v>
      </c>
      <c r="AI7" s="222" t="s">
        <v>343</v>
      </c>
      <c r="AJ7" s="222" t="s">
        <v>336</v>
      </c>
      <c r="AK7" s="222" t="s">
        <v>340</v>
      </c>
      <c r="AL7" s="256" t="s">
        <v>349</v>
      </c>
      <c r="AM7" s="238" t="s">
        <v>327</v>
      </c>
      <c r="AN7" s="223" t="s">
        <v>327</v>
      </c>
      <c r="AO7" s="227" t="s">
        <v>339</v>
      </c>
      <c r="AP7" s="228" t="s">
        <v>339</v>
      </c>
      <c r="AQ7" s="228" t="s">
        <v>340</v>
      </c>
      <c r="AR7" s="228" t="s">
        <v>327</v>
      </c>
      <c r="AS7" s="262" t="s">
        <v>327</v>
      </c>
      <c r="AT7" s="244" t="s">
        <v>327</v>
      </c>
      <c r="AU7" s="229" t="s">
        <v>328</v>
      </c>
      <c r="AV7" s="163"/>
    </row>
    <row r="8" spans="2:48" ht="12" customHeight="1" x14ac:dyDescent="0.15">
      <c r="B8" s="215" t="s">
        <v>488</v>
      </c>
      <c r="C8" s="216"/>
      <c r="D8" s="216"/>
      <c r="E8" s="232" t="s">
        <v>391</v>
      </c>
      <c r="F8" s="239">
        <f t="shared" ref="F8:AU8" si="0">(LEFT(F7,FIND("(",F7,1)-1)*1)/1000</f>
        <v>1E-3</v>
      </c>
      <c r="G8" s="217">
        <f t="shared" si="0"/>
        <v>1E-3</v>
      </c>
      <c r="H8" s="217">
        <f t="shared" si="0"/>
        <v>0</v>
      </c>
      <c r="I8" s="217">
        <f t="shared" si="0"/>
        <v>0</v>
      </c>
      <c r="J8" s="217">
        <f t="shared" si="0"/>
        <v>0</v>
      </c>
      <c r="K8" s="217">
        <f t="shared" si="0"/>
        <v>1E-3</v>
      </c>
      <c r="L8" s="249">
        <f t="shared" si="0"/>
        <v>1E-3</v>
      </c>
      <c r="M8" s="219">
        <f t="shared" si="0"/>
        <v>1E-3</v>
      </c>
      <c r="N8" s="217">
        <f t="shared" si="0"/>
        <v>1E-3</v>
      </c>
      <c r="O8" s="217">
        <f t="shared" si="0"/>
        <v>1E-3</v>
      </c>
      <c r="P8" s="257">
        <f t="shared" si="0"/>
        <v>1E-3</v>
      </c>
      <c r="Q8" s="239">
        <f t="shared" si="0"/>
        <v>3.0000000000000001E-3</v>
      </c>
      <c r="R8" s="217">
        <f t="shared" si="0"/>
        <v>1E-3</v>
      </c>
      <c r="S8" s="220">
        <f t="shared" si="0"/>
        <v>1E-3</v>
      </c>
      <c r="T8" s="219">
        <f t="shared" si="0"/>
        <v>2E-3</v>
      </c>
      <c r="U8" s="217">
        <f t="shared" si="0"/>
        <v>2E-3</v>
      </c>
      <c r="V8" s="257">
        <f t="shared" si="0"/>
        <v>2E-3</v>
      </c>
      <c r="W8" s="239">
        <f t="shared" si="0"/>
        <v>2E-3</v>
      </c>
      <c r="X8" s="217">
        <f t="shared" si="0"/>
        <v>2E-3</v>
      </c>
      <c r="Y8" s="217">
        <f t="shared" si="0"/>
        <v>3.0000000000000001E-3</v>
      </c>
      <c r="Z8" s="218">
        <f t="shared" si="0"/>
        <v>2E-3</v>
      </c>
      <c r="AA8" s="219">
        <f t="shared" si="0"/>
        <v>2E-3</v>
      </c>
      <c r="AB8" s="217">
        <f t="shared" si="0"/>
        <v>2E-3</v>
      </c>
      <c r="AC8" s="217">
        <f t="shared" si="0"/>
        <v>1E-3</v>
      </c>
      <c r="AD8" s="217">
        <f t="shared" si="0"/>
        <v>2E-3</v>
      </c>
      <c r="AE8" s="257">
        <f t="shared" si="0"/>
        <v>2E-3</v>
      </c>
      <c r="AF8" s="239">
        <f t="shared" si="0"/>
        <v>2E-3</v>
      </c>
      <c r="AG8" s="220">
        <f t="shared" si="0"/>
        <v>2E-3</v>
      </c>
      <c r="AH8" s="219">
        <f t="shared" si="0"/>
        <v>2E-3</v>
      </c>
      <c r="AI8" s="217">
        <f t="shared" si="0"/>
        <v>1E-3</v>
      </c>
      <c r="AJ8" s="217">
        <f t="shared" si="0"/>
        <v>1E-3</v>
      </c>
      <c r="AK8" s="217">
        <f t="shared" si="0"/>
        <v>1E-3</v>
      </c>
      <c r="AL8" s="257">
        <f t="shared" si="0"/>
        <v>1E-3</v>
      </c>
      <c r="AM8" s="239">
        <f t="shared" si="0"/>
        <v>2E-3</v>
      </c>
      <c r="AN8" s="218">
        <f t="shared" si="0"/>
        <v>2E-3</v>
      </c>
      <c r="AO8" s="221">
        <f t="shared" si="0"/>
        <v>1E-3</v>
      </c>
      <c r="AP8" s="217">
        <f t="shared" si="0"/>
        <v>1E-3</v>
      </c>
      <c r="AQ8" s="217">
        <f t="shared" si="0"/>
        <v>1E-3</v>
      </c>
      <c r="AR8" s="217">
        <f t="shared" si="0"/>
        <v>2E-3</v>
      </c>
      <c r="AS8" s="257">
        <f t="shared" si="0"/>
        <v>2E-3</v>
      </c>
      <c r="AT8" s="239">
        <f t="shared" si="0"/>
        <v>2E-3</v>
      </c>
      <c r="AU8" s="219">
        <f t="shared" si="0"/>
        <v>2E-3</v>
      </c>
      <c r="AV8" s="172" t="s">
        <v>464</v>
      </c>
    </row>
    <row r="9" spans="2:48" ht="12" customHeight="1" x14ac:dyDescent="0.15">
      <c r="B9" s="197" t="s">
        <v>489</v>
      </c>
      <c r="C9" s="198"/>
      <c r="D9" s="198"/>
      <c r="E9" s="233" t="s">
        <v>391</v>
      </c>
      <c r="F9" s="240">
        <f t="shared" ref="F9:AU9" si="1">(MID(F7,FIND("(",F7,1)+1,LEN(F7)-FIND("(",F7,1)-1)*1)/1000</f>
        <v>2E-3</v>
      </c>
      <c r="G9" s="199">
        <f t="shared" si="1"/>
        <v>5.0000000000000001E-3</v>
      </c>
      <c r="H9" s="199">
        <f t="shared" si="1"/>
        <v>1E-3</v>
      </c>
      <c r="I9" s="199">
        <f t="shared" si="1"/>
        <v>2E-3</v>
      </c>
      <c r="J9" s="199">
        <f t="shared" si="1"/>
        <v>0</v>
      </c>
      <c r="K9" s="199">
        <f t="shared" si="1"/>
        <v>3.0000000000000001E-3</v>
      </c>
      <c r="L9" s="250">
        <f t="shared" si="1"/>
        <v>2E-3</v>
      </c>
      <c r="M9" s="202">
        <f t="shared" si="1"/>
        <v>4.0000000000000001E-3</v>
      </c>
      <c r="N9" s="199">
        <f t="shared" si="1"/>
        <v>3.0000000000000001E-3</v>
      </c>
      <c r="O9" s="199">
        <f t="shared" si="1"/>
        <v>2E-3</v>
      </c>
      <c r="P9" s="258">
        <f t="shared" si="1"/>
        <v>1E-3</v>
      </c>
      <c r="Q9" s="240">
        <f t="shared" si="1"/>
        <v>1.2E-2</v>
      </c>
      <c r="R9" s="199">
        <f t="shared" si="1"/>
        <v>1E-3</v>
      </c>
      <c r="S9" s="203">
        <f t="shared" si="1"/>
        <v>3.0000000000000001E-3</v>
      </c>
      <c r="T9" s="202">
        <f t="shared" si="1"/>
        <v>3.0000000000000001E-3</v>
      </c>
      <c r="U9" s="199">
        <f t="shared" si="1"/>
        <v>8.0000000000000002E-3</v>
      </c>
      <c r="V9" s="258">
        <f t="shared" si="1"/>
        <v>3.0000000000000001E-3</v>
      </c>
      <c r="W9" s="240">
        <f t="shared" si="1"/>
        <v>2E-3</v>
      </c>
      <c r="X9" s="199">
        <f t="shared" si="1"/>
        <v>3.0000000000000001E-3</v>
      </c>
      <c r="Y9" s="199">
        <f t="shared" si="1"/>
        <v>6.0000000000000001E-3</v>
      </c>
      <c r="Z9" s="201">
        <f t="shared" si="1"/>
        <v>5.0000000000000001E-3</v>
      </c>
      <c r="AA9" s="202">
        <f t="shared" si="1"/>
        <v>7.0000000000000001E-3</v>
      </c>
      <c r="AB9" s="199">
        <f t="shared" si="1"/>
        <v>3.0000000000000001E-3</v>
      </c>
      <c r="AC9" s="199">
        <f t="shared" si="1"/>
        <v>4.0000000000000001E-3</v>
      </c>
      <c r="AD9" s="199">
        <f t="shared" si="1"/>
        <v>3.0000000000000001E-3</v>
      </c>
      <c r="AE9" s="258">
        <f t="shared" si="1"/>
        <v>3.0000000000000001E-3</v>
      </c>
      <c r="AF9" s="240">
        <f t="shared" si="1"/>
        <v>7.0000000000000001E-3</v>
      </c>
      <c r="AG9" s="203">
        <f t="shared" si="1"/>
        <v>3.0000000000000001E-3</v>
      </c>
      <c r="AH9" s="202">
        <f t="shared" si="1"/>
        <v>4.0000000000000001E-3</v>
      </c>
      <c r="AI9" s="199">
        <f t="shared" si="1"/>
        <v>4.0000000000000001E-3</v>
      </c>
      <c r="AJ9" s="199">
        <f t="shared" si="1"/>
        <v>2E-3</v>
      </c>
      <c r="AK9" s="199">
        <f t="shared" si="1"/>
        <v>2E-3</v>
      </c>
      <c r="AL9" s="258">
        <f t="shared" si="1"/>
        <v>1E-3</v>
      </c>
      <c r="AM9" s="240">
        <f t="shared" si="1"/>
        <v>3.0000000000000001E-3</v>
      </c>
      <c r="AN9" s="201">
        <f t="shared" si="1"/>
        <v>3.0000000000000001E-3</v>
      </c>
      <c r="AO9" s="204">
        <f t="shared" si="1"/>
        <v>3.0000000000000001E-3</v>
      </c>
      <c r="AP9" s="199">
        <f t="shared" si="1"/>
        <v>3.0000000000000001E-3</v>
      </c>
      <c r="AQ9" s="199">
        <f t="shared" si="1"/>
        <v>2E-3</v>
      </c>
      <c r="AR9" s="199">
        <f t="shared" si="1"/>
        <v>3.0000000000000001E-3</v>
      </c>
      <c r="AS9" s="258">
        <f t="shared" si="1"/>
        <v>3.0000000000000001E-3</v>
      </c>
      <c r="AT9" s="240">
        <f t="shared" si="1"/>
        <v>3.0000000000000001E-3</v>
      </c>
      <c r="AU9" s="202">
        <f t="shared" si="1"/>
        <v>6.0000000000000001E-3</v>
      </c>
      <c r="AV9" s="172" t="s">
        <v>465</v>
      </c>
    </row>
    <row r="10" spans="2:48" ht="12" customHeight="1" x14ac:dyDescent="0.15">
      <c r="B10" s="188" t="s">
        <v>490</v>
      </c>
      <c r="C10" s="189"/>
      <c r="D10" s="189"/>
      <c r="E10" s="234" t="s">
        <v>391</v>
      </c>
      <c r="F10" s="241">
        <v>4.0000000000000001E-3</v>
      </c>
      <c r="G10" s="190">
        <v>3.0000000000000001E-3</v>
      </c>
      <c r="H10" s="190">
        <v>3.0000000000000001E-3</v>
      </c>
      <c r="I10" s="190">
        <v>3.0000000000000001E-3</v>
      </c>
      <c r="J10" s="190">
        <v>3.0000000000000001E-3</v>
      </c>
      <c r="K10" s="190">
        <v>8.9999999999999993E-3</v>
      </c>
      <c r="L10" s="251">
        <v>8.9999999999999993E-3</v>
      </c>
      <c r="M10" s="192">
        <v>7.0000000000000001E-3</v>
      </c>
      <c r="N10" s="190">
        <v>7.0000000000000001E-3</v>
      </c>
      <c r="O10" s="190">
        <v>6.0000000000000001E-3</v>
      </c>
      <c r="P10" s="259">
        <v>1E-3</v>
      </c>
      <c r="Q10" s="241">
        <v>7.0000000000000001E-3</v>
      </c>
      <c r="R10" s="190">
        <v>4.0000000000000001E-3</v>
      </c>
      <c r="S10" s="193">
        <v>5.0000000000000001E-3</v>
      </c>
      <c r="T10" s="192">
        <v>7.0000000000000001E-3</v>
      </c>
      <c r="U10" s="190">
        <v>5.0000000000000001E-3</v>
      </c>
      <c r="V10" s="259">
        <v>6.0000000000000001E-3</v>
      </c>
      <c r="W10" s="241">
        <v>2E-3</v>
      </c>
      <c r="X10" s="190">
        <v>6.0000000000000001E-3</v>
      </c>
      <c r="Y10" s="190">
        <v>6.0000000000000001E-3</v>
      </c>
      <c r="Z10" s="191">
        <v>8.9999999999999993E-3</v>
      </c>
      <c r="AA10" s="192">
        <v>8.9999999999999993E-3</v>
      </c>
      <c r="AB10" s="190">
        <v>5.0000000000000001E-3</v>
      </c>
      <c r="AC10" s="190">
        <v>7.0000000000000001E-3</v>
      </c>
      <c r="AD10" s="190">
        <v>4.0000000000000001E-3</v>
      </c>
      <c r="AE10" s="259">
        <v>5.0000000000000001E-3</v>
      </c>
      <c r="AF10" s="241">
        <v>6.0000000000000001E-3</v>
      </c>
      <c r="AG10" s="193">
        <v>6.0000000000000001E-3</v>
      </c>
      <c r="AH10" s="192">
        <v>8.9999999999999993E-3</v>
      </c>
      <c r="AI10" s="190">
        <v>6.0000000000000001E-3</v>
      </c>
      <c r="AJ10" s="190">
        <v>7.0000000000000001E-3</v>
      </c>
      <c r="AK10" s="190">
        <v>8.0000000000000002E-3</v>
      </c>
      <c r="AL10" s="259">
        <v>4.0000000000000001E-3</v>
      </c>
      <c r="AM10" s="241">
        <v>2E-3</v>
      </c>
      <c r="AN10" s="191">
        <v>3.0000000000000001E-3</v>
      </c>
      <c r="AO10" s="194">
        <v>1.2999999999999999E-2</v>
      </c>
      <c r="AP10" s="190">
        <v>8.9999999999999993E-3</v>
      </c>
      <c r="AQ10" s="190">
        <v>1.4999999999999999E-2</v>
      </c>
      <c r="AR10" s="190">
        <v>2.3E-2</v>
      </c>
      <c r="AS10" s="259">
        <v>1.9E-2</v>
      </c>
      <c r="AT10" s="241">
        <v>7.0000000000000001E-3</v>
      </c>
      <c r="AU10" s="192">
        <v>1.2E-2</v>
      </c>
      <c r="AV10" s="94"/>
    </row>
    <row r="11" spans="2:48" ht="12" customHeight="1" x14ac:dyDescent="0.15">
      <c r="B11" s="188" t="s">
        <v>491</v>
      </c>
      <c r="C11" s="189"/>
      <c r="D11" s="189"/>
      <c r="E11" s="234" t="s">
        <v>392</v>
      </c>
      <c r="F11" s="241">
        <v>2.3E-2</v>
      </c>
      <c r="G11" s="190">
        <v>1.9E-2</v>
      </c>
      <c r="H11" s="190">
        <v>6.0000000000000001E-3</v>
      </c>
      <c r="I11" s="190">
        <v>1.0999999999999999E-2</v>
      </c>
      <c r="J11" s="190">
        <v>4.0000000000000001E-3</v>
      </c>
      <c r="K11" s="190">
        <v>7.0000000000000001E-3</v>
      </c>
      <c r="L11" s="251">
        <v>8.0000000000000002E-3</v>
      </c>
      <c r="M11" s="192">
        <v>1.2999999999999999E-2</v>
      </c>
      <c r="N11" s="190">
        <v>1.0999999999999999E-2</v>
      </c>
      <c r="O11" s="190">
        <v>1.2E-2</v>
      </c>
      <c r="P11" s="259">
        <v>5.0000000000000001E-3</v>
      </c>
      <c r="Q11" s="241">
        <v>6.0000000000000001E-3</v>
      </c>
      <c r="R11" s="190">
        <v>4.0000000000000001E-3</v>
      </c>
      <c r="S11" s="193">
        <v>5.0000000000000001E-3</v>
      </c>
      <c r="T11" s="192">
        <v>0.01</v>
      </c>
      <c r="U11" s="190">
        <v>7.0000000000000001E-3</v>
      </c>
      <c r="V11" s="259">
        <v>8.9999999999999993E-3</v>
      </c>
      <c r="W11" s="241">
        <v>7.0000000000000001E-3</v>
      </c>
      <c r="X11" s="190">
        <v>0.01</v>
      </c>
      <c r="Y11" s="190">
        <v>1.9E-2</v>
      </c>
      <c r="Z11" s="191">
        <v>6.0000000000000001E-3</v>
      </c>
      <c r="AA11" s="192">
        <v>8.0000000000000002E-3</v>
      </c>
      <c r="AB11" s="190">
        <v>8.0000000000000002E-3</v>
      </c>
      <c r="AC11" s="190">
        <v>7.0000000000000001E-3</v>
      </c>
      <c r="AD11" s="190">
        <v>7.0000000000000001E-3</v>
      </c>
      <c r="AE11" s="259">
        <v>8.9999999999999993E-3</v>
      </c>
      <c r="AF11" s="241">
        <v>1.2E-2</v>
      </c>
      <c r="AG11" s="193">
        <v>1.2E-2</v>
      </c>
      <c r="AH11" s="192">
        <v>1.2E-2</v>
      </c>
      <c r="AI11" s="190">
        <v>4.0000000000000001E-3</v>
      </c>
      <c r="AJ11" s="190">
        <v>4.0000000000000001E-3</v>
      </c>
      <c r="AK11" s="190">
        <v>5.0000000000000001E-3</v>
      </c>
      <c r="AL11" s="259">
        <v>5.0000000000000001E-3</v>
      </c>
      <c r="AM11" s="241">
        <v>6.0000000000000001E-3</v>
      </c>
      <c r="AN11" s="191">
        <v>8.9999999999999993E-3</v>
      </c>
      <c r="AO11" s="194">
        <v>8.9999999999999993E-3</v>
      </c>
      <c r="AP11" s="190">
        <v>4.0000000000000001E-3</v>
      </c>
      <c r="AQ11" s="190">
        <v>3.0000000000000001E-3</v>
      </c>
      <c r="AR11" s="190">
        <v>1.4E-2</v>
      </c>
      <c r="AS11" s="259">
        <v>1.9E-2</v>
      </c>
      <c r="AT11" s="241">
        <v>7.0000000000000001E-3</v>
      </c>
      <c r="AU11" s="192">
        <v>7.0000000000000001E-3</v>
      </c>
      <c r="AV11" s="94"/>
    </row>
    <row r="12" spans="2:48" s="147" customFormat="1" ht="12" customHeight="1" x14ac:dyDescent="0.15">
      <c r="B12" s="205" t="s">
        <v>498</v>
      </c>
      <c r="C12" s="206"/>
      <c r="D12" s="206"/>
      <c r="E12" s="231" t="s">
        <v>496</v>
      </c>
      <c r="F12" s="242" t="s">
        <v>350</v>
      </c>
      <c r="G12" s="207" t="s">
        <v>351</v>
      </c>
      <c r="H12" s="207" t="s">
        <v>352</v>
      </c>
      <c r="I12" s="207" t="s">
        <v>353</v>
      </c>
      <c r="J12" s="207" t="s">
        <v>354</v>
      </c>
      <c r="K12" s="207" t="s">
        <v>355</v>
      </c>
      <c r="L12" s="252" t="s">
        <v>356</v>
      </c>
      <c r="M12" s="209" t="s">
        <v>357</v>
      </c>
      <c r="N12" s="207" t="s">
        <v>358</v>
      </c>
      <c r="O12" s="207" t="s">
        <v>359</v>
      </c>
      <c r="P12" s="260" t="s">
        <v>360</v>
      </c>
      <c r="Q12" s="242" t="s">
        <v>361</v>
      </c>
      <c r="R12" s="207" t="s">
        <v>362</v>
      </c>
      <c r="S12" s="210" t="s">
        <v>363</v>
      </c>
      <c r="T12" s="209" t="s">
        <v>341</v>
      </c>
      <c r="U12" s="207" t="s">
        <v>364</v>
      </c>
      <c r="V12" s="260" t="s">
        <v>365</v>
      </c>
      <c r="W12" s="242" t="s">
        <v>366</v>
      </c>
      <c r="X12" s="207" t="s">
        <v>367</v>
      </c>
      <c r="Y12" s="207" t="s">
        <v>368</v>
      </c>
      <c r="Z12" s="208" t="s">
        <v>369</v>
      </c>
      <c r="AA12" s="209" t="s">
        <v>370</v>
      </c>
      <c r="AB12" s="207" t="s">
        <v>371</v>
      </c>
      <c r="AC12" s="207" t="s">
        <v>372</v>
      </c>
      <c r="AD12" s="207" t="s">
        <v>373</v>
      </c>
      <c r="AE12" s="260" t="s">
        <v>374</v>
      </c>
      <c r="AF12" s="242" t="s">
        <v>375</v>
      </c>
      <c r="AG12" s="211" t="s">
        <v>342</v>
      </c>
      <c r="AH12" s="209" t="s">
        <v>376</v>
      </c>
      <c r="AI12" s="207" t="s">
        <v>377</v>
      </c>
      <c r="AJ12" s="207" t="s">
        <v>378</v>
      </c>
      <c r="AK12" s="207" t="s">
        <v>379</v>
      </c>
      <c r="AL12" s="260" t="s">
        <v>380</v>
      </c>
      <c r="AM12" s="242" t="s">
        <v>381</v>
      </c>
      <c r="AN12" s="208" t="s">
        <v>382</v>
      </c>
      <c r="AO12" s="212" t="s">
        <v>329</v>
      </c>
      <c r="AP12" s="213" t="s">
        <v>383</v>
      </c>
      <c r="AQ12" s="213" t="s">
        <v>384</v>
      </c>
      <c r="AR12" s="213" t="s">
        <v>385</v>
      </c>
      <c r="AS12" s="263" t="s">
        <v>386</v>
      </c>
      <c r="AT12" s="245" t="s">
        <v>387</v>
      </c>
      <c r="AU12" s="214" t="s">
        <v>388</v>
      </c>
      <c r="AV12" s="94"/>
    </row>
    <row r="13" spans="2:48" s="147" customFormat="1" ht="12" customHeight="1" x14ac:dyDescent="0.15">
      <c r="B13" s="215" t="s">
        <v>492</v>
      </c>
      <c r="C13" s="216"/>
      <c r="D13" s="216"/>
      <c r="E13" s="232" t="s">
        <v>392</v>
      </c>
      <c r="F13" s="239">
        <f t="shared" ref="F13:AU13" si="2">(LEFT(F12,FIND("(",F12,1)-1)*1)/1000</f>
        <v>5.0999999999999997E-2</v>
      </c>
      <c r="G13" s="217">
        <f t="shared" si="2"/>
        <v>3.5000000000000003E-2</v>
      </c>
      <c r="H13" s="217">
        <f t="shared" si="2"/>
        <v>0.04</v>
      </c>
      <c r="I13" s="217">
        <f t="shared" si="2"/>
        <v>0.04</v>
      </c>
      <c r="J13" s="217">
        <f t="shared" si="2"/>
        <v>2.1000000000000001E-2</v>
      </c>
      <c r="K13" s="217">
        <f t="shared" si="2"/>
        <v>2.5000000000000001E-2</v>
      </c>
      <c r="L13" s="249">
        <f t="shared" si="2"/>
        <v>2.5000000000000001E-2</v>
      </c>
      <c r="M13" s="219">
        <f t="shared" si="2"/>
        <v>3.3000000000000002E-2</v>
      </c>
      <c r="N13" s="217">
        <f t="shared" si="2"/>
        <v>3.7999999999999999E-2</v>
      </c>
      <c r="O13" s="217">
        <f t="shared" si="2"/>
        <v>3.3000000000000002E-2</v>
      </c>
      <c r="P13" s="257">
        <f t="shared" si="2"/>
        <v>2.8000000000000001E-2</v>
      </c>
      <c r="Q13" s="239">
        <f t="shared" si="2"/>
        <v>2.4E-2</v>
      </c>
      <c r="R13" s="217">
        <f t="shared" si="2"/>
        <v>2.4E-2</v>
      </c>
      <c r="S13" s="220">
        <f t="shared" si="2"/>
        <v>2.1999999999999999E-2</v>
      </c>
      <c r="T13" s="219">
        <f t="shared" si="2"/>
        <v>3.5000000000000003E-2</v>
      </c>
      <c r="U13" s="217">
        <f t="shared" si="2"/>
        <v>4.3999999999999997E-2</v>
      </c>
      <c r="V13" s="257">
        <f t="shared" si="2"/>
        <v>3.6999999999999998E-2</v>
      </c>
      <c r="W13" s="239">
        <f t="shared" si="2"/>
        <v>4.2000000000000003E-2</v>
      </c>
      <c r="X13" s="217">
        <f t="shared" si="2"/>
        <v>3.6999999999999998E-2</v>
      </c>
      <c r="Y13" s="217">
        <f t="shared" si="2"/>
        <v>4.2999999999999997E-2</v>
      </c>
      <c r="Z13" s="218">
        <f t="shared" si="2"/>
        <v>0.02</v>
      </c>
      <c r="AA13" s="219">
        <f t="shared" si="2"/>
        <v>3.7999999999999999E-2</v>
      </c>
      <c r="AB13" s="217">
        <f t="shared" si="2"/>
        <v>1.7999999999999999E-2</v>
      </c>
      <c r="AC13" s="217">
        <f t="shared" si="2"/>
        <v>1.7999999999999999E-2</v>
      </c>
      <c r="AD13" s="217">
        <f t="shared" si="2"/>
        <v>3.6999999999999998E-2</v>
      </c>
      <c r="AE13" s="257">
        <f t="shared" si="2"/>
        <v>4.4999999999999998E-2</v>
      </c>
      <c r="AF13" s="239">
        <f t="shared" si="2"/>
        <v>4.1000000000000002E-2</v>
      </c>
      <c r="AG13" s="220">
        <f t="shared" si="2"/>
        <v>3.4000000000000002E-2</v>
      </c>
      <c r="AH13" s="219">
        <f t="shared" si="2"/>
        <v>3.5000000000000003E-2</v>
      </c>
      <c r="AI13" s="217">
        <f t="shared" si="2"/>
        <v>0.02</v>
      </c>
      <c r="AJ13" s="217">
        <f t="shared" si="2"/>
        <v>3.3000000000000002E-2</v>
      </c>
      <c r="AK13" s="217">
        <f t="shared" si="2"/>
        <v>2.7E-2</v>
      </c>
      <c r="AL13" s="257">
        <f t="shared" si="2"/>
        <v>2.1000000000000001E-2</v>
      </c>
      <c r="AM13" s="239">
        <f t="shared" si="2"/>
        <v>0.04</v>
      </c>
      <c r="AN13" s="218">
        <f t="shared" si="2"/>
        <v>3.4000000000000002E-2</v>
      </c>
      <c r="AO13" s="221">
        <f t="shared" si="2"/>
        <v>0.02</v>
      </c>
      <c r="AP13" s="217">
        <f t="shared" si="2"/>
        <v>1.7999999999999999E-2</v>
      </c>
      <c r="AQ13" s="217">
        <f t="shared" si="2"/>
        <v>1.9E-2</v>
      </c>
      <c r="AR13" s="217">
        <f t="shared" si="2"/>
        <v>3.1E-2</v>
      </c>
      <c r="AS13" s="257">
        <f t="shared" si="2"/>
        <v>3.9E-2</v>
      </c>
      <c r="AT13" s="239">
        <f t="shared" si="2"/>
        <v>2.5000000000000001E-2</v>
      </c>
      <c r="AU13" s="219">
        <f t="shared" si="2"/>
        <v>1.7000000000000001E-2</v>
      </c>
      <c r="AV13" s="172" t="s">
        <v>464</v>
      </c>
    </row>
    <row r="14" spans="2:48" s="147" customFormat="1" ht="12" customHeight="1" x14ac:dyDescent="0.15">
      <c r="B14" s="197" t="s">
        <v>493</v>
      </c>
      <c r="C14" s="198"/>
      <c r="D14" s="198"/>
      <c r="E14" s="233" t="s">
        <v>392</v>
      </c>
      <c r="F14" s="240">
        <f t="shared" ref="F14:AU14" si="3">(MID(F12,FIND("(",F12,1)+1,LEN(F12)-FIND("(",F12,1)-1)*1)/1000</f>
        <v>0.106</v>
      </c>
      <c r="G14" s="199">
        <f t="shared" si="3"/>
        <v>0.08</v>
      </c>
      <c r="H14" s="199">
        <f t="shared" si="3"/>
        <v>9.0999999999999998E-2</v>
      </c>
      <c r="I14" s="200">
        <f t="shared" si="3"/>
        <v>0.23</v>
      </c>
      <c r="J14" s="199">
        <f t="shared" si="3"/>
        <v>5.8000000000000003E-2</v>
      </c>
      <c r="K14" s="199">
        <f t="shared" si="3"/>
        <v>5.2999999999999999E-2</v>
      </c>
      <c r="L14" s="250">
        <f t="shared" si="3"/>
        <v>6.7000000000000004E-2</v>
      </c>
      <c r="M14" s="202">
        <f t="shared" si="3"/>
        <v>7.2999999999999995E-2</v>
      </c>
      <c r="N14" s="199">
        <f t="shared" si="3"/>
        <v>0.10199999999999999</v>
      </c>
      <c r="O14" s="199">
        <f t="shared" si="3"/>
        <v>9.9000000000000005E-2</v>
      </c>
      <c r="P14" s="258">
        <f t="shared" si="3"/>
        <v>5.3999999999999999E-2</v>
      </c>
      <c r="Q14" s="240">
        <f t="shared" si="3"/>
        <v>5.5E-2</v>
      </c>
      <c r="R14" s="199">
        <f t="shared" si="3"/>
        <v>4.8000000000000001E-2</v>
      </c>
      <c r="S14" s="203">
        <f t="shared" si="3"/>
        <v>5.6000000000000001E-2</v>
      </c>
      <c r="T14" s="202">
        <f t="shared" si="3"/>
        <v>0.11700000000000001</v>
      </c>
      <c r="U14" s="199">
        <f t="shared" si="3"/>
        <v>0.16700000000000001</v>
      </c>
      <c r="V14" s="258">
        <f t="shared" si="3"/>
        <v>0.14099999999999999</v>
      </c>
      <c r="W14" s="240">
        <f t="shared" si="3"/>
        <v>0.14799999999999999</v>
      </c>
      <c r="X14" s="199">
        <f t="shared" si="3"/>
        <v>0.122</v>
      </c>
      <c r="Y14" s="199">
        <f t="shared" si="3"/>
        <v>0.127</v>
      </c>
      <c r="Z14" s="201">
        <f t="shared" si="3"/>
        <v>7.9000000000000001E-2</v>
      </c>
      <c r="AA14" s="202">
        <f t="shared" si="3"/>
        <v>0.156</v>
      </c>
      <c r="AB14" s="199">
        <f t="shared" si="3"/>
        <v>5.5E-2</v>
      </c>
      <c r="AC14" s="199">
        <f t="shared" si="3"/>
        <v>5.7000000000000002E-2</v>
      </c>
      <c r="AD14" s="199">
        <f t="shared" si="3"/>
        <v>0.13900000000000001</v>
      </c>
      <c r="AE14" s="258">
        <f t="shared" si="3"/>
        <v>0.156</v>
      </c>
      <c r="AF14" s="240">
        <f t="shared" si="3"/>
        <v>0.158</v>
      </c>
      <c r="AG14" s="203">
        <f t="shared" si="3"/>
        <v>0.11799999999999999</v>
      </c>
      <c r="AH14" s="202">
        <f t="shared" si="3"/>
        <v>0.17</v>
      </c>
      <c r="AI14" s="199">
        <f t="shared" si="3"/>
        <v>0.11899999999999999</v>
      </c>
      <c r="AJ14" s="199">
        <f t="shared" si="3"/>
        <v>0.14099999999999999</v>
      </c>
      <c r="AK14" s="199">
        <f t="shared" si="3"/>
        <v>8.2000000000000003E-2</v>
      </c>
      <c r="AL14" s="258">
        <f t="shared" si="3"/>
        <v>5.8999999999999997E-2</v>
      </c>
      <c r="AM14" s="240">
        <f t="shared" si="3"/>
        <v>0.14499999999999999</v>
      </c>
      <c r="AN14" s="201">
        <f t="shared" si="3"/>
        <v>0.125</v>
      </c>
      <c r="AO14" s="204">
        <f t="shared" si="3"/>
        <v>6.8000000000000005E-2</v>
      </c>
      <c r="AP14" s="199">
        <f t="shared" si="3"/>
        <v>6.5000000000000002E-2</v>
      </c>
      <c r="AQ14" s="199">
        <f t="shared" si="3"/>
        <v>5.5E-2</v>
      </c>
      <c r="AR14" s="199">
        <f t="shared" si="3"/>
        <v>6.8000000000000005E-2</v>
      </c>
      <c r="AS14" s="258">
        <f t="shared" si="3"/>
        <v>7.0000000000000007E-2</v>
      </c>
      <c r="AT14" s="240">
        <f t="shared" si="3"/>
        <v>0.121</v>
      </c>
      <c r="AU14" s="202">
        <f t="shared" si="3"/>
        <v>3.6999999999999998E-2</v>
      </c>
      <c r="AV14" s="172" t="s">
        <v>465</v>
      </c>
    </row>
    <row r="15" spans="2:48" ht="12" customHeight="1" x14ac:dyDescent="0.15">
      <c r="B15" s="188" t="s">
        <v>494</v>
      </c>
      <c r="C15" s="189"/>
      <c r="D15" s="189"/>
      <c r="E15" s="234" t="s">
        <v>391</v>
      </c>
      <c r="F15" s="195">
        <v>7.4999999999999997E-2</v>
      </c>
      <c r="G15" s="195">
        <v>6.0999999999999999E-2</v>
      </c>
      <c r="H15" s="195">
        <v>6.5000000000000002E-2</v>
      </c>
      <c r="I15" s="190">
        <v>5.8000000000000003E-2</v>
      </c>
      <c r="J15" s="190">
        <v>4.7E-2</v>
      </c>
      <c r="K15" s="190">
        <v>4.7E-2</v>
      </c>
      <c r="L15" s="251">
        <v>5.1999999999999998E-2</v>
      </c>
      <c r="M15" s="196">
        <v>6.3E-2</v>
      </c>
      <c r="N15" s="190">
        <v>5.8000000000000003E-2</v>
      </c>
      <c r="O15" s="195">
        <v>6.6000000000000003E-2</v>
      </c>
      <c r="P15" s="259">
        <v>5.3999999999999999E-2</v>
      </c>
      <c r="Q15" s="241">
        <v>4.3999999999999997E-2</v>
      </c>
      <c r="R15" s="190">
        <v>4.7E-2</v>
      </c>
      <c r="S15" s="193">
        <v>4.9000000000000002E-2</v>
      </c>
      <c r="T15" s="192">
        <v>4.9000000000000002E-2</v>
      </c>
      <c r="U15" s="190">
        <v>4.4999999999999998E-2</v>
      </c>
      <c r="V15" s="259">
        <v>5.0999999999999997E-2</v>
      </c>
      <c r="W15" s="241">
        <v>5.0999999999999997E-2</v>
      </c>
      <c r="X15" s="190">
        <v>5.0999999999999997E-2</v>
      </c>
      <c r="Y15" s="195">
        <v>7.3999999999999996E-2</v>
      </c>
      <c r="Z15" s="191">
        <v>3.6999999999999998E-2</v>
      </c>
      <c r="AA15" s="192">
        <v>4.2999999999999997E-2</v>
      </c>
      <c r="AB15" s="195">
        <v>6.2E-2</v>
      </c>
      <c r="AC15" s="190">
        <v>5.3999999999999999E-2</v>
      </c>
      <c r="AD15" s="190">
        <v>5.8999999999999997E-2</v>
      </c>
      <c r="AE15" s="259">
        <v>5.5E-2</v>
      </c>
      <c r="AF15" s="195">
        <v>6.2E-2</v>
      </c>
      <c r="AG15" s="193">
        <v>5.1999999999999998E-2</v>
      </c>
      <c r="AH15" s="192">
        <v>4.7E-2</v>
      </c>
      <c r="AI15" s="190">
        <v>4.2000000000000003E-2</v>
      </c>
      <c r="AJ15" s="190">
        <v>0.05</v>
      </c>
      <c r="AK15" s="190">
        <v>4.7E-2</v>
      </c>
      <c r="AL15" s="259">
        <v>5.0999999999999997E-2</v>
      </c>
      <c r="AM15" s="241">
        <v>4.3999999999999997E-2</v>
      </c>
      <c r="AN15" s="191">
        <v>4.9000000000000002E-2</v>
      </c>
      <c r="AO15" s="194">
        <v>4.2999999999999997E-2</v>
      </c>
      <c r="AP15" s="190">
        <v>4.2999999999999997E-2</v>
      </c>
      <c r="AQ15" s="190">
        <v>4.2000000000000003E-2</v>
      </c>
      <c r="AR15" s="190">
        <v>4.9000000000000002E-2</v>
      </c>
      <c r="AS15" s="259">
        <v>5.0999999999999997E-2</v>
      </c>
      <c r="AT15" s="241">
        <v>5.1999999999999998E-2</v>
      </c>
      <c r="AU15" s="192">
        <v>4.2000000000000003E-2</v>
      </c>
      <c r="AV15" s="164"/>
    </row>
    <row r="16" spans="2:48" ht="12" customHeight="1" x14ac:dyDescent="0.15">
      <c r="B16" s="73" t="s">
        <v>495</v>
      </c>
      <c r="C16" s="176"/>
      <c r="D16" s="176"/>
      <c r="E16" s="235" t="s">
        <v>432</v>
      </c>
      <c r="F16" s="177">
        <v>0.12</v>
      </c>
      <c r="G16" s="177">
        <v>0.15</v>
      </c>
      <c r="H16" s="177">
        <v>7.0000000000000007E-2</v>
      </c>
      <c r="I16" s="177">
        <v>0.09</v>
      </c>
      <c r="J16" s="177">
        <v>0.06</v>
      </c>
      <c r="K16" s="177">
        <v>0.06</v>
      </c>
      <c r="L16" s="253">
        <v>0.17</v>
      </c>
      <c r="M16" s="179">
        <v>0.11</v>
      </c>
      <c r="N16" s="177">
        <v>0.15</v>
      </c>
      <c r="O16" s="177">
        <v>0.17</v>
      </c>
      <c r="P16" s="261">
        <v>0.08</v>
      </c>
      <c r="Q16" s="243">
        <v>0.09</v>
      </c>
      <c r="R16" s="177">
        <v>0.09</v>
      </c>
      <c r="S16" s="180">
        <v>0.12</v>
      </c>
      <c r="T16" s="179">
        <v>0.24</v>
      </c>
      <c r="U16" s="177">
        <v>0.14000000000000001</v>
      </c>
      <c r="V16" s="261">
        <v>0.16</v>
      </c>
      <c r="W16" s="243">
        <v>0.13</v>
      </c>
      <c r="X16" s="177">
        <v>0.15</v>
      </c>
      <c r="Y16" s="177">
        <v>0.13</v>
      </c>
      <c r="Z16" s="178">
        <v>0.11</v>
      </c>
      <c r="AA16" s="179">
        <v>0.13</v>
      </c>
      <c r="AB16" s="177">
        <v>0.12</v>
      </c>
      <c r="AC16" s="177">
        <v>0.12</v>
      </c>
      <c r="AD16" s="177">
        <v>0.1</v>
      </c>
      <c r="AE16" s="261">
        <v>0.11</v>
      </c>
      <c r="AF16" s="243">
        <v>0.12</v>
      </c>
      <c r="AG16" s="180">
        <v>0.18</v>
      </c>
      <c r="AH16" s="179">
        <v>0.15</v>
      </c>
      <c r="AI16" s="177">
        <v>0.09</v>
      </c>
      <c r="AJ16" s="177">
        <v>0.11</v>
      </c>
      <c r="AK16" s="177">
        <v>0.21</v>
      </c>
      <c r="AL16" s="261">
        <v>0.09</v>
      </c>
      <c r="AM16" s="243">
        <v>0.09</v>
      </c>
      <c r="AN16" s="178">
        <v>0.14000000000000001</v>
      </c>
      <c r="AO16" s="181">
        <v>0.18</v>
      </c>
      <c r="AP16" s="177">
        <v>0.08</v>
      </c>
      <c r="AQ16" s="177">
        <v>0.11</v>
      </c>
      <c r="AR16" s="177">
        <v>0.18</v>
      </c>
      <c r="AS16" s="261">
        <v>0.09</v>
      </c>
      <c r="AT16" s="243">
        <v>0.08</v>
      </c>
      <c r="AU16" s="179">
        <v>0.08</v>
      </c>
      <c r="AV16" s="164"/>
    </row>
    <row r="17" spans="2:47" ht="5.0999999999999996" customHeight="1" x14ac:dyDescent="0.15"/>
    <row r="18" spans="2:47" s="3" customFormat="1" ht="0.2" customHeight="1" x14ac:dyDescent="0.15">
      <c r="B18" s="149" t="s">
        <v>481</v>
      </c>
      <c r="C18" s="149"/>
      <c r="D18" s="170"/>
      <c r="E18" s="170" t="s">
        <v>482</v>
      </c>
      <c r="F18" s="167">
        <v>0.04</v>
      </c>
      <c r="G18" s="167">
        <v>0.04</v>
      </c>
      <c r="H18" s="167">
        <v>0.04</v>
      </c>
      <c r="I18" s="167">
        <v>0.04</v>
      </c>
      <c r="J18" s="167">
        <v>0.04</v>
      </c>
      <c r="K18" s="167">
        <v>0.04</v>
      </c>
      <c r="L18" s="168">
        <v>0.04</v>
      </c>
      <c r="M18" s="169">
        <v>0.04</v>
      </c>
      <c r="N18" s="167">
        <v>0.04</v>
      </c>
      <c r="O18" s="167">
        <v>0.04</v>
      </c>
      <c r="P18" s="167">
        <v>0.04</v>
      </c>
      <c r="Q18" s="167">
        <v>0.04</v>
      </c>
      <c r="R18" s="167">
        <v>0.04</v>
      </c>
      <c r="S18" s="168">
        <v>0.04</v>
      </c>
      <c r="T18" s="169">
        <v>0.04</v>
      </c>
      <c r="U18" s="167">
        <v>0.04</v>
      </c>
      <c r="V18" s="167">
        <v>0.04</v>
      </c>
      <c r="W18" s="167">
        <v>0.04</v>
      </c>
      <c r="X18" s="167">
        <v>0.04</v>
      </c>
      <c r="Y18" s="167">
        <v>0.04</v>
      </c>
      <c r="Z18" s="168">
        <v>0.04</v>
      </c>
      <c r="AA18" s="167">
        <v>0.04</v>
      </c>
      <c r="AB18" s="167">
        <v>0.04</v>
      </c>
      <c r="AC18" s="167">
        <v>0.04</v>
      </c>
      <c r="AD18" s="167">
        <v>0.04</v>
      </c>
      <c r="AE18" s="167">
        <v>0.04</v>
      </c>
      <c r="AF18" s="167">
        <v>0.04</v>
      </c>
      <c r="AG18" s="168">
        <v>0.04</v>
      </c>
      <c r="AH18" s="169">
        <v>0.04</v>
      </c>
      <c r="AI18" s="167">
        <v>0.04</v>
      </c>
      <c r="AJ18" s="167">
        <v>0.04</v>
      </c>
      <c r="AK18" s="167">
        <v>0.04</v>
      </c>
      <c r="AL18" s="167">
        <v>0.04</v>
      </c>
      <c r="AM18" s="167">
        <v>0.04</v>
      </c>
      <c r="AN18" s="168">
        <v>0.04</v>
      </c>
      <c r="AO18" s="169">
        <v>0.04</v>
      </c>
      <c r="AP18" s="167">
        <v>0.04</v>
      </c>
      <c r="AQ18" s="167">
        <v>0.04</v>
      </c>
      <c r="AR18" s="167">
        <v>0.04</v>
      </c>
      <c r="AS18" s="167">
        <v>0.04</v>
      </c>
      <c r="AT18" s="167">
        <v>0.04</v>
      </c>
      <c r="AU18" s="167">
        <v>0.04</v>
      </c>
    </row>
    <row r="19" spans="2:47" s="3" customFormat="1" ht="0.2" customHeight="1" x14ac:dyDescent="0.15">
      <c r="B19" s="149" t="s">
        <v>483</v>
      </c>
      <c r="C19" s="149"/>
      <c r="D19" s="170"/>
      <c r="E19" s="170" t="s">
        <v>482</v>
      </c>
      <c r="F19" s="167">
        <v>0.1</v>
      </c>
      <c r="G19" s="167">
        <v>0.1</v>
      </c>
      <c r="H19" s="167">
        <v>0.1</v>
      </c>
      <c r="I19" s="167">
        <v>0.1</v>
      </c>
      <c r="J19" s="167">
        <v>0.1</v>
      </c>
      <c r="K19" s="167">
        <v>0.1</v>
      </c>
      <c r="L19" s="168">
        <v>0.1</v>
      </c>
      <c r="M19" s="169">
        <v>0.1</v>
      </c>
      <c r="N19" s="167">
        <v>0.1</v>
      </c>
      <c r="O19" s="167">
        <v>0.1</v>
      </c>
      <c r="P19" s="167">
        <v>0.1</v>
      </c>
      <c r="Q19" s="167">
        <v>0.1</v>
      </c>
      <c r="R19" s="167">
        <v>0.1</v>
      </c>
      <c r="S19" s="168">
        <v>0.1</v>
      </c>
      <c r="T19" s="169">
        <v>0.1</v>
      </c>
      <c r="U19" s="167">
        <v>0.1</v>
      </c>
      <c r="V19" s="167">
        <v>0.1</v>
      </c>
      <c r="W19" s="167">
        <v>0.1</v>
      </c>
      <c r="X19" s="167">
        <v>0.1</v>
      </c>
      <c r="Y19" s="167">
        <v>0.1</v>
      </c>
      <c r="Z19" s="168">
        <v>0.1</v>
      </c>
      <c r="AA19" s="167">
        <v>0.1</v>
      </c>
      <c r="AB19" s="167">
        <v>0.1</v>
      </c>
      <c r="AC19" s="167">
        <v>0.1</v>
      </c>
      <c r="AD19" s="167">
        <v>0.1</v>
      </c>
      <c r="AE19" s="167">
        <v>0.1</v>
      </c>
      <c r="AF19" s="167">
        <v>0.1</v>
      </c>
      <c r="AG19" s="168">
        <v>0.1</v>
      </c>
      <c r="AH19" s="169">
        <v>0.1</v>
      </c>
      <c r="AI19" s="167">
        <v>0.1</v>
      </c>
      <c r="AJ19" s="167">
        <v>0.1</v>
      </c>
      <c r="AK19" s="167">
        <v>0.1</v>
      </c>
      <c r="AL19" s="167">
        <v>0.1</v>
      </c>
      <c r="AM19" s="167">
        <v>0.1</v>
      </c>
      <c r="AN19" s="168">
        <v>0.1</v>
      </c>
      <c r="AO19" s="169">
        <v>0.1</v>
      </c>
      <c r="AP19" s="167">
        <v>0.1</v>
      </c>
      <c r="AQ19" s="167">
        <v>0.1</v>
      </c>
      <c r="AR19" s="167">
        <v>0.1</v>
      </c>
      <c r="AS19" s="167">
        <v>0.1</v>
      </c>
      <c r="AT19" s="167">
        <v>0.1</v>
      </c>
      <c r="AU19" s="167">
        <v>0.1</v>
      </c>
    </row>
    <row r="20" spans="2:47" s="3" customFormat="1" ht="0.2" customHeight="1" x14ac:dyDescent="0.15">
      <c r="B20" s="149" t="s">
        <v>460</v>
      </c>
      <c r="C20" s="149"/>
      <c r="D20" s="171"/>
      <c r="E20" s="171"/>
      <c r="F20" s="167">
        <v>0.04</v>
      </c>
      <c r="G20" s="167">
        <v>0.04</v>
      </c>
      <c r="H20" s="167">
        <v>0.04</v>
      </c>
      <c r="I20" s="167">
        <v>0.04</v>
      </c>
      <c r="J20" s="167">
        <v>0.04</v>
      </c>
      <c r="K20" s="167">
        <v>0.04</v>
      </c>
      <c r="L20" s="168">
        <v>0.04</v>
      </c>
      <c r="M20" s="169">
        <v>0.04</v>
      </c>
      <c r="N20" s="167">
        <v>0.04</v>
      </c>
      <c r="O20" s="167">
        <v>0.04</v>
      </c>
      <c r="P20" s="167">
        <v>0.04</v>
      </c>
      <c r="Q20" s="167">
        <v>0.04</v>
      </c>
      <c r="R20" s="167">
        <v>0.04</v>
      </c>
      <c r="S20" s="168">
        <v>0.04</v>
      </c>
      <c r="T20" s="169">
        <v>0.04</v>
      </c>
      <c r="U20" s="167">
        <v>0.04</v>
      </c>
      <c r="V20" s="167">
        <v>0.04</v>
      </c>
      <c r="W20" s="167">
        <v>0.04</v>
      </c>
      <c r="X20" s="167">
        <v>0.04</v>
      </c>
      <c r="Y20" s="167">
        <v>0.04</v>
      </c>
      <c r="Z20" s="168">
        <v>0.04</v>
      </c>
      <c r="AA20" s="167">
        <v>0.04</v>
      </c>
      <c r="AB20" s="167">
        <v>0.04</v>
      </c>
      <c r="AC20" s="167">
        <v>0.04</v>
      </c>
      <c r="AD20" s="167">
        <v>0.04</v>
      </c>
      <c r="AE20" s="167">
        <v>0.04</v>
      </c>
      <c r="AF20" s="167">
        <v>0.04</v>
      </c>
      <c r="AG20" s="168">
        <v>0.04</v>
      </c>
      <c r="AH20" s="169">
        <v>0.04</v>
      </c>
      <c r="AI20" s="167">
        <v>0.04</v>
      </c>
      <c r="AJ20" s="167">
        <v>0.04</v>
      </c>
      <c r="AK20" s="167">
        <v>0.04</v>
      </c>
      <c r="AL20" s="167">
        <v>0.04</v>
      </c>
      <c r="AM20" s="167">
        <v>0.04</v>
      </c>
      <c r="AN20" s="168">
        <v>0.04</v>
      </c>
      <c r="AO20" s="169">
        <v>0.04</v>
      </c>
      <c r="AP20" s="167">
        <v>0.04</v>
      </c>
      <c r="AQ20" s="167">
        <v>0.04</v>
      </c>
      <c r="AR20" s="167">
        <v>0.04</v>
      </c>
      <c r="AS20" s="167">
        <v>0.04</v>
      </c>
      <c r="AT20" s="167">
        <v>0.04</v>
      </c>
      <c r="AU20" s="167">
        <v>0.04</v>
      </c>
    </row>
    <row r="21" spans="2:47" s="3" customFormat="1" ht="0.2" customHeight="1" x14ac:dyDescent="0.15">
      <c r="B21" s="149" t="s">
        <v>461</v>
      </c>
      <c r="C21" s="149"/>
      <c r="D21" s="171"/>
      <c r="E21" s="171"/>
      <c r="F21" s="167">
        <v>3.5000000000000003E-2</v>
      </c>
      <c r="G21" s="167">
        <v>3.5000000000000003E-2</v>
      </c>
      <c r="H21" s="167">
        <v>3.5000000000000003E-2</v>
      </c>
      <c r="I21" s="167">
        <v>3.5000000000000003E-2</v>
      </c>
      <c r="J21" s="167">
        <v>3.5000000000000003E-2</v>
      </c>
      <c r="K21" s="167">
        <v>3.5000000000000003E-2</v>
      </c>
      <c r="L21" s="168">
        <v>3.5000000000000003E-2</v>
      </c>
      <c r="M21" s="169">
        <v>3.5000000000000003E-2</v>
      </c>
      <c r="N21" s="167">
        <v>3.5000000000000003E-2</v>
      </c>
      <c r="O21" s="167">
        <v>3.5000000000000003E-2</v>
      </c>
      <c r="P21" s="167">
        <v>3.5000000000000003E-2</v>
      </c>
      <c r="Q21" s="167">
        <v>3.5000000000000003E-2</v>
      </c>
      <c r="R21" s="167">
        <v>3.5000000000000003E-2</v>
      </c>
      <c r="S21" s="168">
        <v>3.5000000000000003E-2</v>
      </c>
      <c r="T21" s="169">
        <v>3.5000000000000003E-2</v>
      </c>
      <c r="U21" s="167">
        <v>3.5000000000000003E-2</v>
      </c>
      <c r="V21" s="167">
        <v>3.5000000000000003E-2</v>
      </c>
      <c r="W21" s="167">
        <v>3.5000000000000003E-2</v>
      </c>
      <c r="X21" s="167">
        <v>3.5000000000000003E-2</v>
      </c>
      <c r="Y21" s="167">
        <v>3.5000000000000003E-2</v>
      </c>
      <c r="Z21" s="168">
        <v>3.5000000000000003E-2</v>
      </c>
      <c r="AA21" s="167">
        <v>3.5000000000000003E-2</v>
      </c>
      <c r="AB21" s="167">
        <v>3.5000000000000003E-2</v>
      </c>
      <c r="AC21" s="167">
        <v>3.5000000000000003E-2</v>
      </c>
      <c r="AD21" s="167">
        <v>3.5000000000000003E-2</v>
      </c>
      <c r="AE21" s="167">
        <v>3.5000000000000003E-2</v>
      </c>
      <c r="AF21" s="167">
        <v>3.5000000000000003E-2</v>
      </c>
      <c r="AG21" s="168">
        <v>3.5000000000000003E-2</v>
      </c>
      <c r="AH21" s="169">
        <v>3.5000000000000003E-2</v>
      </c>
      <c r="AI21" s="167">
        <v>3.5000000000000003E-2</v>
      </c>
      <c r="AJ21" s="167">
        <v>3.5000000000000003E-2</v>
      </c>
      <c r="AK21" s="167">
        <v>3.5000000000000003E-2</v>
      </c>
      <c r="AL21" s="167">
        <v>3.5000000000000003E-2</v>
      </c>
      <c r="AM21" s="167">
        <v>3.5000000000000003E-2</v>
      </c>
      <c r="AN21" s="168">
        <v>3.5000000000000003E-2</v>
      </c>
      <c r="AO21" s="169">
        <v>3.5000000000000003E-2</v>
      </c>
      <c r="AP21" s="167">
        <v>3.5000000000000003E-2</v>
      </c>
      <c r="AQ21" s="167">
        <v>3.5000000000000003E-2</v>
      </c>
      <c r="AR21" s="167">
        <v>3.5000000000000003E-2</v>
      </c>
      <c r="AS21" s="167">
        <v>3.5000000000000003E-2</v>
      </c>
      <c r="AT21" s="167">
        <v>3.5000000000000003E-2</v>
      </c>
      <c r="AU21" s="167">
        <v>3.5000000000000003E-2</v>
      </c>
    </row>
    <row r="22" spans="2:47" s="3" customFormat="1" ht="0.2" customHeight="1" x14ac:dyDescent="0.15">
      <c r="B22" s="149" t="s">
        <v>481</v>
      </c>
      <c r="C22" s="149"/>
      <c r="D22" s="170"/>
      <c r="E22" s="170" t="s">
        <v>484</v>
      </c>
      <c r="F22" s="167">
        <v>0.1</v>
      </c>
      <c r="G22" s="167">
        <v>0.1</v>
      </c>
      <c r="H22" s="167">
        <v>0.1</v>
      </c>
      <c r="I22" s="167">
        <v>0.1</v>
      </c>
      <c r="J22" s="167">
        <v>0.1</v>
      </c>
      <c r="K22" s="167">
        <v>0.1</v>
      </c>
      <c r="L22" s="168">
        <v>0.1</v>
      </c>
      <c r="M22" s="169">
        <v>0.1</v>
      </c>
      <c r="N22" s="167">
        <v>0.1</v>
      </c>
      <c r="O22" s="167">
        <v>0.1</v>
      </c>
      <c r="P22" s="167">
        <v>0.1</v>
      </c>
      <c r="Q22" s="167">
        <v>0.1</v>
      </c>
      <c r="R22" s="167">
        <v>0.1</v>
      </c>
      <c r="S22" s="168">
        <v>0.1</v>
      </c>
      <c r="T22" s="169">
        <v>0.1</v>
      </c>
      <c r="U22" s="167">
        <v>0.1</v>
      </c>
      <c r="V22" s="167">
        <v>0.1</v>
      </c>
      <c r="W22" s="167">
        <v>0.1</v>
      </c>
      <c r="X22" s="167">
        <v>0.1</v>
      </c>
      <c r="Y22" s="167">
        <v>0.1</v>
      </c>
      <c r="Z22" s="168">
        <v>0.1</v>
      </c>
      <c r="AA22" s="167">
        <v>0.1</v>
      </c>
      <c r="AB22" s="167">
        <v>0.1</v>
      </c>
      <c r="AC22" s="167">
        <v>0.1</v>
      </c>
      <c r="AD22" s="167">
        <v>0.1</v>
      </c>
      <c r="AE22" s="167">
        <v>0.1</v>
      </c>
      <c r="AF22" s="167">
        <v>0.1</v>
      </c>
      <c r="AG22" s="168">
        <v>0.1</v>
      </c>
      <c r="AH22" s="169">
        <v>0.1</v>
      </c>
      <c r="AI22" s="167">
        <v>0.1</v>
      </c>
      <c r="AJ22" s="167">
        <v>0.1</v>
      </c>
      <c r="AK22" s="167">
        <v>0.1</v>
      </c>
      <c r="AL22" s="167">
        <v>0.1</v>
      </c>
      <c r="AM22" s="167">
        <v>0.1</v>
      </c>
      <c r="AN22" s="168">
        <v>0.1</v>
      </c>
      <c r="AO22" s="169">
        <v>0.1</v>
      </c>
      <c r="AP22" s="167">
        <v>0.1</v>
      </c>
      <c r="AQ22" s="167">
        <v>0.1</v>
      </c>
      <c r="AR22" s="167">
        <v>0.1</v>
      </c>
      <c r="AS22" s="167">
        <v>0.1</v>
      </c>
      <c r="AT22" s="167">
        <v>0.1</v>
      </c>
      <c r="AU22" s="167">
        <v>0.1</v>
      </c>
    </row>
    <row r="23" spans="2:47" s="3" customFormat="1" ht="0.2" customHeight="1" x14ac:dyDescent="0.15">
      <c r="B23" s="149" t="s">
        <v>483</v>
      </c>
      <c r="C23" s="149"/>
      <c r="D23" s="170"/>
      <c r="E23" s="170" t="s">
        <v>484</v>
      </c>
      <c r="F23" s="167">
        <v>0.2</v>
      </c>
      <c r="G23" s="167">
        <v>0.2</v>
      </c>
      <c r="H23" s="167">
        <v>0.2</v>
      </c>
      <c r="I23" s="167">
        <v>0.2</v>
      </c>
      <c r="J23" s="167">
        <v>0.2</v>
      </c>
      <c r="K23" s="167">
        <v>0.2</v>
      </c>
      <c r="L23" s="168">
        <v>0.2</v>
      </c>
      <c r="M23" s="169">
        <v>0.2</v>
      </c>
      <c r="N23" s="167">
        <v>0.2</v>
      </c>
      <c r="O23" s="167">
        <v>0.2</v>
      </c>
      <c r="P23" s="167">
        <v>0.2</v>
      </c>
      <c r="Q23" s="167">
        <v>0.2</v>
      </c>
      <c r="R23" s="167">
        <v>0.2</v>
      </c>
      <c r="S23" s="168">
        <v>0.2</v>
      </c>
      <c r="T23" s="169">
        <v>0.2</v>
      </c>
      <c r="U23" s="167">
        <v>0.2</v>
      </c>
      <c r="V23" s="167">
        <v>0.2</v>
      </c>
      <c r="W23" s="167">
        <v>0.2</v>
      </c>
      <c r="X23" s="167">
        <v>0.2</v>
      </c>
      <c r="Y23" s="167">
        <v>0.2</v>
      </c>
      <c r="Z23" s="168">
        <v>0.2</v>
      </c>
      <c r="AA23" s="167">
        <v>0.2</v>
      </c>
      <c r="AB23" s="167">
        <v>0.2</v>
      </c>
      <c r="AC23" s="167">
        <v>0.2</v>
      </c>
      <c r="AD23" s="167">
        <v>0.2</v>
      </c>
      <c r="AE23" s="167">
        <v>0.2</v>
      </c>
      <c r="AF23" s="167">
        <v>0.2</v>
      </c>
      <c r="AG23" s="168">
        <v>0.2</v>
      </c>
      <c r="AH23" s="169">
        <v>0.2</v>
      </c>
      <c r="AI23" s="167">
        <v>0.2</v>
      </c>
      <c r="AJ23" s="167">
        <v>0.2</v>
      </c>
      <c r="AK23" s="167">
        <v>0.2</v>
      </c>
      <c r="AL23" s="167">
        <v>0.2</v>
      </c>
      <c r="AM23" s="167">
        <v>0.2</v>
      </c>
      <c r="AN23" s="168">
        <v>0.2</v>
      </c>
      <c r="AO23" s="169">
        <v>0.2</v>
      </c>
      <c r="AP23" s="167">
        <v>0.2</v>
      </c>
      <c r="AQ23" s="167">
        <v>0.2</v>
      </c>
      <c r="AR23" s="167">
        <v>0.2</v>
      </c>
      <c r="AS23" s="167">
        <v>0.2</v>
      </c>
      <c r="AT23" s="167">
        <v>0.2</v>
      </c>
      <c r="AU23" s="167">
        <v>0.2</v>
      </c>
    </row>
    <row r="24" spans="2:47" s="3" customFormat="1" ht="0.2" customHeight="1" x14ac:dyDescent="0.15">
      <c r="B24" s="149" t="s">
        <v>462</v>
      </c>
      <c r="C24" s="149"/>
      <c r="D24" s="171"/>
      <c r="E24" s="171"/>
      <c r="F24" s="167">
        <v>0.06</v>
      </c>
      <c r="G24" s="167">
        <v>0.06</v>
      </c>
      <c r="H24" s="167">
        <v>0.06</v>
      </c>
      <c r="I24" s="167">
        <v>0.06</v>
      </c>
      <c r="J24" s="167">
        <v>0.06</v>
      </c>
      <c r="K24" s="167">
        <v>0.06</v>
      </c>
      <c r="L24" s="168">
        <v>0.06</v>
      </c>
      <c r="M24" s="169">
        <v>0.06</v>
      </c>
      <c r="N24" s="167">
        <v>0.06</v>
      </c>
      <c r="O24" s="167">
        <v>0.06</v>
      </c>
      <c r="P24" s="167">
        <v>0.06</v>
      </c>
      <c r="Q24" s="167">
        <v>0.06</v>
      </c>
      <c r="R24" s="167">
        <v>0.06</v>
      </c>
      <c r="S24" s="168">
        <v>0.06</v>
      </c>
      <c r="T24" s="169">
        <v>0.06</v>
      </c>
      <c r="U24" s="167">
        <v>0.06</v>
      </c>
      <c r="V24" s="167">
        <v>0.06</v>
      </c>
      <c r="W24" s="167">
        <v>0.06</v>
      </c>
      <c r="X24" s="167">
        <v>0.06</v>
      </c>
      <c r="Y24" s="167">
        <v>0.06</v>
      </c>
      <c r="Z24" s="168">
        <v>0.06</v>
      </c>
      <c r="AA24" s="167">
        <v>0.06</v>
      </c>
      <c r="AB24" s="167">
        <v>0.06</v>
      </c>
      <c r="AC24" s="167">
        <v>0.06</v>
      </c>
      <c r="AD24" s="167">
        <v>0.06</v>
      </c>
      <c r="AE24" s="167">
        <v>0.06</v>
      </c>
      <c r="AF24" s="167">
        <v>0.06</v>
      </c>
      <c r="AG24" s="168">
        <v>0.06</v>
      </c>
      <c r="AH24" s="169">
        <v>0.06</v>
      </c>
      <c r="AI24" s="167">
        <v>0.06</v>
      </c>
      <c r="AJ24" s="167">
        <v>0.06</v>
      </c>
      <c r="AK24" s="167">
        <v>0.06</v>
      </c>
      <c r="AL24" s="167">
        <v>0.06</v>
      </c>
      <c r="AM24" s="167">
        <v>0.06</v>
      </c>
      <c r="AN24" s="168">
        <v>0.06</v>
      </c>
      <c r="AO24" s="169">
        <v>0.06</v>
      </c>
      <c r="AP24" s="167">
        <v>0.06</v>
      </c>
      <c r="AQ24" s="167">
        <v>0.06</v>
      </c>
      <c r="AR24" s="167">
        <v>0.06</v>
      </c>
      <c r="AS24" s="167">
        <v>0.06</v>
      </c>
      <c r="AT24" s="167">
        <v>0.06</v>
      </c>
      <c r="AU24" s="167">
        <v>0.06</v>
      </c>
    </row>
    <row r="25" spans="2:47" s="3" customFormat="1" ht="0.2" customHeight="1" x14ac:dyDescent="0.15">
      <c r="B25" s="149" t="s">
        <v>479</v>
      </c>
      <c r="C25" s="149"/>
      <c r="D25" s="171"/>
      <c r="E25" s="171"/>
      <c r="F25" s="167">
        <v>0.2</v>
      </c>
      <c r="G25" s="167">
        <v>0.2</v>
      </c>
      <c r="H25" s="167">
        <v>0.2</v>
      </c>
      <c r="I25" s="167">
        <v>0.2</v>
      </c>
      <c r="J25" s="167">
        <v>0.2</v>
      </c>
      <c r="K25" s="167">
        <v>0.2</v>
      </c>
      <c r="L25" s="168">
        <v>0.2</v>
      </c>
      <c r="M25" s="169">
        <v>0.2</v>
      </c>
      <c r="N25" s="167">
        <v>0.2</v>
      </c>
      <c r="O25" s="167">
        <v>0.2</v>
      </c>
      <c r="P25" s="167">
        <v>0.2</v>
      </c>
      <c r="Q25" s="167">
        <v>0.2</v>
      </c>
      <c r="R25" s="167">
        <v>0.2</v>
      </c>
      <c r="S25" s="168">
        <v>0.2</v>
      </c>
      <c r="T25" s="169">
        <v>0.2</v>
      </c>
      <c r="U25" s="167">
        <v>0.2</v>
      </c>
      <c r="V25" s="167">
        <v>0.2</v>
      </c>
      <c r="W25" s="167">
        <v>0.2</v>
      </c>
      <c r="X25" s="167">
        <v>0.2</v>
      </c>
      <c r="Y25" s="167">
        <v>0.2</v>
      </c>
      <c r="Z25" s="168">
        <v>0.2</v>
      </c>
      <c r="AA25" s="167">
        <v>0.2</v>
      </c>
      <c r="AB25" s="167">
        <v>0.2</v>
      </c>
      <c r="AC25" s="167">
        <v>0.2</v>
      </c>
      <c r="AD25" s="167">
        <v>0.2</v>
      </c>
      <c r="AE25" s="167">
        <v>0.2</v>
      </c>
      <c r="AF25" s="167">
        <v>0.2</v>
      </c>
      <c r="AG25" s="168">
        <v>0.2</v>
      </c>
      <c r="AH25" s="169">
        <v>0.2</v>
      </c>
      <c r="AI25" s="167">
        <v>0.2</v>
      </c>
      <c r="AJ25" s="167">
        <v>0.2</v>
      </c>
      <c r="AK25" s="167">
        <v>0.2</v>
      </c>
      <c r="AL25" s="167">
        <v>0.2</v>
      </c>
      <c r="AM25" s="167">
        <v>0.2</v>
      </c>
      <c r="AN25" s="168">
        <v>0.2</v>
      </c>
      <c r="AO25" s="169">
        <v>0.2</v>
      </c>
      <c r="AP25" s="167">
        <v>0.2</v>
      </c>
      <c r="AQ25" s="167">
        <v>0.2</v>
      </c>
      <c r="AR25" s="167">
        <v>0.2</v>
      </c>
      <c r="AS25" s="167">
        <v>0.2</v>
      </c>
      <c r="AT25" s="167">
        <v>0.2</v>
      </c>
      <c r="AU25" s="167">
        <v>0.2</v>
      </c>
    </row>
    <row r="26" spans="2:47" s="3" customFormat="1" ht="0.2" customHeight="1" x14ac:dyDescent="0.15">
      <c r="B26" s="149" t="s">
        <v>463</v>
      </c>
      <c r="C26" s="149"/>
      <c r="D26" s="171"/>
      <c r="E26" s="171"/>
      <c r="F26" s="167">
        <v>0.31</v>
      </c>
      <c r="G26" s="167">
        <v>0.31</v>
      </c>
      <c r="H26" s="167">
        <v>0.31</v>
      </c>
      <c r="I26" s="167">
        <v>0.31</v>
      </c>
      <c r="J26" s="167">
        <v>0.31</v>
      </c>
      <c r="K26" s="167">
        <v>0.31</v>
      </c>
      <c r="L26" s="168">
        <v>0.31</v>
      </c>
      <c r="M26" s="169">
        <v>0.31</v>
      </c>
      <c r="N26" s="167">
        <v>0.31</v>
      </c>
      <c r="O26" s="167">
        <v>0.31</v>
      </c>
      <c r="P26" s="167">
        <v>0.31</v>
      </c>
      <c r="Q26" s="167">
        <v>0.31</v>
      </c>
      <c r="R26" s="167">
        <v>0.31</v>
      </c>
      <c r="S26" s="168">
        <v>0.31</v>
      </c>
      <c r="T26" s="169">
        <v>0.31</v>
      </c>
      <c r="U26" s="167">
        <v>0.31</v>
      </c>
      <c r="V26" s="167">
        <v>0.31</v>
      </c>
      <c r="W26" s="167">
        <v>0.31</v>
      </c>
      <c r="X26" s="167">
        <v>0.31</v>
      </c>
      <c r="Y26" s="167">
        <v>0.31</v>
      </c>
      <c r="Z26" s="168">
        <v>0.31</v>
      </c>
      <c r="AA26" s="167">
        <v>0.31</v>
      </c>
      <c r="AB26" s="167">
        <v>0.31</v>
      </c>
      <c r="AC26" s="167">
        <v>0.31</v>
      </c>
      <c r="AD26" s="167">
        <v>0.31</v>
      </c>
      <c r="AE26" s="167">
        <v>0.31</v>
      </c>
      <c r="AF26" s="167">
        <v>0.31</v>
      </c>
      <c r="AG26" s="168">
        <v>0.31</v>
      </c>
      <c r="AH26" s="169">
        <v>0.31</v>
      </c>
      <c r="AI26" s="167">
        <v>0.31</v>
      </c>
      <c r="AJ26" s="167">
        <v>0.31</v>
      </c>
      <c r="AK26" s="167">
        <v>0.31</v>
      </c>
      <c r="AL26" s="167">
        <v>0.31</v>
      </c>
      <c r="AM26" s="167">
        <v>0.31</v>
      </c>
      <c r="AN26" s="168">
        <v>0.31</v>
      </c>
      <c r="AO26" s="169">
        <v>0.31</v>
      </c>
      <c r="AP26" s="167">
        <v>0.31</v>
      </c>
      <c r="AQ26" s="167">
        <v>0.31</v>
      </c>
      <c r="AR26" s="167">
        <v>0.31</v>
      </c>
      <c r="AS26" s="167">
        <v>0.31</v>
      </c>
      <c r="AT26" s="167">
        <v>0.31</v>
      </c>
      <c r="AU26" s="167">
        <v>0.31</v>
      </c>
    </row>
    <row r="27" spans="2:47" s="3" customFormat="1" ht="6" customHeight="1" x14ac:dyDescent="0.15"/>
    <row r="28" spans="2:47" ht="12" customHeight="1" x14ac:dyDescent="0.15">
      <c r="B28" s="96" t="s">
        <v>473</v>
      </c>
      <c r="C28" s="96"/>
      <c r="D28" s="96"/>
      <c r="E28" s="140"/>
      <c r="F28" s="140"/>
      <c r="G28" s="140"/>
      <c r="H28" s="140"/>
      <c r="I28" s="140"/>
      <c r="J28" s="140"/>
      <c r="K28" s="140"/>
      <c r="L28" s="140"/>
      <c r="M28" s="140"/>
      <c r="O28" s="150" t="s">
        <v>16</v>
      </c>
      <c r="P28" s="140"/>
      <c r="Q28" s="150" t="s">
        <v>456</v>
      </c>
      <c r="R28" s="141"/>
      <c r="S28" s="141"/>
      <c r="T28" s="140"/>
      <c r="U28" s="140"/>
      <c r="V28" s="140"/>
      <c r="W28" s="140"/>
      <c r="X28" s="140"/>
      <c r="Y28" s="140"/>
      <c r="Z28" s="140"/>
      <c r="AA28" s="97"/>
      <c r="AB28" s="97"/>
      <c r="AC28" s="97"/>
      <c r="AD28" s="97"/>
      <c r="AE28" s="97"/>
    </row>
    <row r="29" spans="2:47" ht="12" customHeight="1" x14ac:dyDescent="0.15">
      <c r="B29" s="96" t="s">
        <v>459</v>
      </c>
      <c r="C29" s="96"/>
      <c r="D29" s="96"/>
      <c r="E29" s="140"/>
      <c r="F29" s="140"/>
      <c r="G29" s="140"/>
      <c r="H29" s="140"/>
      <c r="I29" s="140"/>
      <c r="J29" s="140"/>
      <c r="K29" s="140"/>
      <c r="L29" s="140"/>
      <c r="M29" s="140"/>
      <c r="O29" s="150" t="s">
        <v>16</v>
      </c>
      <c r="P29" s="140"/>
      <c r="Q29" s="150" t="s">
        <v>457</v>
      </c>
      <c r="R29" s="141"/>
      <c r="S29" s="141"/>
      <c r="T29" s="140"/>
      <c r="U29" s="140"/>
      <c r="V29" s="140"/>
      <c r="W29" s="140"/>
      <c r="X29" s="140"/>
      <c r="Y29" s="140"/>
      <c r="Z29" s="140"/>
      <c r="AA29" s="97"/>
      <c r="AB29" s="97"/>
      <c r="AC29" s="97"/>
      <c r="AD29" s="97"/>
      <c r="AE29" s="97"/>
    </row>
    <row r="30" spans="2:47" ht="12" customHeight="1" x14ac:dyDescent="0.15">
      <c r="B30" s="96" t="s">
        <v>474</v>
      </c>
      <c r="C30" s="96"/>
      <c r="D30" s="96"/>
      <c r="E30" s="140"/>
      <c r="F30" s="140"/>
      <c r="G30" s="140"/>
      <c r="H30" s="140"/>
      <c r="I30" s="140"/>
      <c r="J30" s="140"/>
      <c r="K30" s="140"/>
      <c r="L30" s="140"/>
      <c r="M30" s="140"/>
      <c r="O30" s="150" t="s">
        <v>16</v>
      </c>
      <c r="P30" s="140"/>
      <c r="Q30" s="150" t="s">
        <v>452</v>
      </c>
      <c r="R30" s="141"/>
      <c r="S30" s="141"/>
      <c r="T30" s="140"/>
      <c r="U30" s="140"/>
      <c r="V30" s="140"/>
      <c r="W30" s="140"/>
      <c r="X30" s="140"/>
      <c r="Y30" s="140"/>
      <c r="Z30" s="140"/>
      <c r="AA30" s="97"/>
      <c r="AB30" s="97"/>
      <c r="AC30" s="97"/>
      <c r="AD30" s="97"/>
      <c r="AE30" s="97"/>
    </row>
    <row r="31" spans="2:47" ht="12" customHeight="1" x14ac:dyDescent="0.15">
      <c r="B31" s="96" t="s">
        <v>475</v>
      </c>
      <c r="C31" s="96"/>
      <c r="D31" s="96"/>
      <c r="E31" s="140"/>
      <c r="F31" s="140"/>
      <c r="G31" s="140"/>
      <c r="H31" s="140"/>
      <c r="I31" s="140"/>
      <c r="J31" s="140"/>
      <c r="K31" s="140"/>
      <c r="L31" s="140"/>
      <c r="M31" s="140"/>
      <c r="O31" s="150" t="s">
        <v>16</v>
      </c>
      <c r="P31" s="140"/>
      <c r="Q31" s="150" t="s">
        <v>458</v>
      </c>
      <c r="R31" s="141"/>
      <c r="S31" s="141"/>
      <c r="T31" s="140"/>
      <c r="U31" s="140"/>
      <c r="V31" s="140"/>
      <c r="W31" s="140"/>
      <c r="X31" s="140"/>
      <c r="Y31" s="140"/>
      <c r="Z31" s="140"/>
      <c r="AA31" s="97"/>
      <c r="AB31" s="97"/>
      <c r="AC31" s="97"/>
      <c r="AD31" s="97"/>
      <c r="AE31" s="97"/>
    </row>
    <row r="32" spans="2:47" ht="12" customHeight="1" x14ac:dyDescent="0.15">
      <c r="B32" s="96" t="s">
        <v>476</v>
      </c>
      <c r="C32" s="96"/>
      <c r="D32" s="96"/>
      <c r="E32" s="140"/>
      <c r="F32" s="140"/>
      <c r="G32" s="140"/>
      <c r="H32" s="140"/>
      <c r="I32" s="140"/>
      <c r="J32" s="140"/>
      <c r="K32" s="140"/>
      <c r="L32" s="140"/>
      <c r="M32" s="140"/>
      <c r="O32" s="150" t="s">
        <v>442</v>
      </c>
      <c r="P32" s="140"/>
      <c r="Q32" s="150" t="s">
        <v>477</v>
      </c>
      <c r="R32" s="141"/>
      <c r="S32" s="141"/>
      <c r="T32" s="140"/>
      <c r="U32" s="140"/>
      <c r="V32" s="140"/>
      <c r="W32" s="140"/>
      <c r="X32" s="140"/>
      <c r="Y32" s="140"/>
      <c r="Z32" s="140"/>
      <c r="AA32" s="97"/>
      <c r="AB32" s="97"/>
      <c r="AC32" s="97"/>
      <c r="AD32" s="97"/>
      <c r="AE32" s="97"/>
    </row>
    <row r="33" spans="2:31" ht="12" customHeight="1" x14ac:dyDescent="0.15">
      <c r="B33" s="96" t="s">
        <v>478</v>
      </c>
      <c r="C33" s="96"/>
      <c r="D33" s="96"/>
      <c r="E33" s="140"/>
      <c r="F33" s="140"/>
      <c r="G33" s="140"/>
      <c r="H33" s="140"/>
      <c r="I33" s="140"/>
      <c r="J33" s="140"/>
      <c r="K33" s="140"/>
      <c r="L33" s="140"/>
      <c r="M33" s="140"/>
      <c r="O33" s="150" t="s">
        <v>443</v>
      </c>
      <c r="P33" s="140"/>
      <c r="Q33" s="150" t="s">
        <v>480</v>
      </c>
      <c r="R33" s="141"/>
      <c r="S33" s="141"/>
      <c r="T33" s="140"/>
      <c r="U33" s="140"/>
      <c r="V33" s="140"/>
      <c r="W33" s="140"/>
      <c r="X33" s="140"/>
      <c r="Y33" s="140"/>
      <c r="Z33" s="140"/>
      <c r="AA33" s="97"/>
      <c r="AB33" s="97"/>
      <c r="AC33" s="97"/>
      <c r="AD33" s="97"/>
      <c r="AE33" s="97"/>
    </row>
    <row r="60" spans="2:47" ht="12" customHeight="1" x14ac:dyDescent="0.15">
      <c r="B60" s="139" t="s">
        <v>449</v>
      </c>
      <c r="Q60" s="264" t="s">
        <v>500</v>
      </c>
      <c r="V60" s="39"/>
      <c r="AK60" s="264" t="s">
        <v>500</v>
      </c>
      <c r="AS60" s="143"/>
      <c r="AU60" s="142"/>
    </row>
    <row r="61" spans="2:47" ht="12" customHeight="1" x14ac:dyDescent="0.15">
      <c r="B61" s="119"/>
      <c r="C61" s="117"/>
      <c r="D61" s="151"/>
      <c r="E61" s="151"/>
      <c r="F61" s="152"/>
      <c r="G61" s="290" t="s">
        <v>393</v>
      </c>
      <c r="H61" s="291"/>
      <c r="I61" s="296" t="s">
        <v>430</v>
      </c>
      <c r="J61" s="275">
        <v>42846</v>
      </c>
      <c r="K61" s="275">
        <v>42867</v>
      </c>
      <c r="L61" s="275">
        <v>42976</v>
      </c>
      <c r="M61" s="275">
        <v>42983</v>
      </c>
      <c r="N61" s="275">
        <v>43012</v>
      </c>
      <c r="O61" s="284">
        <v>43138</v>
      </c>
      <c r="P61" s="281" t="s">
        <v>441</v>
      </c>
      <c r="Q61" s="272" t="s">
        <v>485</v>
      </c>
      <c r="R61" s="278" t="s">
        <v>486</v>
      </c>
      <c r="S61" s="278" t="s">
        <v>487</v>
      </c>
      <c r="T61" s="278" t="s">
        <v>397</v>
      </c>
      <c r="V61" s="119"/>
      <c r="W61" s="117"/>
      <c r="X61" s="151"/>
      <c r="Y61" s="151"/>
      <c r="Z61" s="152"/>
      <c r="AA61" s="290" t="s">
        <v>393</v>
      </c>
      <c r="AB61" s="291"/>
      <c r="AC61" s="296" t="s">
        <v>430</v>
      </c>
      <c r="AD61" s="275">
        <v>42846</v>
      </c>
      <c r="AE61" s="275">
        <v>42867</v>
      </c>
      <c r="AF61" s="275">
        <v>42976</v>
      </c>
      <c r="AG61" s="275">
        <v>42983</v>
      </c>
      <c r="AH61" s="275">
        <v>43012</v>
      </c>
      <c r="AI61" s="284">
        <v>43138</v>
      </c>
      <c r="AJ61" s="281" t="s">
        <v>441</v>
      </c>
      <c r="AK61" s="272" t="s">
        <v>485</v>
      </c>
      <c r="AL61" s="278" t="s">
        <v>486</v>
      </c>
      <c r="AM61" s="278" t="s">
        <v>487</v>
      </c>
      <c r="AN61" s="278" t="s">
        <v>397</v>
      </c>
      <c r="AS61" s="143"/>
      <c r="AU61" s="142"/>
    </row>
    <row r="62" spans="2:47" ht="12" customHeight="1" x14ac:dyDescent="0.15">
      <c r="B62" s="153"/>
      <c r="C62" s="154"/>
      <c r="D62" s="121" t="s">
        <v>429</v>
      </c>
      <c r="E62" s="155"/>
      <c r="F62" s="148"/>
      <c r="G62" s="292"/>
      <c r="H62" s="293"/>
      <c r="I62" s="297"/>
      <c r="J62" s="276"/>
      <c r="K62" s="276"/>
      <c r="L62" s="276"/>
      <c r="M62" s="276"/>
      <c r="N62" s="276"/>
      <c r="O62" s="285"/>
      <c r="P62" s="282"/>
      <c r="Q62" s="273"/>
      <c r="R62" s="279"/>
      <c r="S62" s="279"/>
      <c r="T62" s="279"/>
      <c r="V62" s="153"/>
      <c r="W62" s="154"/>
      <c r="X62" s="121" t="s">
        <v>429</v>
      </c>
      <c r="Y62" s="155"/>
      <c r="Z62" s="148"/>
      <c r="AA62" s="292"/>
      <c r="AB62" s="293"/>
      <c r="AC62" s="297"/>
      <c r="AD62" s="276"/>
      <c r="AE62" s="276"/>
      <c r="AF62" s="276"/>
      <c r="AG62" s="276"/>
      <c r="AH62" s="276"/>
      <c r="AI62" s="285"/>
      <c r="AJ62" s="282"/>
      <c r="AK62" s="273"/>
      <c r="AL62" s="279"/>
      <c r="AM62" s="279"/>
      <c r="AN62" s="279"/>
      <c r="AS62" s="143"/>
      <c r="AU62" s="142"/>
    </row>
    <row r="63" spans="2:47" ht="12" customHeight="1" x14ac:dyDescent="0.15">
      <c r="B63" s="156"/>
      <c r="C63" s="157"/>
      <c r="D63" s="158"/>
      <c r="E63" s="158"/>
      <c r="F63" s="159"/>
      <c r="G63" s="294"/>
      <c r="H63" s="295"/>
      <c r="I63" s="298"/>
      <c r="J63" s="277"/>
      <c r="K63" s="277"/>
      <c r="L63" s="277"/>
      <c r="M63" s="277"/>
      <c r="N63" s="277"/>
      <c r="O63" s="286"/>
      <c r="P63" s="283"/>
      <c r="Q63" s="274"/>
      <c r="R63" s="280"/>
      <c r="S63" s="280"/>
      <c r="T63" s="280"/>
      <c r="V63" s="156"/>
      <c r="W63" s="157"/>
      <c r="X63" s="158"/>
      <c r="Y63" s="158"/>
      <c r="Z63" s="159"/>
      <c r="AA63" s="294"/>
      <c r="AB63" s="295"/>
      <c r="AC63" s="298"/>
      <c r="AD63" s="277"/>
      <c r="AE63" s="277"/>
      <c r="AF63" s="277"/>
      <c r="AG63" s="277"/>
      <c r="AH63" s="277"/>
      <c r="AI63" s="286"/>
      <c r="AJ63" s="283"/>
      <c r="AK63" s="274"/>
      <c r="AL63" s="280"/>
      <c r="AM63" s="280"/>
      <c r="AN63" s="280"/>
      <c r="AS63" s="143"/>
      <c r="AU63" s="142"/>
    </row>
    <row r="64" spans="2:47" ht="12" customHeight="1" x14ac:dyDescent="0.15">
      <c r="B64" s="120">
        <v>1</v>
      </c>
      <c r="C64" s="91" t="s">
        <v>39</v>
      </c>
      <c r="D64" s="160"/>
      <c r="E64" s="160"/>
      <c r="F64" s="161"/>
      <c r="G64" s="270" t="s">
        <v>437</v>
      </c>
      <c r="H64" s="271"/>
      <c r="I64" s="287" t="s">
        <v>435</v>
      </c>
      <c r="J64" s="116">
        <v>0.32</v>
      </c>
      <c r="K64" s="116">
        <v>0.51</v>
      </c>
      <c r="L64" s="116">
        <v>0.28000000000000003</v>
      </c>
      <c r="M64" s="116">
        <v>0.33</v>
      </c>
      <c r="N64" s="116">
        <v>0.3</v>
      </c>
      <c r="O64" s="125">
        <v>0.63</v>
      </c>
      <c r="P64" s="131">
        <f t="shared" ref="P64:P73" si="4">AVERAGE(J64:O64)</f>
        <v>0.39500000000000002</v>
      </c>
      <c r="Q64" s="128">
        <v>0.42666666666666669</v>
      </c>
      <c r="R64" s="116">
        <v>0.69</v>
      </c>
      <c r="S64" s="116">
        <v>0.9</v>
      </c>
      <c r="T64" s="116">
        <v>1.1000000000000001</v>
      </c>
      <c r="V64" s="118">
        <v>11</v>
      </c>
      <c r="W64" s="91" t="s">
        <v>62</v>
      </c>
      <c r="X64" s="160"/>
      <c r="Y64" s="160"/>
      <c r="Z64" s="161"/>
      <c r="AA64" s="265" t="s">
        <v>440</v>
      </c>
      <c r="AB64" s="266"/>
      <c r="AC64" s="287" t="s">
        <v>435</v>
      </c>
      <c r="AD64" s="116">
        <v>1.3</v>
      </c>
      <c r="AE64" s="116">
        <v>0.98</v>
      </c>
      <c r="AF64" s="116">
        <v>1.2</v>
      </c>
      <c r="AG64" s="116">
        <v>0.93</v>
      </c>
      <c r="AH64" s="116">
        <v>1.2</v>
      </c>
      <c r="AI64" s="125">
        <v>0.98</v>
      </c>
      <c r="AJ64" s="131">
        <f t="shared" ref="AJ64:AJ74" si="5">AVERAGE(AD64:AI64)</f>
        <v>1.0983333333333334</v>
      </c>
      <c r="AK64" s="128">
        <v>1.7333333333333334</v>
      </c>
      <c r="AL64" s="116">
        <v>1.9</v>
      </c>
      <c r="AM64" s="116">
        <v>2.0333333333333337</v>
      </c>
      <c r="AN64" s="116">
        <v>1.5</v>
      </c>
      <c r="AS64" s="143"/>
      <c r="AU64" s="142"/>
    </row>
    <row r="65" spans="2:47" ht="12" customHeight="1" x14ac:dyDescent="0.15">
      <c r="B65" s="118">
        <v>2</v>
      </c>
      <c r="C65" s="91" t="s">
        <v>41</v>
      </c>
      <c r="D65" s="160"/>
      <c r="E65" s="160"/>
      <c r="F65" s="161"/>
      <c r="G65" s="270" t="s">
        <v>438</v>
      </c>
      <c r="H65" s="271"/>
      <c r="I65" s="288"/>
      <c r="J65" s="230" t="s">
        <v>451</v>
      </c>
      <c r="K65" s="135">
        <v>3.5999999999999997E-2</v>
      </c>
      <c r="L65" s="135">
        <v>5.2999999999999999E-2</v>
      </c>
      <c r="M65" s="230" t="s">
        <v>451</v>
      </c>
      <c r="N65" s="230" t="s">
        <v>451</v>
      </c>
      <c r="O65" s="136">
        <v>2.9000000000000001E-2</v>
      </c>
      <c r="P65" s="137">
        <f t="shared" si="4"/>
        <v>3.9333333333333331E-2</v>
      </c>
      <c r="Q65" s="138">
        <v>3.9E-2</v>
      </c>
      <c r="R65" s="135">
        <v>0.11499999999999999</v>
      </c>
      <c r="S65" s="135">
        <v>4.2000000000000003E-2</v>
      </c>
      <c r="T65" s="135">
        <v>0.53</v>
      </c>
      <c r="V65" s="118">
        <v>12</v>
      </c>
      <c r="W65" s="91" t="s">
        <v>64</v>
      </c>
      <c r="X65" s="160"/>
      <c r="Y65" s="160"/>
      <c r="Z65" s="161"/>
      <c r="AA65" s="265" t="s">
        <v>440</v>
      </c>
      <c r="AB65" s="266"/>
      <c r="AC65" s="288"/>
      <c r="AD65" s="135">
        <v>3.7999999999999999E-2</v>
      </c>
      <c r="AE65" s="135">
        <v>6.0999999999999999E-2</v>
      </c>
      <c r="AF65" s="135">
        <v>3.9E-2</v>
      </c>
      <c r="AG65" s="135">
        <v>6.9000000000000006E-2</v>
      </c>
      <c r="AH65" s="135">
        <v>6.6000000000000003E-2</v>
      </c>
      <c r="AI65" s="136">
        <v>4.3999999999999997E-2</v>
      </c>
      <c r="AJ65" s="137">
        <f t="shared" si="5"/>
        <v>5.2833333333333336E-2</v>
      </c>
      <c r="AK65" s="138">
        <v>5.9333333333333328E-2</v>
      </c>
      <c r="AL65" s="135">
        <v>6.0666666666666667E-2</v>
      </c>
      <c r="AM65" s="135">
        <v>7.400000000000001E-2</v>
      </c>
      <c r="AN65" s="135">
        <v>8.5999999999999993E-2</v>
      </c>
      <c r="AS65" s="143"/>
      <c r="AU65" s="142"/>
    </row>
    <row r="66" spans="2:47" ht="12" customHeight="1" x14ac:dyDescent="0.15">
      <c r="B66" s="118">
        <v>3</v>
      </c>
      <c r="C66" s="91" t="s">
        <v>44</v>
      </c>
      <c r="D66" s="160"/>
      <c r="E66" s="160"/>
      <c r="F66" s="161"/>
      <c r="G66" s="270" t="s">
        <v>438</v>
      </c>
      <c r="H66" s="271"/>
      <c r="I66" s="288"/>
      <c r="J66" s="135">
        <v>0.11</v>
      </c>
      <c r="K66" s="135">
        <v>8.5000000000000006E-2</v>
      </c>
      <c r="L66" s="135">
        <v>4.1000000000000002E-2</v>
      </c>
      <c r="M66" s="230" t="s">
        <v>451</v>
      </c>
      <c r="N66" s="135">
        <v>2.3E-2</v>
      </c>
      <c r="O66" s="136">
        <v>3.7999999999999999E-2</v>
      </c>
      <c r="P66" s="137">
        <f t="shared" si="4"/>
        <v>5.9399999999999994E-2</v>
      </c>
      <c r="Q66" s="138">
        <v>4.933333333333334E-2</v>
      </c>
      <c r="R66" s="135">
        <v>5.4666666666666669E-2</v>
      </c>
      <c r="S66" s="135">
        <v>3.7999999999999999E-2</v>
      </c>
      <c r="T66" s="135">
        <v>0.15</v>
      </c>
      <c r="V66" s="118">
        <v>13</v>
      </c>
      <c r="W66" s="91" t="s">
        <v>66</v>
      </c>
      <c r="X66" s="160"/>
      <c r="Y66" s="160"/>
      <c r="Z66" s="161"/>
      <c r="AA66" s="265" t="s">
        <v>440</v>
      </c>
      <c r="AB66" s="266"/>
      <c r="AC66" s="288"/>
      <c r="AD66" s="116">
        <v>1.2</v>
      </c>
      <c r="AE66" s="116">
        <v>3.6</v>
      </c>
      <c r="AF66" s="116">
        <v>1.2</v>
      </c>
      <c r="AG66" s="116">
        <v>2.9</v>
      </c>
      <c r="AH66" s="116">
        <v>2.8</v>
      </c>
      <c r="AI66" s="125">
        <v>0.72</v>
      </c>
      <c r="AJ66" s="131">
        <f t="shared" si="5"/>
        <v>2.0699999999999998</v>
      </c>
      <c r="AK66" s="128"/>
      <c r="AL66" s="116">
        <v>2.5333333333333332</v>
      </c>
      <c r="AM66" s="116">
        <v>2.4</v>
      </c>
      <c r="AN66" s="116">
        <v>3.4333333333333336</v>
      </c>
      <c r="AS66" s="143"/>
      <c r="AU66" s="142"/>
    </row>
    <row r="67" spans="2:47" ht="12" customHeight="1" x14ac:dyDescent="0.15">
      <c r="B67" s="118">
        <v>4</v>
      </c>
      <c r="C67" s="91" t="s">
        <v>46</v>
      </c>
      <c r="D67" s="160"/>
      <c r="E67" s="160"/>
      <c r="F67" s="161"/>
      <c r="G67" s="270" t="s">
        <v>439</v>
      </c>
      <c r="H67" s="271"/>
      <c r="I67" s="288"/>
      <c r="J67" s="116">
        <v>0.57999999999999996</v>
      </c>
      <c r="K67" s="116">
        <v>1</v>
      </c>
      <c r="L67" s="116">
        <v>0.9</v>
      </c>
      <c r="M67" s="116">
        <v>1.4</v>
      </c>
      <c r="N67" s="116">
        <v>0.76</v>
      </c>
      <c r="O67" s="125">
        <v>0.49</v>
      </c>
      <c r="P67" s="131">
        <f t="shared" si="4"/>
        <v>0.85499999999999998</v>
      </c>
      <c r="Q67" s="128">
        <v>0.73666666666666669</v>
      </c>
      <c r="R67" s="116">
        <v>0.83333333333333337</v>
      </c>
      <c r="S67" s="116">
        <v>0.79</v>
      </c>
      <c r="T67" s="116">
        <v>1.6</v>
      </c>
      <c r="V67" s="118">
        <v>14</v>
      </c>
      <c r="W67" s="91" t="s">
        <v>68</v>
      </c>
      <c r="X67" s="160"/>
      <c r="Y67" s="160"/>
      <c r="Z67" s="161"/>
      <c r="AA67" s="265" t="s">
        <v>440</v>
      </c>
      <c r="AB67" s="266"/>
      <c r="AC67" s="289"/>
      <c r="AD67" s="116">
        <v>1.7</v>
      </c>
      <c r="AE67" s="116">
        <v>1.8</v>
      </c>
      <c r="AF67" s="116">
        <v>2.2999999999999998</v>
      </c>
      <c r="AG67" s="116">
        <v>2.8</v>
      </c>
      <c r="AH67" s="116">
        <v>1.3</v>
      </c>
      <c r="AI67" s="125">
        <v>0.85</v>
      </c>
      <c r="AJ67" s="131">
        <f t="shared" si="5"/>
        <v>1.7916666666666667</v>
      </c>
      <c r="AK67" s="128">
        <v>2.2333333333333338</v>
      </c>
      <c r="AL67" s="116">
        <v>1.9000000000000001</v>
      </c>
      <c r="AM67" s="116">
        <v>2.5</v>
      </c>
      <c r="AN67" s="116">
        <v>2.7</v>
      </c>
      <c r="AS67" s="143"/>
      <c r="AU67" s="142"/>
    </row>
    <row r="68" spans="2:47" ht="12" customHeight="1" x14ac:dyDescent="0.15">
      <c r="B68" s="118">
        <v>5</v>
      </c>
      <c r="C68" s="91" t="s">
        <v>48</v>
      </c>
      <c r="D68" s="160"/>
      <c r="E68" s="160"/>
      <c r="F68" s="161"/>
      <c r="G68" s="270" t="s">
        <v>50</v>
      </c>
      <c r="H68" s="271"/>
      <c r="I68" s="288"/>
      <c r="J68" s="135">
        <v>2.7E-2</v>
      </c>
      <c r="K68" s="135">
        <v>3.5999999999999997E-2</v>
      </c>
      <c r="L68" s="135">
        <v>4.4999999999999998E-2</v>
      </c>
      <c r="M68" s="135">
        <v>3.3000000000000002E-2</v>
      </c>
      <c r="N68" s="135">
        <v>1.0999999999999999E-2</v>
      </c>
      <c r="O68" s="136">
        <v>1.4E-2</v>
      </c>
      <c r="P68" s="137">
        <f t="shared" si="4"/>
        <v>2.7666666666666673E-2</v>
      </c>
      <c r="Q68" s="138">
        <v>1.9666666666666666E-2</v>
      </c>
      <c r="R68" s="135">
        <v>2.2000000000000002E-2</v>
      </c>
      <c r="S68" s="135">
        <v>2.3000000000000003E-2</v>
      </c>
      <c r="T68" s="135">
        <v>7.6999999999999999E-2</v>
      </c>
      <c r="V68" s="118">
        <v>15</v>
      </c>
      <c r="W68" s="91" t="s">
        <v>70</v>
      </c>
      <c r="X68" s="160"/>
      <c r="Y68" s="160"/>
      <c r="Z68" s="161"/>
      <c r="AA68" s="270" t="s">
        <v>71</v>
      </c>
      <c r="AB68" s="271"/>
      <c r="AC68" s="267" t="s">
        <v>436</v>
      </c>
      <c r="AD68" s="116">
        <v>1.7</v>
      </c>
      <c r="AE68" s="116">
        <v>2.8</v>
      </c>
      <c r="AF68" s="116">
        <v>3.2</v>
      </c>
      <c r="AG68" s="116">
        <v>1.6</v>
      </c>
      <c r="AH68" s="116">
        <v>1.4</v>
      </c>
      <c r="AI68" s="125">
        <v>1.7</v>
      </c>
      <c r="AJ68" s="131">
        <f t="shared" si="5"/>
        <v>2.0666666666666669</v>
      </c>
      <c r="AK68" s="128">
        <v>1.8333333333333333</v>
      </c>
      <c r="AL68" s="116">
        <v>1.8333333333333333</v>
      </c>
      <c r="AM68" s="116">
        <v>1.8</v>
      </c>
      <c r="AN68" s="116">
        <v>2</v>
      </c>
      <c r="AS68" s="143"/>
      <c r="AU68" s="142"/>
    </row>
    <row r="69" spans="2:47" ht="12" customHeight="1" x14ac:dyDescent="0.15">
      <c r="B69" s="118">
        <v>6</v>
      </c>
      <c r="C69" s="91" t="s">
        <v>51</v>
      </c>
      <c r="D69" s="160"/>
      <c r="E69" s="160"/>
      <c r="F69" s="161"/>
      <c r="G69" s="270" t="s">
        <v>466</v>
      </c>
      <c r="H69" s="271"/>
      <c r="I69" s="288"/>
      <c r="J69" s="230" t="s">
        <v>451</v>
      </c>
      <c r="K69" s="135">
        <v>1.4E-2</v>
      </c>
      <c r="L69" s="230" t="s">
        <v>451</v>
      </c>
      <c r="M69" s="230" t="s">
        <v>451</v>
      </c>
      <c r="N69" s="230" t="s">
        <v>451</v>
      </c>
      <c r="O69" s="136">
        <v>1.7000000000000001E-2</v>
      </c>
      <c r="P69" s="137">
        <f t="shared" si="4"/>
        <v>1.55E-2</v>
      </c>
      <c r="Q69" s="138">
        <v>8.9999999999999993E-3</v>
      </c>
      <c r="R69" s="135">
        <v>1.1333333333333334E-2</v>
      </c>
      <c r="S69" s="135">
        <v>8.6666666666666663E-3</v>
      </c>
      <c r="T69" s="135">
        <v>3.2000000000000001E-2</v>
      </c>
      <c r="V69" s="118">
        <v>16</v>
      </c>
      <c r="W69" s="91" t="s">
        <v>72</v>
      </c>
      <c r="X69" s="160"/>
      <c r="Y69" s="160"/>
      <c r="Z69" s="161"/>
      <c r="AA69" s="270" t="s">
        <v>467</v>
      </c>
      <c r="AB69" s="271"/>
      <c r="AC69" s="268"/>
      <c r="AD69" s="116">
        <v>1.9</v>
      </c>
      <c r="AE69" s="116">
        <v>1.9</v>
      </c>
      <c r="AF69" s="116">
        <v>1.4</v>
      </c>
      <c r="AG69" s="116">
        <v>1.7</v>
      </c>
      <c r="AH69" s="116">
        <v>1.6</v>
      </c>
      <c r="AI69" s="162" t="s">
        <v>451</v>
      </c>
      <c r="AJ69" s="131">
        <f t="shared" si="5"/>
        <v>1.7</v>
      </c>
      <c r="AK69" s="128">
        <v>0.75</v>
      </c>
      <c r="AL69" s="116">
        <v>1.3</v>
      </c>
      <c r="AM69" s="116">
        <v>1.1599999999999999</v>
      </c>
      <c r="AN69" s="116">
        <v>4.3</v>
      </c>
      <c r="AS69" s="143"/>
      <c r="AU69" s="142"/>
    </row>
    <row r="70" spans="2:47" ht="12" customHeight="1" x14ac:dyDescent="0.15">
      <c r="B70" s="118">
        <v>7</v>
      </c>
      <c r="C70" s="91" t="s">
        <v>54</v>
      </c>
      <c r="D70" s="160"/>
      <c r="E70" s="160"/>
      <c r="F70" s="161"/>
      <c r="G70" s="270" t="s">
        <v>468</v>
      </c>
      <c r="H70" s="271"/>
      <c r="I70" s="288"/>
      <c r="J70" s="116">
        <v>8.5999999999999993E-2</v>
      </c>
      <c r="K70" s="116">
        <v>0.16</v>
      </c>
      <c r="L70" s="116">
        <v>0.21</v>
      </c>
      <c r="M70" s="116">
        <v>0.21</v>
      </c>
      <c r="N70" s="116">
        <v>0.15</v>
      </c>
      <c r="O70" s="125">
        <v>0.1</v>
      </c>
      <c r="P70" s="131">
        <f t="shared" si="4"/>
        <v>0.15266666666666664</v>
      </c>
      <c r="Q70" s="128">
        <v>0.13333333333333333</v>
      </c>
      <c r="R70" s="116">
        <v>0.109</v>
      </c>
      <c r="S70" s="116">
        <v>0.29333333333333339</v>
      </c>
      <c r="T70" s="116">
        <v>0.21</v>
      </c>
      <c r="V70" s="118">
        <v>17</v>
      </c>
      <c r="W70" s="91" t="s">
        <v>74</v>
      </c>
      <c r="X70" s="160"/>
      <c r="Y70" s="160"/>
      <c r="Z70" s="161"/>
      <c r="AA70" s="270" t="s">
        <v>469</v>
      </c>
      <c r="AB70" s="271"/>
      <c r="AC70" s="268"/>
      <c r="AD70" s="116">
        <v>0.31</v>
      </c>
      <c r="AE70" s="116">
        <v>1.8</v>
      </c>
      <c r="AF70" s="116">
        <v>2.8</v>
      </c>
      <c r="AG70" s="116">
        <v>1.1000000000000001</v>
      </c>
      <c r="AH70" s="116">
        <v>0.61</v>
      </c>
      <c r="AI70" s="125">
        <v>0.33</v>
      </c>
      <c r="AJ70" s="131">
        <f t="shared" si="5"/>
        <v>1.1583333333333334</v>
      </c>
      <c r="AK70" s="128">
        <v>0.78666666666666663</v>
      </c>
      <c r="AL70" s="116">
        <v>1.08</v>
      </c>
      <c r="AM70" s="116">
        <v>0.77</v>
      </c>
      <c r="AN70" s="116">
        <v>1.7</v>
      </c>
      <c r="AS70" s="143"/>
      <c r="AU70" s="142"/>
    </row>
    <row r="71" spans="2:47" ht="12" customHeight="1" x14ac:dyDescent="0.15">
      <c r="B71" s="118">
        <v>8</v>
      </c>
      <c r="C71" s="91" t="s">
        <v>56</v>
      </c>
      <c r="D71" s="160"/>
      <c r="E71" s="160"/>
      <c r="F71" s="161"/>
      <c r="G71" s="270" t="s">
        <v>470</v>
      </c>
      <c r="H71" s="271"/>
      <c r="I71" s="288"/>
      <c r="J71" s="116">
        <v>0.11</v>
      </c>
      <c r="K71" s="116">
        <v>0.19</v>
      </c>
      <c r="L71" s="116">
        <v>0.2</v>
      </c>
      <c r="M71" s="116">
        <v>0.11</v>
      </c>
      <c r="N71" s="116">
        <v>0.09</v>
      </c>
      <c r="O71" s="125">
        <v>0.1</v>
      </c>
      <c r="P71" s="131">
        <f t="shared" si="4"/>
        <v>0.13333333333333333</v>
      </c>
      <c r="Q71" s="128">
        <v>0.10466666666666664</v>
      </c>
      <c r="R71" s="116">
        <v>9.4333333333333338E-2</v>
      </c>
      <c r="S71" s="116">
        <v>0.10033333333333333</v>
      </c>
      <c r="T71" s="116">
        <v>0.17</v>
      </c>
      <c r="V71" s="118">
        <v>18</v>
      </c>
      <c r="W71" s="91" t="s">
        <v>76</v>
      </c>
      <c r="X71" s="160"/>
      <c r="Y71" s="160"/>
      <c r="Z71" s="161"/>
      <c r="AA71" s="270" t="s">
        <v>471</v>
      </c>
      <c r="AB71" s="271"/>
      <c r="AC71" s="268"/>
      <c r="AD71" s="123">
        <v>20</v>
      </c>
      <c r="AE71" s="123">
        <v>47</v>
      </c>
      <c r="AF71" s="123">
        <v>17</v>
      </c>
      <c r="AG71" s="123">
        <v>64</v>
      </c>
      <c r="AH71" s="123">
        <v>64</v>
      </c>
      <c r="AI71" s="126">
        <v>11</v>
      </c>
      <c r="AJ71" s="132">
        <f t="shared" si="5"/>
        <v>37.166666666666664</v>
      </c>
      <c r="AK71" s="129">
        <v>9.7999999999999989</v>
      </c>
      <c r="AL71" s="123">
        <v>24.666666666666668</v>
      </c>
      <c r="AM71" s="123">
        <v>11.933333333333332</v>
      </c>
      <c r="AN71" s="123">
        <v>25</v>
      </c>
      <c r="AS71" s="143"/>
      <c r="AU71" s="142"/>
    </row>
    <row r="72" spans="2:47" ht="12" customHeight="1" x14ac:dyDescent="0.15">
      <c r="B72" s="118">
        <v>9</v>
      </c>
      <c r="C72" s="91" t="s">
        <v>58</v>
      </c>
      <c r="D72" s="160"/>
      <c r="E72" s="160"/>
      <c r="F72" s="161"/>
      <c r="G72" s="270" t="s">
        <v>472</v>
      </c>
      <c r="H72" s="271"/>
      <c r="I72" s="288"/>
      <c r="J72" s="135">
        <v>6.0999999999999999E-2</v>
      </c>
      <c r="K72" s="135">
        <v>0.03</v>
      </c>
      <c r="L72" s="230" t="s">
        <v>451</v>
      </c>
      <c r="M72" s="135">
        <v>4.2000000000000003E-2</v>
      </c>
      <c r="N72" s="135">
        <v>0.04</v>
      </c>
      <c r="O72" s="136">
        <v>2.5999999999999999E-2</v>
      </c>
      <c r="P72" s="137">
        <f t="shared" si="4"/>
        <v>3.9800000000000002E-2</v>
      </c>
      <c r="Q72" s="138">
        <v>5.9333333333333328E-2</v>
      </c>
      <c r="R72" s="135">
        <v>7.0000000000000007E-2</v>
      </c>
      <c r="S72" s="135">
        <v>0.11466666666666668</v>
      </c>
      <c r="T72" s="135">
        <v>0.12</v>
      </c>
      <c r="V72" s="118">
        <v>19</v>
      </c>
      <c r="W72" s="91" t="s">
        <v>78</v>
      </c>
      <c r="X72" s="160"/>
      <c r="Y72" s="160"/>
      <c r="Z72" s="161"/>
      <c r="AA72" s="265" t="s">
        <v>440</v>
      </c>
      <c r="AB72" s="266"/>
      <c r="AC72" s="268"/>
      <c r="AD72" s="122">
        <v>1.6</v>
      </c>
      <c r="AE72" s="122">
        <v>8.1</v>
      </c>
      <c r="AF72" s="122">
        <v>1.4</v>
      </c>
      <c r="AG72" s="122">
        <v>3.5</v>
      </c>
      <c r="AH72" s="122">
        <v>3.2</v>
      </c>
      <c r="AI72" s="127">
        <v>1.3</v>
      </c>
      <c r="AJ72" s="133">
        <f t="shared" si="5"/>
        <v>3.1833333333333336</v>
      </c>
      <c r="AK72" s="130">
        <v>1.3499999999999999</v>
      </c>
      <c r="AL72" s="122">
        <v>5.7</v>
      </c>
      <c r="AM72" s="122">
        <v>1.7666666666666666</v>
      </c>
      <c r="AN72" s="122">
        <v>5.8</v>
      </c>
      <c r="AS72" s="143"/>
      <c r="AU72" s="142"/>
    </row>
    <row r="73" spans="2:47" ht="12" customHeight="1" x14ac:dyDescent="0.15">
      <c r="B73" s="118">
        <v>10</v>
      </c>
      <c r="C73" s="91" t="s">
        <v>60</v>
      </c>
      <c r="D73" s="160"/>
      <c r="E73" s="160"/>
      <c r="F73" s="161"/>
      <c r="G73" s="265" t="s">
        <v>440</v>
      </c>
      <c r="H73" s="266"/>
      <c r="I73" s="289"/>
      <c r="J73" s="116">
        <v>0.86</v>
      </c>
      <c r="K73" s="116">
        <v>1</v>
      </c>
      <c r="L73" s="116">
        <v>1.1000000000000001</v>
      </c>
      <c r="M73" s="116">
        <v>1.1000000000000001</v>
      </c>
      <c r="N73" s="116">
        <v>0.98</v>
      </c>
      <c r="O73" s="125">
        <v>0.64</v>
      </c>
      <c r="P73" s="131">
        <f t="shared" si="4"/>
        <v>0.94666666666666677</v>
      </c>
      <c r="Q73" s="128">
        <v>1.6333333333333335</v>
      </c>
      <c r="R73" s="116">
        <v>1.5</v>
      </c>
      <c r="S73" s="116">
        <v>1.7000000000000002</v>
      </c>
      <c r="T73" s="116">
        <v>2.2999999999999998</v>
      </c>
      <c r="V73" s="118">
        <v>20</v>
      </c>
      <c r="W73" s="91" t="s">
        <v>80</v>
      </c>
      <c r="X73" s="160"/>
      <c r="Y73" s="160"/>
      <c r="Z73" s="161"/>
      <c r="AA73" s="265" t="s">
        <v>440</v>
      </c>
      <c r="AB73" s="266"/>
      <c r="AC73" s="268"/>
      <c r="AD73" s="230" t="s">
        <v>451</v>
      </c>
      <c r="AE73" s="135">
        <v>2.4E-2</v>
      </c>
      <c r="AF73" s="230" t="s">
        <v>451</v>
      </c>
      <c r="AG73" s="135">
        <v>3.5999999999999997E-2</v>
      </c>
      <c r="AH73" s="135">
        <v>3.5000000000000003E-2</v>
      </c>
      <c r="AI73" s="230" t="s">
        <v>451</v>
      </c>
      <c r="AJ73" s="137">
        <f t="shared" si="5"/>
        <v>3.1666666666666669E-2</v>
      </c>
      <c r="AK73" s="138">
        <v>1.2000000000000002E-2</v>
      </c>
      <c r="AL73" s="135">
        <v>1.9666666666666669E-2</v>
      </c>
      <c r="AM73" s="135">
        <v>1.1000000000000001E-2</v>
      </c>
      <c r="AN73" s="135">
        <v>2.3E-2</v>
      </c>
      <c r="AS73" s="143"/>
      <c r="AU73" s="142"/>
    </row>
    <row r="74" spans="2:47" ht="12" customHeight="1" x14ac:dyDescent="0.15">
      <c r="C74" s="124" t="s">
        <v>450</v>
      </c>
      <c r="I74" s="124" t="s">
        <v>501</v>
      </c>
      <c r="V74" s="118">
        <v>21</v>
      </c>
      <c r="W74" s="91" t="s">
        <v>422</v>
      </c>
      <c r="X74" s="160"/>
      <c r="Y74" s="160"/>
      <c r="Z74" s="161"/>
      <c r="AA74" s="265" t="s">
        <v>440</v>
      </c>
      <c r="AB74" s="266"/>
      <c r="AC74" s="269"/>
      <c r="AD74" s="135">
        <v>0.03</v>
      </c>
      <c r="AE74" s="135">
        <v>4.7E-2</v>
      </c>
      <c r="AF74" s="135">
        <v>2.5999999999999999E-2</v>
      </c>
      <c r="AG74" s="135">
        <v>4.1000000000000002E-2</v>
      </c>
      <c r="AH74" s="135">
        <v>3.9E-2</v>
      </c>
      <c r="AI74" s="136">
        <v>4.7E-2</v>
      </c>
      <c r="AJ74" s="137">
        <f t="shared" si="5"/>
        <v>3.833333333333333E-2</v>
      </c>
      <c r="AK74" s="138">
        <v>7.2333333333333347E-2</v>
      </c>
      <c r="AL74" s="135">
        <v>0.10033333333333333</v>
      </c>
      <c r="AM74" s="135">
        <v>9.0000000000000011E-2</v>
      </c>
      <c r="AN74" s="135">
        <v>0.27</v>
      </c>
      <c r="AS74" s="143"/>
      <c r="AU74" s="142"/>
    </row>
    <row r="75" spans="2:47" ht="12" customHeight="1" x14ac:dyDescent="0.15">
      <c r="AS75" s="143"/>
      <c r="AU75" s="142"/>
    </row>
  </sheetData>
  <sortState ref="AB61:AJ81">
    <sortCondition ref="AB63:AB83"/>
  </sortState>
  <mergeCells count="53">
    <mergeCell ref="T61:T63"/>
    <mergeCell ref="F4:S4"/>
    <mergeCell ref="T4:AG4"/>
    <mergeCell ref="AH4:AU4"/>
    <mergeCell ref="AL61:AL63"/>
    <mergeCell ref="AM61:AM63"/>
    <mergeCell ref="AN61:AN63"/>
    <mergeCell ref="AJ61:AJ63"/>
    <mergeCell ref="AK61:AK63"/>
    <mergeCell ref="M61:M63"/>
    <mergeCell ref="N61:N63"/>
    <mergeCell ref="I61:I63"/>
    <mergeCell ref="G61:H63"/>
    <mergeCell ref="S61:S63"/>
    <mergeCell ref="AG61:AG63"/>
    <mergeCell ref="AH61:AH63"/>
    <mergeCell ref="AI61:AI63"/>
    <mergeCell ref="AA61:AB63"/>
    <mergeCell ref="AC61:AC63"/>
    <mergeCell ref="AD61:AD63"/>
    <mergeCell ref="AE61:AE63"/>
    <mergeCell ref="AF61:AF63"/>
    <mergeCell ref="AA66:AB66"/>
    <mergeCell ref="G66:H66"/>
    <mergeCell ref="G67:H67"/>
    <mergeCell ref="I64:I73"/>
    <mergeCell ref="AC64:AC67"/>
    <mergeCell ref="AA67:AB67"/>
    <mergeCell ref="AA72:AB72"/>
    <mergeCell ref="AA73:AB73"/>
    <mergeCell ref="AA64:AB64"/>
    <mergeCell ref="AA65:AB65"/>
    <mergeCell ref="G65:H65"/>
    <mergeCell ref="G64:H64"/>
    <mergeCell ref="Q61:Q63"/>
    <mergeCell ref="J61:J63"/>
    <mergeCell ref="K61:K63"/>
    <mergeCell ref="R61:R63"/>
    <mergeCell ref="P61:P63"/>
    <mergeCell ref="O61:O63"/>
    <mergeCell ref="L61:L63"/>
    <mergeCell ref="AA74:AB74"/>
    <mergeCell ref="AC68:AC74"/>
    <mergeCell ref="G71:H71"/>
    <mergeCell ref="G72:H72"/>
    <mergeCell ref="AA68:AB68"/>
    <mergeCell ref="AA69:AB69"/>
    <mergeCell ref="AA70:AB70"/>
    <mergeCell ref="AA71:AB71"/>
    <mergeCell ref="G73:H73"/>
    <mergeCell ref="G68:H68"/>
    <mergeCell ref="G69:H69"/>
    <mergeCell ref="G70:H70"/>
  </mergeCells>
  <phoneticPr fontId="13"/>
  <pageMargins left="0.70866141732283472" right="0" top="0.70866141732283472" bottom="0.55118110236220474" header="0" footer="0.31496062992125984"/>
  <pageSetup paperSize="9" scale="70" fitToHeight="0" orientation="landscape" horizontalDpi="0" verticalDpi="0" r:id="rId1"/>
  <headerFooter>
    <oddFooter>&amp;R&amp;"Meiryo UI,標準"&amp;9&amp;F/&amp;A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AL114"/>
  <sheetViews>
    <sheetView topLeftCell="A73" workbookViewId="0">
      <selection activeCell="H2" sqref="H2"/>
    </sheetView>
  </sheetViews>
  <sheetFormatPr defaultRowHeight="12" customHeight="1" x14ac:dyDescent="0.15"/>
  <cols>
    <col min="1" max="1" width="1.5" style="3" customWidth="1"/>
    <col min="2" max="2" width="4.125" style="3" customWidth="1"/>
    <col min="3" max="3" width="7.75" style="3" customWidth="1"/>
    <col min="4" max="4" width="4.25" style="3" customWidth="1"/>
    <col min="5" max="12" width="4.125" style="3" customWidth="1"/>
    <col min="13" max="16" width="4.75" style="3" customWidth="1"/>
    <col min="17" max="17" width="7.125" style="3" customWidth="1"/>
    <col min="18" max="30" width="4" style="3" customWidth="1"/>
    <col min="31" max="39" width="4.25" style="3" customWidth="1"/>
    <col min="40" max="257" width="10.375" style="3" customWidth="1"/>
    <col min="258" max="16384" width="9" style="3"/>
  </cols>
  <sheetData>
    <row r="1" spans="2:38" ht="8.25" customHeight="1" x14ac:dyDescent="0.15"/>
    <row r="2" spans="2:38" ht="12" customHeight="1" x14ac:dyDescent="0.15">
      <c r="C2" s="3" t="s">
        <v>84</v>
      </c>
      <c r="H2" s="134" t="s">
        <v>448</v>
      </c>
    </row>
    <row r="3" spans="2:38" ht="12" customHeight="1" x14ac:dyDescent="0.15">
      <c r="C3" s="3" t="s">
        <v>85</v>
      </c>
      <c r="Q3" s="58" t="s">
        <v>229</v>
      </c>
      <c r="R3" s="57" t="s">
        <v>230</v>
      </c>
      <c r="S3" s="57" t="s">
        <v>231</v>
      </c>
      <c r="T3" s="58" t="s">
        <v>232</v>
      </c>
      <c r="U3" s="57" t="s">
        <v>233</v>
      </c>
      <c r="V3" s="58" t="s">
        <v>234</v>
      </c>
      <c r="W3" s="58" t="s">
        <v>235</v>
      </c>
      <c r="X3" s="58" t="s">
        <v>236</v>
      </c>
      <c r="Y3" s="62" t="s">
        <v>237</v>
      </c>
      <c r="Z3" s="63"/>
      <c r="AA3" s="63"/>
      <c r="AB3" s="63"/>
      <c r="AC3" s="63"/>
      <c r="AD3" s="63"/>
      <c r="AE3" s="61"/>
      <c r="AF3" s="58" t="s">
        <v>238</v>
      </c>
      <c r="AG3" s="57" t="s">
        <v>239</v>
      </c>
      <c r="AH3" s="58" t="s">
        <v>240</v>
      </c>
      <c r="AI3" s="58" t="s">
        <v>241</v>
      </c>
      <c r="AJ3" s="57" t="s">
        <v>242</v>
      </c>
      <c r="AK3" s="58" t="s">
        <v>243</v>
      </c>
      <c r="AL3" s="58" t="s">
        <v>244</v>
      </c>
    </row>
    <row r="4" spans="2:38" ht="12" customHeight="1" x14ac:dyDescent="0.15">
      <c r="C4" s="3" t="s">
        <v>86</v>
      </c>
      <c r="Q4" s="59" t="s">
        <v>261</v>
      </c>
      <c r="R4" s="59">
        <v>2</v>
      </c>
      <c r="S4" s="59">
        <v>66</v>
      </c>
      <c r="T4" s="60" t="s">
        <v>221</v>
      </c>
      <c r="U4" s="59">
        <v>2</v>
      </c>
      <c r="V4" s="59">
        <v>1</v>
      </c>
      <c r="W4" s="59">
        <v>197112</v>
      </c>
      <c r="X4" s="59"/>
      <c r="Y4" s="64" t="s">
        <v>262</v>
      </c>
      <c r="Z4" s="63"/>
      <c r="AA4" s="63"/>
      <c r="AB4" s="63"/>
      <c r="AC4" s="63"/>
      <c r="AD4" s="63"/>
      <c r="AE4" s="61"/>
      <c r="AF4" s="59">
        <v>102</v>
      </c>
      <c r="AG4" s="59">
        <v>1</v>
      </c>
      <c r="AH4" s="59">
        <v>381805</v>
      </c>
      <c r="AI4" s="59">
        <v>1405647</v>
      </c>
      <c r="AJ4" s="59">
        <v>10</v>
      </c>
      <c r="AK4" s="59">
        <v>198904</v>
      </c>
      <c r="AL4" s="59">
        <v>110</v>
      </c>
    </row>
    <row r="5" spans="2:38" ht="12" customHeight="1" x14ac:dyDescent="0.15">
      <c r="C5" s="3" t="s">
        <v>87</v>
      </c>
      <c r="Q5" s="59" t="s">
        <v>263</v>
      </c>
      <c r="R5" s="59">
        <v>2</v>
      </c>
      <c r="S5" s="59">
        <v>67</v>
      </c>
      <c r="T5" s="60" t="s">
        <v>227</v>
      </c>
      <c r="U5" s="59">
        <v>2</v>
      </c>
      <c r="V5" s="59">
        <v>1</v>
      </c>
      <c r="W5" s="59">
        <v>197112</v>
      </c>
      <c r="X5" s="59"/>
      <c r="Y5" s="64" t="s">
        <v>264</v>
      </c>
      <c r="Z5" s="63"/>
      <c r="AA5" s="63"/>
      <c r="AB5" s="63"/>
      <c r="AC5" s="63"/>
      <c r="AD5" s="63"/>
      <c r="AE5" s="61"/>
      <c r="AF5" s="59">
        <v>102</v>
      </c>
      <c r="AG5" s="59">
        <v>1</v>
      </c>
      <c r="AH5" s="59">
        <v>381727</v>
      </c>
      <c r="AI5" s="59">
        <v>1405440</v>
      </c>
      <c r="AJ5" s="59">
        <v>53</v>
      </c>
      <c r="AK5" s="59">
        <v>198904</v>
      </c>
      <c r="AL5" s="59">
        <v>110</v>
      </c>
    </row>
    <row r="6" spans="2:38" ht="12" customHeight="1" x14ac:dyDescent="0.15">
      <c r="C6" s="3" t="s">
        <v>88</v>
      </c>
      <c r="Q6" s="59" t="s">
        <v>268</v>
      </c>
      <c r="R6" s="59">
        <v>2</v>
      </c>
      <c r="S6" s="59">
        <v>71</v>
      </c>
      <c r="T6" s="60" t="s">
        <v>226</v>
      </c>
      <c r="U6" s="59">
        <v>2</v>
      </c>
      <c r="V6" s="59">
        <v>1</v>
      </c>
      <c r="W6" s="59">
        <v>197112</v>
      </c>
      <c r="X6" s="59"/>
      <c r="Y6" s="64" t="s">
        <v>269</v>
      </c>
      <c r="Z6" s="63"/>
      <c r="AA6" s="63"/>
      <c r="AB6" s="63"/>
      <c r="AC6" s="63"/>
      <c r="AD6" s="63"/>
      <c r="AE6" s="61"/>
      <c r="AF6" s="59">
        <v>102</v>
      </c>
      <c r="AG6" s="59">
        <v>3</v>
      </c>
      <c r="AH6" s="59">
        <v>381526</v>
      </c>
      <c r="AI6" s="59">
        <v>1410013</v>
      </c>
      <c r="AJ6" s="59">
        <v>2</v>
      </c>
      <c r="AK6" s="59">
        <v>198904</v>
      </c>
      <c r="AL6" s="59">
        <v>110</v>
      </c>
    </row>
    <row r="7" spans="2:38" ht="12" customHeight="1" x14ac:dyDescent="0.15">
      <c r="B7" s="17">
        <v>1</v>
      </c>
      <c r="C7" s="17" t="s">
        <v>192</v>
      </c>
      <c r="D7" s="17"/>
      <c r="E7" s="17"/>
      <c r="F7" s="17"/>
      <c r="G7" s="17"/>
      <c r="H7" s="17"/>
      <c r="I7" s="17"/>
      <c r="J7" s="17"/>
      <c r="Q7" s="59" t="s">
        <v>270</v>
      </c>
      <c r="R7" s="59">
        <v>2</v>
      </c>
      <c r="S7" s="59">
        <v>72</v>
      </c>
      <c r="T7" s="60" t="s">
        <v>224</v>
      </c>
      <c r="U7" s="59">
        <v>2</v>
      </c>
      <c r="V7" s="59">
        <v>1</v>
      </c>
      <c r="W7" s="59">
        <v>197112</v>
      </c>
      <c r="X7" s="59"/>
      <c r="Y7" s="64" t="s">
        <v>271</v>
      </c>
      <c r="Z7" s="63"/>
      <c r="AA7" s="63"/>
      <c r="AB7" s="63"/>
      <c r="AC7" s="63"/>
      <c r="AD7" s="63"/>
      <c r="AE7" s="61"/>
      <c r="AF7" s="59">
        <v>103</v>
      </c>
      <c r="AG7" s="59">
        <v>1</v>
      </c>
      <c r="AH7" s="59">
        <v>381427</v>
      </c>
      <c r="AI7" s="59">
        <v>1405635</v>
      </c>
      <c r="AJ7" s="59">
        <v>4</v>
      </c>
      <c r="AK7" s="59">
        <v>198904</v>
      </c>
      <c r="AL7" s="59">
        <v>110</v>
      </c>
    </row>
    <row r="8" spans="2:38" ht="12" customHeight="1" x14ac:dyDescent="0.15">
      <c r="B8" s="17">
        <v>17</v>
      </c>
      <c r="C8" s="31" t="s">
        <v>90</v>
      </c>
      <c r="D8" s="17"/>
      <c r="E8" s="17"/>
      <c r="F8" s="17"/>
      <c r="G8" s="17"/>
      <c r="H8" s="17"/>
      <c r="I8" s="17"/>
      <c r="J8" s="17"/>
      <c r="Q8" s="59" t="s">
        <v>258</v>
      </c>
      <c r="R8" s="59">
        <v>2</v>
      </c>
      <c r="S8" s="59">
        <v>65</v>
      </c>
      <c r="T8" s="60" t="s">
        <v>259</v>
      </c>
      <c r="U8" s="59">
        <v>2</v>
      </c>
      <c r="V8" s="59">
        <v>1</v>
      </c>
      <c r="W8" s="59">
        <v>197801</v>
      </c>
      <c r="X8" s="59"/>
      <c r="Y8" s="64" t="s">
        <v>260</v>
      </c>
      <c r="Z8" s="63"/>
      <c r="AA8" s="63"/>
      <c r="AB8" s="63"/>
      <c r="AC8" s="63"/>
      <c r="AD8" s="63"/>
      <c r="AE8" s="61"/>
      <c r="AF8" s="59">
        <v>102</v>
      </c>
      <c r="AG8" s="59">
        <v>1</v>
      </c>
      <c r="AH8" s="59">
        <v>381649</v>
      </c>
      <c r="AI8" s="59">
        <v>1405817</v>
      </c>
      <c r="AJ8" s="59">
        <v>5</v>
      </c>
      <c r="AK8" s="59">
        <v>198904</v>
      </c>
      <c r="AL8" s="59">
        <v>110</v>
      </c>
    </row>
    <row r="9" spans="2:38" ht="12" customHeight="1" x14ac:dyDescent="0.15">
      <c r="B9" s="17">
        <v>33</v>
      </c>
      <c r="C9" s="31" t="s">
        <v>193</v>
      </c>
      <c r="D9" s="17"/>
      <c r="E9" s="17"/>
      <c r="F9" s="17"/>
      <c r="G9" s="17"/>
      <c r="H9" s="17"/>
      <c r="I9" s="17"/>
      <c r="J9" s="44"/>
      <c r="Q9" s="59" t="s">
        <v>265</v>
      </c>
      <c r="R9" s="59">
        <v>2</v>
      </c>
      <c r="S9" s="59">
        <v>68</v>
      </c>
      <c r="T9" s="60" t="s">
        <v>266</v>
      </c>
      <c r="U9" s="59">
        <v>2</v>
      </c>
      <c r="V9" s="59">
        <v>1</v>
      </c>
      <c r="W9" s="59">
        <v>198104</v>
      </c>
      <c r="X9" s="59"/>
      <c r="Y9" s="64" t="s">
        <v>267</v>
      </c>
      <c r="Z9" s="63"/>
      <c r="AA9" s="63"/>
      <c r="AB9" s="63"/>
      <c r="AC9" s="63"/>
      <c r="AD9" s="63"/>
      <c r="AE9" s="61"/>
      <c r="AF9" s="59">
        <v>102</v>
      </c>
      <c r="AG9" s="59">
        <v>2</v>
      </c>
      <c r="AH9" s="59">
        <v>381535</v>
      </c>
      <c r="AI9" s="59">
        <v>1405355</v>
      </c>
      <c r="AJ9" s="59">
        <v>36</v>
      </c>
      <c r="AK9" s="59">
        <v>198904</v>
      </c>
      <c r="AL9" s="59">
        <v>110</v>
      </c>
    </row>
    <row r="10" spans="2:38" ht="12" customHeight="1" x14ac:dyDescent="0.15">
      <c r="B10" s="17">
        <v>49</v>
      </c>
      <c r="C10" s="31" t="s">
        <v>194</v>
      </c>
      <c r="D10" s="17"/>
      <c r="E10" s="17"/>
      <c r="F10" s="17"/>
      <c r="G10" s="17"/>
      <c r="H10" s="17"/>
      <c r="I10" s="17"/>
      <c r="J10" s="46"/>
      <c r="Q10" s="59" t="s">
        <v>272</v>
      </c>
      <c r="R10" s="59">
        <v>6</v>
      </c>
      <c r="S10" s="59">
        <v>83</v>
      </c>
      <c r="T10" s="60" t="s">
        <v>222</v>
      </c>
      <c r="U10" s="59">
        <v>2</v>
      </c>
      <c r="V10" s="59">
        <v>2</v>
      </c>
      <c r="W10" s="59">
        <v>197311</v>
      </c>
      <c r="X10" s="59"/>
      <c r="Y10" s="64" t="s">
        <v>273</v>
      </c>
      <c r="Z10" s="63"/>
      <c r="AA10" s="63"/>
      <c r="AB10" s="63"/>
      <c r="AC10" s="63"/>
      <c r="AD10" s="63"/>
      <c r="AE10" s="61"/>
      <c r="AF10" s="59">
        <v>102</v>
      </c>
      <c r="AG10" s="59">
        <v>2</v>
      </c>
      <c r="AH10" s="59">
        <v>381533</v>
      </c>
      <c r="AI10" s="59">
        <v>1405440</v>
      </c>
      <c r="AJ10" s="59">
        <v>18</v>
      </c>
      <c r="AK10" s="59">
        <v>198904</v>
      </c>
      <c r="AL10" s="59">
        <v>110</v>
      </c>
    </row>
    <row r="11" spans="2:38" ht="12" customHeight="1" x14ac:dyDescent="0.15">
      <c r="B11" s="17">
        <v>65</v>
      </c>
      <c r="C11" s="31" t="s">
        <v>171</v>
      </c>
      <c r="D11" s="17"/>
      <c r="E11" s="17"/>
      <c r="F11" s="17"/>
      <c r="G11" s="17"/>
      <c r="H11" s="17"/>
      <c r="I11" s="17"/>
      <c r="J11" s="47"/>
      <c r="Q11" s="59" t="s">
        <v>250</v>
      </c>
      <c r="R11" s="59">
        <v>1</v>
      </c>
      <c r="S11" s="59">
        <v>3</v>
      </c>
      <c r="T11" s="60" t="s">
        <v>219</v>
      </c>
      <c r="U11" s="59">
        <v>1</v>
      </c>
      <c r="V11" s="59">
        <v>1</v>
      </c>
      <c r="W11" s="59">
        <v>197107</v>
      </c>
      <c r="X11" s="59"/>
      <c r="Y11" s="64" t="s">
        <v>251</v>
      </c>
      <c r="Z11" s="63"/>
      <c r="AA11" s="63"/>
      <c r="AB11" s="63"/>
      <c r="AC11" s="63"/>
      <c r="AD11" s="63"/>
      <c r="AE11" s="61"/>
      <c r="AF11" s="59">
        <v>203</v>
      </c>
      <c r="AG11" s="59">
        <v>2</v>
      </c>
      <c r="AH11" s="59">
        <v>381852</v>
      </c>
      <c r="AI11" s="59">
        <v>1410119</v>
      </c>
      <c r="AJ11" s="59">
        <v>5</v>
      </c>
      <c r="AK11" s="59"/>
      <c r="AL11" s="59">
        <v>110</v>
      </c>
    </row>
    <row r="12" spans="2:38" ht="12" customHeight="1" x14ac:dyDescent="0.15">
      <c r="B12" s="17">
        <v>81</v>
      </c>
      <c r="C12" s="31" t="s">
        <v>195</v>
      </c>
      <c r="D12" s="17"/>
      <c r="E12" s="17"/>
      <c r="F12" s="17"/>
      <c r="G12" s="17"/>
      <c r="H12" s="17"/>
      <c r="I12" s="17"/>
      <c r="J12" s="48"/>
      <c r="Q12" s="59" t="s">
        <v>256</v>
      </c>
      <c r="R12" s="59">
        <v>5</v>
      </c>
      <c r="S12" s="59">
        <v>31</v>
      </c>
      <c r="T12" s="60" t="s">
        <v>220</v>
      </c>
      <c r="U12" s="59">
        <v>1</v>
      </c>
      <c r="V12" s="59">
        <v>2</v>
      </c>
      <c r="W12" s="59">
        <v>198412</v>
      </c>
      <c r="X12" s="59"/>
      <c r="Y12" s="64" t="s">
        <v>257</v>
      </c>
      <c r="Z12" s="63"/>
      <c r="AA12" s="63"/>
      <c r="AB12" s="63"/>
      <c r="AC12" s="63"/>
      <c r="AD12" s="63"/>
      <c r="AE12" s="61"/>
      <c r="AF12" s="59">
        <v>203</v>
      </c>
      <c r="AG12" s="59">
        <v>2</v>
      </c>
      <c r="AH12" s="59">
        <v>381857</v>
      </c>
      <c r="AI12" s="59">
        <v>1410140</v>
      </c>
      <c r="AJ12" s="59">
        <v>2</v>
      </c>
      <c r="AK12" s="59"/>
      <c r="AL12" s="59">
        <v>110</v>
      </c>
    </row>
    <row r="13" spans="2:38" ht="12" customHeight="1" x14ac:dyDescent="0.15">
      <c r="B13" s="17"/>
      <c r="C13" s="34" t="s">
        <v>191</v>
      </c>
      <c r="D13" s="43">
        <v>42841</v>
      </c>
      <c r="E13" s="43">
        <v>42842</v>
      </c>
      <c r="F13" s="43">
        <v>42843</v>
      </c>
      <c r="G13" s="43">
        <v>42844</v>
      </c>
      <c r="H13" s="43">
        <v>42845</v>
      </c>
      <c r="I13" s="43">
        <v>42846</v>
      </c>
      <c r="J13" s="45">
        <v>42847</v>
      </c>
      <c r="K13" s="49"/>
      <c r="L13" s="49"/>
      <c r="M13" s="49"/>
      <c r="N13" s="49"/>
      <c r="O13" s="49"/>
      <c r="P13" s="49"/>
      <c r="Q13" s="59" t="s">
        <v>254</v>
      </c>
      <c r="R13" s="59">
        <v>1</v>
      </c>
      <c r="S13" s="59">
        <v>9</v>
      </c>
      <c r="T13" s="60" t="s">
        <v>225</v>
      </c>
      <c r="U13" s="59">
        <v>1</v>
      </c>
      <c r="V13" s="59">
        <v>1</v>
      </c>
      <c r="W13" s="59">
        <v>197406</v>
      </c>
      <c r="X13" s="59">
        <v>200903</v>
      </c>
      <c r="Y13" s="64" t="s">
        <v>255</v>
      </c>
      <c r="Z13" s="63"/>
      <c r="AA13" s="63"/>
      <c r="AB13" s="63"/>
      <c r="AC13" s="63"/>
      <c r="AD13" s="63"/>
      <c r="AE13" s="61"/>
      <c r="AF13" s="59">
        <v>209</v>
      </c>
      <c r="AG13" s="59">
        <v>1</v>
      </c>
      <c r="AH13" s="59">
        <v>381801</v>
      </c>
      <c r="AI13" s="59">
        <v>1405846</v>
      </c>
      <c r="AJ13" s="59">
        <v>5</v>
      </c>
      <c r="AK13" s="59"/>
      <c r="AL13" s="59">
        <v>110</v>
      </c>
    </row>
    <row r="14" spans="2:38" ht="13.5" customHeight="1" x14ac:dyDescent="0.15">
      <c r="B14" s="17"/>
      <c r="C14" s="34" t="s">
        <v>191</v>
      </c>
      <c r="D14" s="43">
        <v>42865</v>
      </c>
      <c r="E14" s="43">
        <v>42866</v>
      </c>
      <c r="F14" s="43">
        <v>42867</v>
      </c>
      <c r="G14" s="43">
        <v>42868</v>
      </c>
      <c r="H14" s="43">
        <v>42869</v>
      </c>
      <c r="I14" s="43">
        <v>42870</v>
      </c>
      <c r="J14" s="43">
        <v>42871</v>
      </c>
      <c r="K14" s="49"/>
      <c r="L14" s="3" t="s">
        <v>217</v>
      </c>
      <c r="O14" s="49"/>
      <c r="P14" s="49"/>
      <c r="Q14" s="59" t="s">
        <v>252</v>
      </c>
      <c r="R14" s="59">
        <v>1</v>
      </c>
      <c r="S14" s="59">
        <v>4</v>
      </c>
      <c r="T14" s="60" t="s">
        <v>223</v>
      </c>
      <c r="U14" s="59">
        <v>1</v>
      </c>
      <c r="V14" s="59">
        <v>1</v>
      </c>
      <c r="W14" s="59">
        <v>197107</v>
      </c>
      <c r="X14" s="59">
        <v>200903</v>
      </c>
      <c r="Y14" s="64" t="s">
        <v>253</v>
      </c>
      <c r="Z14" s="63"/>
      <c r="AA14" s="63"/>
      <c r="AB14" s="63"/>
      <c r="AC14" s="63"/>
      <c r="AD14" s="63"/>
      <c r="AE14" s="61"/>
      <c r="AF14" s="59">
        <v>404</v>
      </c>
      <c r="AG14" s="59">
        <v>1</v>
      </c>
      <c r="AH14" s="59">
        <v>381816</v>
      </c>
      <c r="AI14" s="59">
        <v>1410333</v>
      </c>
      <c r="AJ14" s="59">
        <v>61</v>
      </c>
      <c r="AK14" s="59"/>
      <c r="AL14" s="59">
        <v>1000</v>
      </c>
    </row>
    <row r="15" spans="2:38" ht="12" customHeight="1" x14ac:dyDescent="0.15">
      <c r="B15" s="17"/>
      <c r="C15" s="34" t="s">
        <v>191</v>
      </c>
      <c r="D15" s="43">
        <v>42971</v>
      </c>
      <c r="E15" s="43">
        <v>42972</v>
      </c>
      <c r="F15" s="43">
        <v>42973</v>
      </c>
      <c r="G15" s="43">
        <v>42974</v>
      </c>
      <c r="H15" s="43">
        <v>42975</v>
      </c>
      <c r="I15" s="43">
        <v>42976</v>
      </c>
      <c r="J15" s="43">
        <v>42977</v>
      </c>
      <c r="K15" s="49"/>
      <c r="O15" s="49"/>
      <c r="P15" s="49"/>
      <c r="Q15" s="59" t="s">
        <v>248</v>
      </c>
      <c r="R15" s="59">
        <v>1</v>
      </c>
      <c r="S15" s="59">
        <v>2</v>
      </c>
      <c r="T15" s="60" t="s">
        <v>228</v>
      </c>
      <c r="U15" s="59">
        <v>1</v>
      </c>
      <c r="V15" s="59">
        <v>1</v>
      </c>
      <c r="W15" s="59">
        <v>197107</v>
      </c>
      <c r="X15" s="59"/>
      <c r="Y15" s="64" t="s">
        <v>249</v>
      </c>
      <c r="Z15" s="63"/>
      <c r="AA15" s="63"/>
      <c r="AB15" s="63"/>
      <c r="AC15" s="63"/>
      <c r="AD15" s="63"/>
      <c r="AE15" s="61"/>
      <c r="AF15" s="59">
        <v>406</v>
      </c>
      <c r="AG15" s="59">
        <v>1</v>
      </c>
      <c r="AH15" s="59">
        <v>381948</v>
      </c>
      <c r="AI15" s="59">
        <v>1405851</v>
      </c>
      <c r="AJ15" s="59">
        <v>8</v>
      </c>
      <c r="AK15" s="59"/>
      <c r="AL15" s="59">
        <v>110</v>
      </c>
    </row>
    <row r="16" spans="2:38" ht="12" customHeight="1" x14ac:dyDescent="0.15">
      <c r="B16" s="17"/>
      <c r="C16" s="34" t="s">
        <v>191</v>
      </c>
      <c r="D16" s="43">
        <v>42983</v>
      </c>
      <c r="E16" s="43">
        <v>42984</v>
      </c>
      <c r="F16" s="43">
        <v>42985</v>
      </c>
      <c r="G16" s="43">
        <v>42986</v>
      </c>
      <c r="H16" s="43">
        <v>42987</v>
      </c>
      <c r="I16" s="43">
        <v>42988</v>
      </c>
      <c r="J16" s="43">
        <v>42989</v>
      </c>
      <c r="K16" s="49"/>
      <c r="L16" s="3" t="s">
        <v>444</v>
      </c>
      <c r="M16" s="3" t="s">
        <v>445</v>
      </c>
      <c r="N16" s="3" t="s">
        <v>446</v>
      </c>
      <c r="O16" s="3" t="s">
        <v>447</v>
      </c>
      <c r="Q16" s="59" t="s">
        <v>245</v>
      </c>
      <c r="R16" s="59">
        <v>3</v>
      </c>
      <c r="S16" s="59">
        <v>1</v>
      </c>
      <c r="T16" s="60" t="s">
        <v>246</v>
      </c>
      <c r="U16" s="59">
        <v>1</v>
      </c>
      <c r="V16" s="59">
        <v>5</v>
      </c>
      <c r="W16" s="59">
        <v>197204</v>
      </c>
      <c r="X16" s="59"/>
      <c r="Y16" s="64" t="s">
        <v>247</v>
      </c>
      <c r="Z16" s="63"/>
      <c r="AA16" s="63"/>
      <c r="AB16" s="63"/>
      <c r="AC16" s="63"/>
      <c r="AD16" s="63"/>
      <c r="AE16" s="61"/>
      <c r="AF16" s="59">
        <v>102</v>
      </c>
      <c r="AG16" s="59">
        <v>4</v>
      </c>
      <c r="AH16" s="59">
        <v>381632</v>
      </c>
      <c r="AI16" s="59">
        <v>1410220</v>
      </c>
      <c r="AJ16" s="59"/>
      <c r="AK16" s="59">
        <v>198904</v>
      </c>
      <c r="AL16" s="59"/>
    </row>
    <row r="17" spans="2:28" ht="12" customHeight="1" x14ac:dyDescent="0.15">
      <c r="B17" s="17"/>
      <c r="C17" s="34" t="s">
        <v>191</v>
      </c>
      <c r="D17" s="43">
        <v>43011</v>
      </c>
      <c r="E17" s="43">
        <v>43012</v>
      </c>
      <c r="F17" s="43">
        <v>43013</v>
      </c>
      <c r="G17" s="43">
        <v>43014</v>
      </c>
      <c r="H17" s="43">
        <v>43015</v>
      </c>
      <c r="I17" s="43">
        <v>43016</v>
      </c>
      <c r="J17" s="43">
        <v>43017</v>
      </c>
      <c r="K17" s="49"/>
      <c r="L17" s="43">
        <v>42841</v>
      </c>
      <c r="M17" s="53">
        <v>42841</v>
      </c>
      <c r="N17" s="55">
        <v>42892</v>
      </c>
      <c r="O17" s="52">
        <v>42916</v>
      </c>
      <c r="P17" s="49"/>
    </row>
    <row r="18" spans="2:28" ht="12" customHeight="1" x14ac:dyDescent="0.15">
      <c r="B18" s="17"/>
      <c r="C18" s="34" t="s">
        <v>191</v>
      </c>
      <c r="D18" s="43">
        <v>43137</v>
      </c>
      <c r="E18" s="43">
        <v>43138</v>
      </c>
      <c r="F18" s="43">
        <v>43139</v>
      </c>
      <c r="G18" s="43">
        <v>43140</v>
      </c>
      <c r="H18" s="43">
        <v>43141</v>
      </c>
      <c r="I18" s="43">
        <v>43142</v>
      </c>
      <c r="J18" s="43">
        <v>43143</v>
      </c>
      <c r="K18" s="49"/>
      <c r="L18" s="43">
        <v>42842</v>
      </c>
      <c r="M18" s="53">
        <v>42842</v>
      </c>
      <c r="N18" s="55">
        <v>42893</v>
      </c>
      <c r="O18" s="52">
        <v>42917</v>
      </c>
      <c r="P18" s="49"/>
      <c r="Q18" s="3" t="s">
        <v>218</v>
      </c>
    </row>
    <row r="19" spans="2:28" ht="12" customHeight="1" x14ac:dyDescent="0.15">
      <c r="B19" s="17" t="s">
        <v>330</v>
      </c>
      <c r="C19" s="30" t="s">
        <v>7</v>
      </c>
      <c r="D19" s="30" t="s">
        <v>198</v>
      </c>
      <c r="E19" s="30" t="s">
        <v>200</v>
      </c>
      <c r="F19" s="30" t="s">
        <v>202</v>
      </c>
      <c r="G19" s="30" t="s">
        <v>204</v>
      </c>
      <c r="H19" s="30" t="s">
        <v>205</v>
      </c>
      <c r="I19" s="30" t="s">
        <v>131</v>
      </c>
      <c r="J19" s="30" t="s">
        <v>10</v>
      </c>
      <c r="K19" s="49"/>
      <c r="L19" s="43">
        <v>42843</v>
      </c>
      <c r="M19" s="53">
        <v>42843</v>
      </c>
      <c r="N19" s="55">
        <v>42894</v>
      </c>
      <c r="O19" s="52">
        <v>42918</v>
      </c>
      <c r="P19" s="49"/>
      <c r="Q19" s="71"/>
      <c r="R19" s="71"/>
      <c r="S19" s="72"/>
      <c r="T19" s="303" t="s">
        <v>288</v>
      </c>
      <c r="U19" s="303" t="s">
        <v>289</v>
      </c>
      <c r="V19" s="303" t="s">
        <v>290</v>
      </c>
      <c r="W19" s="305" t="s">
        <v>299</v>
      </c>
      <c r="X19" s="303" t="s">
        <v>291</v>
      </c>
      <c r="Y19" s="303" t="s">
        <v>292</v>
      </c>
      <c r="Z19" s="303" t="s">
        <v>293</v>
      </c>
      <c r="AA19" s="303" t="s">
        <v>294</v>
      </c>
      <c r="AB19" s="303" t="s">
        <v>295</v>
      </c>
    </row>
    <row r="20" spans="2:28" ht="12" customHeight="1" x14ac:dyDescent="0.15">
      <c r="B20" s="17" t="s">
        <v>330</v>
      </c>
      <c r="C20" s="30" t="s">
        <v>7</v>
      </c>
      <c r="D20" s="30" t="s">
        <v>9</v>
      </c>
      <c r="E20" s="30" t="s">
        <v>131</v>
      </c>
      <c r="F20" s="30" t="s">
        <v>198</v>
      </c>
      <c r="G20" s="30" t="s">
        <v>207</v>
      </c>
      <c r="H20" s="30" t="s">
        <v>132</v>
      </c>
      <c r="I20" s="30" t="s">
        <v>207</v>
      </c>
      <c r="J20" s="29" t="s">
        <v>131</v>
      </c>
      <c r="K20" s="49"/>
      <c r="L20" s="43">
        <v>42844</v>
      </c>
      <c r="M20" s="53">
        <v>42844</v>
      </c>
      <c r="N20" s="55">
        <v>42895</v>
      </c>
      <c r="O20" s="52">
        <v>42919</v>
      </c>
      <c r="P20" s="49"/>
      <c r="Q20" s="73"/>
      <c r="R20" s="73"/>
      <c r="S20" s="74"/>
      <c r="T20" s="304"/>
      <c r="U20" s="304"/>
      <c r="V20" s="304"/>
      <c r="W20" s="306"/>
      <c r="X20" s="304"/>
      <c r="Y20" s="304"/>
      <c r="Z20" s="304"/>
      <c r="AA20" s="304"/>
      <c r="AB20" s="304"/>
    </row>
    <row r="21" spans="2:28" ht="12" customHeight="1" x14ac:dyDescent="0.15">
      <c r="B21" s="17" t="s">
        <v>330</v>
      </c>
      <c r="C21" s="30" t="s">
        <v>7</v>
      </c>
      <c r="D21" s="30" t="s">
        <v>12</v>
      </c>
      <c r="E21" s="30" t="s">
        <v>116</v>
      </c>
      <c r="F21" s="30" t="s">
        <v>12</v>
      </c>
      <c r="G21" s="30" t="s">
        <v>117</v>
      </c>
      <c r="H21" s="30" t="s">
        <v>12</v>
      </c>
      <c r="I21" s="30" t="s">
        <v>209</v>
      </c>
      <c r="J21" s="30" t="s">
        <v>211</v>
      </c>
      <c r="K21" s="49"/>
      <c r="L21" s="43">
        <v>42845</v>
      </c>
      <c r="M21" s="51">
        <v>42845</v>
      </c>
      <c r="N21" s="55">
        <v>42896</v>
      </c>
      <c r="O21" s="52">
        <v>42920</v>
      </c>
      <c r="P21" s="49"/>
      <c r="Q21" s="91" t="s">
        <v>276</v>
      </c>
      <c r="R21" s="66" t="s">
        <v>221</v>
      </c>
      <c r="S21" s="63"/>
      <c r="T21" s="18" t="s">
        <v>298</v>
      </c>
      <c r="U21" s="18" t="s">
        <v>298</v>
      </c>
      <c r="V21" s="18" t="s">
        <v>298</v>
      </c>
      <c r="W21" s="75" t="s">
        <v>298</v>
      </c>
      <c r="X21" s="18" t="s">
        <v>298</v>
      </c>
      <c r="Y21" s="18" t="s">
        <v>298</v>
      </c>
      <c r="Z21" s="18" t="s">
        <v>298</v>
      </c>
      <c r="AA21" s="18" t="s">
        <v>297</v>
      </c>
      <c r="AB21" s="76"/>
    </row>
    <row r="22" spans="2:28" ht="12" customHeight="1" x14ac:dyDescent="0.15">
      <c r="B22" s="17" t="s">
        <v>330</v>
      </c>
      <c r="C22" s="30" t="s">
        <v>7</v>
      </c>
      <c r="D22" s="30" t="s">
        <v>101</v>
      </c>
      <c r="E22" s="30" t="s">
        <v>12</v>
      </c>
      <c r="F22" s="30" t="s">
        <v>9</v>
      </c>
      <c r="G22" s="30" t="s">
        <v>12</v>
      </c>
      <c r="H22" s="30" t="s">
        <v>12</v>
      </c>
      <c r="I22" s="30" t="s">
        <v>101</v>
      </c>
      <c r="J22" s="30" t="s">
        <v>12</v>
      </c>
      <c r="K22" s="49"/>
      <c r="L22" s="43">
        <v>42846</v>
      </c>
      <c r="M22" s="53">
        <v>42846</v>
      </c>
      <c r="N22" s="55">
        <v>42897</v>
      </c>
      <c r="O22" s="52">
        <v>42921</v>
      </c>
      <c r="P22" s="49"/>
      <c r="Q22" s="91" t="s">
        <v>283</v>
      </c>
      <c r="R22" s="66" t="s">
        <v>227</v>
      </c>
      <c r="S22" s="65"/>
      <c r="T22" s="18" t="s">
        <v>298</v>
      </c>
      <c r="U22" s="18" t="s">
        <v>298</v>
      </c>
      <c r="V22" s="18" t="s">
        <v>298</v>
      </c>
      <c r="W22" s="75" t="s">
        <v>298</v>
      </c>
      <c r="X22" s="76"/>
      <c r="Y22" s="18" t="s">
        <v>298</v>
      </c>
      <c r="Z22" s="18" t="s">
        <v>298</v>
      </c>
      <c r="AA22" s="18" t="s">
        <v>297</v>
      </c>
      <c r="AB22" s="76"/>
    </row>
    <row r="23" spans="2:28" ht="12" customHeight="1" x14ac:dyDescent="0.15">
      <c r="B23" s="17" t="s">
        <v>330</v>
      </c>
      <c r="C23" s="30" t="s">
        <v>7</v>
      </c>
      <c r="D23" s="30" t="s">
        <v>8</v>
      </c>
      <c r="E23" s="30" t="s">
        <v>9</v>
      </c>
      <c r="F23" s="30" t="s">
        <v>198</v>
      </c>
      <c r="G23" s="30" t="s">
        <v>10</v>
      </c>
      <c r="H23" s="30" t="s">
        <v>11</v>
      </c>
      <c r="I23" s="30" t="s">
        <v>12</v>
      </c>
      <c r="J23" s="30" t="s">
        <v>12</v>
      </c>
      <c r="K23" s="49"/>
      <c r="L23" s="45">
        <v>42847</v>
      </c>
      <c r="M23" s="53">
        <v>42847</v>
      </c>
      <c r="N23" s="55">
        <v>42898</v>
      </c>
      <c r="O23" s="52">
        <v>42922</v>
      </c>
      <c r="P23" s="49"/>
      <c r="Q23" s="92" t="s">
        <v>282</v>
      </c>
      <c r="R23" s="84" t="s">
        <v>226</v>
      </c>
      <c r="S23" s="85"/>
      <c r="T23" s="86" t="s">
        <v>298</v>
      </c>
      <c r="U23" s="86" t="s">
        <v>298</v>
      </c>
      <c r="V23" s="86" t="s">
        <v>298</v>
      </c>
      <c r="W23" s="87" t="s">
        <v>298</v>
      </c>
      <c r="X23" s="86" t="s">
        <v>298</v>
      </c>
      <c r="Y23" s="86" t="s">
        <v>298</v>
      </c>
      <c r="Z23" s="86" t="s">
        <v>298</v>
      </c>
      <c r="AA23" s="86" t="s">
        <v>297</v>
      </c>
      <c r="AB23" s="88"/>
    </row>
    <row r="24" spans="2:28" ht="12" customHeight="1" x14ac:dyDescent="0.15">
      <c r="B24" s="17" t="s">
        <v>330</v>
      </c>
      <c r="C24" s="3" t="s">
        <v>7</v>
      </c>
      <c r="D24" s="3" t="s">
        <v>325</v>
      </c>
      <c r="E24" s="3" t="s">
        <v>325</v>
      </c>
      <c r="F24" s="3" t="s">
        <v>326</v>
      </c>
      <c r="G24" s="3" t="s">
        <v>327</v>
      </c>
      <c r="H24" s="3" t="s">
        <v>327</v>
      </c>
      <c r="I24" s="3" t="s">
        <v>327</v>
      </c>
      <c r="J24" s="3" t="s">
        <v>328</v>
      </c>
      <c r="K24" s="49"/>
      <c r="L24" s="51">
        <v>42865</v>
      </c>
      <c r="M24" s="53">
        <v>42865</v>
      </c>
      <c r="N24" s="55">
        <v>42937</v>
      </c>
      <c r="O24" s="52">
        <v>42929</v>
      </c>
      <c r="P24" s="49"/>
      <c r="Q24" s="73" t="s">
        <v>280</v>
      </c>
      <c r="R24" s="77" t="s">
        <v>224</v>
      </c>
      <c r="S24" s="78"/>
      <c r="T24" s="79" t="s">
        <v>298</v>
      </c>
      <c r="U24" s="79" t="s">
        <v>298</v>
      </c>
      <c r="V24" s="79" t="s">
        <v>298</v>
      </c>
      <c r="W24" s="80" t="s">
        <v>298</v>
      </c>
      <c r="X24" s="79" t="s">
        <v>298</v>
      </c>
      <c r="Y24" s="79" t="s">
        <v>298</v>
      </c>
      <c r="Z24" s="79" t="s">
        <v>298</v>
      </c>
      <c r="AA24" s="79" t="s">
        <v>297</v>
      </c>
      <c r="AB24" s="81"/>
    </row>
    <row r="25" spans="2:28" ht="12" customHeight="1" x14ac:dyDescent="0.15">
      <c r="B25" s="17" t="s">
        <v>331</v>
      </c>
      <c r="C25" s="30" t="s">
        <v>7</v>
      </c>
      <c r="D25" s="32">
        <v>4</v>
      </c>
      <c r="E25" s="32">
        <v>3</v>
      </c>
      <c r="F25" s="32">
        <v>3</v>
      </c>
      <c r="G25" s="32">
        <v>3</v>
      </c>
      <c r="H25" s="32">
        <v>3</v>
      </c>
      <c r="I25" s="32">
        <v>9</v>
      </c>
      <c r="J25" s="32">
        <v>9</v>
      </c>
      <c r="K25" s="49"/>
      <c r="L25" s="43">
        <v>42866</v>
      </c>
      <c r="M25" s="53">
        <v>42866</v>
      </c>
      <c r="N25" s="55">
        <v>42938</v>
      </c>
      <c r="O25" s="52">
        <v>42930</v>
      </c>
      <c r="P25" s="49"/>
      <c r="Q25" s="91" t="s">
        <v>278</v>
      </c>
      <c r="R25" s="67" t="s">
        <v>286</v>
      </c>
      <c r="S25" s="65"/>
      <c r="T25" s="18" t="s">
        <v>298</v>
      </c>
      <c r="U25" s="18" t="s">
        <v>298</v>
      </c>
      <c r="V25" s="18" t="s">
        <v>298</v>
      </c>
      <c r="W25" s="75" t="s">
        <v>298</v>
      </c>
      <c r="X25" s="76"/>
      <c r="Y25" s="18" t="s">
        <v>298</v>
      </c>
      <c r="Z25" s="18" t="s">
        <v>298</v>
      </c>
      <c r="AA25" s="18" t="s">
        <v>297</v>
      </c>
      <c r="AB25" s="76"/>
    </row>
    <row r="26" spans="2:28" ht="12" customHeight="1" x14ac:dyDescent="0.15">
      <c r="B26" s="17" t="s">
        <v>331</v>
      </c>
      <c r="C26" s="30" t="s">
        <v>7</v>
      </c>
      <c r="D26" s="32">
        <v>7</v>
      </c>
      <c r="E26" s="32">
        <v>7</v>
      </c>
      <c r="F26" s="32">
        <v>6</v>
      </c>
      <c r="G26" s="32">
        <v>1</v>
      </c>
      <c r="H26" s="32">
        <v>7</v>
      </c>
      <c r="I26" s="32">
        <v>4</v>
      </c>
      <c r="J26" s="35">
        <v>5</v>
      </c>
      <c r="K26" s="49"/>
      <c r="L26" s="43">
        <v>42867</v>
      </c>
      <c r="M26" s="53">
        <v>42867</v>
      </c>
      <c r="N26" s="55">
        <v>42939</v>
      </c>
      <c r="O26" s="52">
        <v>42931</v>
      </c>
      <c r="P26" s="49"/>
      <c r="Q26" s="92" t="s">
        <v>285</v>
      </c>
      <c r="R26" s="89" t="s">
        <v>287</v>
      </c>
      <c r="S26" s="85"/>
      <c r="T26" s="86" t="s">
        <v>298</v>
      </c>
      <c r="U26" s="86" t="s">
        <v>298</v>
      </c>
      <c r="V26" s="86" t="s">
        <v>298</v>
      </c>
      <c r="W26" s="87" t="s">
        <v>298</v>
      </c>
      <c r="X26" s="86" t="s">
        <v>298</v>
      </c>
      <c r="Y26" s="86" t="s">
        <v>298</v>
      </c>
      <c r="Z26" s="86" t="s">
        <v>298</v>
      </c>
      <c r="AA26" s="86" t="s">
        <v>297</v>
      </c>
      <c r="AB26" s="86" t="s">
        <v>297</v>
      </c>
    </row>
    <row r="27" spans="2:28" ht="12" customHeight="1" x14ac:dyDescent="0.15">
      <c r="B27" s="17" t="s">
        <v>331</v>
      </c>
      <c r="C27" s="30" t="s">
        <v>7</v>
      </c>
      <c r="D27" s="32">
        <v>7</v>
      </c>
      <c r="E27" s="32">
        <v>5</v>
      </c>
      <c r="F27" s="32">
        <v>6</v>
      </c>
      <c r="G27" s="32">
        <v>2</v>
      </c>
      <c r="H27" s="32">
        <v>6</v>
      </c>
      <c r="I27" s="32">
        <v>6</v>
      </c>
      <c r="J27" s="32">
        <v>9</v>
      </c>
      <c r="K27" s="49"/>
      <c r="L27" s="43">
        <v>42868</v>
      </c>
      <c r="M27" s="53">
        <v>42868</v>
      </c>
      <c r="N27" s="55">
        <v>42940</v>
      </c>
      <c r="O27" s="54">
        <v>42932</v>
      </c>
      <c r="P27" s="49"/>
      <c r="Q27" s="73" t="s">
        <v>274</v>
      </c>
      <c r="R27" s="82" t="s">
        <v>219</v>
      </c>
      <c r="S27" s="78"/>
      <c r="T27" s="79" t="s">
        <v>298</v>
      </c>
      <c r="U27" s="79" t="s">
        <v>298</v>
      </c>
      <c r="V27" s="79" t="s">
        <v>298</v>
      </c>
      <c r="W27" s="79" t="s">
        <v>298</v>
      </c>
      <c r="X27" s="76"/>
      <c r="Y27" s="79" t="s">
        <v>298</v>
      </c>
      <c r="Z27" s="79" t="s">
        <v>298</v>
      </c>
      <c r="AA27" s="79" t="s">
        <v>297</v>
      </c>
      <c r="AB27" s="79" t="s">
        <v>297</v>
      </c>
    </row>
    <row r="28" spans="2:28" ht="12" customHeight="1" x14ac:dyDescent="0.15">
      <c r="B28" s="17" t="s">
        <v>331</v>
      </c>
      <c r="C28" s="30" t="s">
        <v>7</v>
      </c>
      <c r="D28" s="32">
        <v>9</v>
      </c>
      <c r="E28" s="32">
        <v>5</v>
      </c>
      <c r="F28" s="32">
        <v>7</v>
      </c>
      <c r="G28" s="32">
        <v>4</v>
      </c>
      <c r="H28" s="32">
        <v>5</v>
      </c>
      <c r="I28" s="32">
        <v>6</v>
      </c>
      <c r="J28" s="32">
        <v>6</v>
      </c>
      <c r="K28" s="49"/>
      <c r="L28" s="43">
        <v>42869</v>
      </c>
      <c r="M28" s="53">
        <v>42869</v>
      </c>
      <c r="N28" s="55">
        <v>42941</v>
      </c>
      <c r="O28" s="52">
        <v>42933</v>
      </c>
      <c r="P28" s="49"/>
      <c r="Q28" s="91" t="s">
        <v>281</v>
      </c>
      <c r="R28" s="68" t="s">
        <v>225</v>
      </c>
      <c r="S28" s="65"/>
      <c r="T28" s="18" t="s">
        <v>298</v>
      </c>
      <c r="U28" s="18" t="s">
        <v>298</v>
      </c>
      <c r="V28" s="18" t="s">
        <v>298</v>
      </c>
      <c r="W28" s="18" t="s">
        <v>298</v>
      </c>
      <c r="X28" s="76"/>
      <c r="Y28" s="18" t="s">
        <v>298</v>
      </c>
      <c r="Z28" s="18" t="s">
        <v>298</v>
      </c>
      <c r="AA28" s="18" t="s">
        <v>298</v>
      </c>
      <c r="AB28" s="18" t="s">
        <v>298</v>
      </c>
    </row>
    <row r="29" spans="2:28" ht="12" customHeight="1" x14ac:dyDescent="0.15">
      <c r="B29" s="17" t="s">
        <v>331</v>
      </c>
      <c r="C29" s="30" t="s">
        <v>15</v>
      </c>
      <c r="D29" s="32">
        <v>9</v>
      </c>
      <c r="E29" s="32">
        <v>6</v>
      </c>
      <c r="F29" s="32">
        <v>7</v>
      </c>
      <c r="G29" s="32">
        <v>8</v>
      </c>
      <c r="H29" s="32">
        <v>4</v>
      </c>
      <c r="I29" s="32">
        <v>2</v>
      </c>
      <c r="J29" s="32">
        <v>3</v>
      </c>
      <c r="K29" s="49"/>
      <c r="L29" s="43">
        <v>42870</v>
      </c>
      <c r="M29" s="51">
        <v>42870</v>
      </c>
      <c r="N29" s="55">
        <v>42942</v>
      </c>
      <c r="O29" s="52">
        <v>42934</v>
      </c>
      <c r="P29" s="49"/>
      <c r="Q29" s="92" t="s">
        <v>279</v>
      </c>
      <c r="R29" s="90" t="s">
        <v>223</v>
      </c>
      <c r="S29" s="85"/>
      <c r="T29" s="86" t="s">
        <v>298</v>
      </c>
      <c r="U29" s="86" t="s">
        <v>298</v>
      </c>
      <c r="V29" s="86" t="s">
        <v>298</v>
      </c>
      <c r="W29" s="86" t="s">
        <v>298</v>
      </c>
      <c r="X29" s="88"/>
      <c r="Y29" s="86" t="s">
        <v>298</v>
      </c>
      <c r="Z29" s="86" t="s">
        <v>298</v>
      </c>
      <c r="AA29" s="88"/>
      <c r="AB29" s="88"/>
    </row>
    <row r="30" spans="2:28" ht="12" customHeight="1" x14ac:dyDescent="0.15">
      <c r="B30" s="17" t="s">
        <v>331</v>
      </c>
      <c r="C30" s="3" t="s">
        <v>7</v>
      </c>
      <c r="D30" s="3">
        <v>13</v>
      </c>
      <c r="E30" s="3">
        <v>9</v>
      </c>
      <c r="F30" s="3">
        <v>15</v>
      </c>
      <c r="G30" s="3">
        <v>23</v>
      </c>
      <c r="H30" s="3">
        <v>19</v>
      </c>
      <c r="I30" s="3">
        <v>7</v>
      </c>
      <c r="J30" s="3">
        <v>12</v>
      </c>
      <c r="K30" s="49"/>
      <c r="L30" s="43">
        <v>42871</v>
      </c>
      <c r="M30" s="53">
        <v>42871</v>
      </c>
      <c r="N30" s="55">
        <v>42943</v>
      </c>
      <c r="O30" s="52">
        <v>42935</v>
      </c>
      <c r="P30" s="49"/>
      <c r="Q30" s="73" t="s">
        <v>277</v>
      </c>
      <c r="R30" s="83" t="s">
        <v>222</v>
      </c>
      <c r="S30" s="78"/>
      <c r="T30" s="18" t="s">
        <v>298</v>
      </c>
      <c r="U30" s="18" t="s">
        <v>298</v>
      </c>
      <c r="V30" s="79" t="s">
        <v>298</v>
      </c>
      <c r="W30" s="79" t="s">
        <v>298</v>
      </c>
      <c r="X30" s="18" t="s">
        <v>298</v>
      </c>
      <c r="Y30" s="79" t="s">
        <v>298</v>
      </c>
      <c r="Z30" s="79" t="s">
        <v>298</v>
      </c>
      <c r="AA30" s="76"/>
      <c r="AB30" s="76"/>
    </row>
    <row r="31" spans="2:28" ht="12" customHeight="1" x14ac:dyDescent="0.15">
      <c r="B31" s="17" t="s">
        <v>332</v>
      </c>
      <c r="C31" s="30" t="s">
        <v>7</v>
      </c>
      <c r="D31" s="32">
        <v>23</v>
      </c>
      <c r="E31" s="32">
        <v>19</v>
      </c>
      <c r="F31" s="32">
        <v>6</v>
      </c>
      <c r="G31" s="32">
        <v>11</v>
      </c>
      <c r="H31" s="32">
        <v>4</v>
      </c>
      <c r="I31" s="32">
        <v>7</v>
      </c>
      <c r="J31" s="32">
        <v>8</v>
      </c>
      <c r="K31" s="49"/>
      <c r="L31" s="55">
        <v>42892</v>
      </c>
      <c r="M31" s="53">
        <v>42971</v>
      </c>
      <c r="N31" s="55">
        <v>43028</v>
      </c>
      <c r="O31" s="52">
        <v>43020</v>
      </c>
      <c r="P31" s="49"/>
      <c r="Q31" s="91" t="s">
        <v>275</v>
      </c>
      <c r="R31" s="69" t="s">
        <v>220</v>
      </c>
      <c r="S31" s="65"/>
      <c r="T31" s="76"/>
      <c r="U31" s="76"/>
      <c r="V31" s="18" t="s">
        <v>298</v>
      </c>
      <c r="W31" s="18" t="s">
        <v>298</v>
      </c>
      <c r="X31" s="76"/>
      <c r="Y31" s="18" t="s">
        <v>298</v>
      </c>
      <c r="Z31" s="18" t="s">
        <v>298</v>
      </c>
      <c r="AA31" s="76"/>
      <c r="AB31" s="76"/>
    </row>
    <row r="32" spans="2:28" ht="12" customHeight="1" x14ac:dyDescent="0.15">
      <c r="B32" s="17" t="s">
        <v>332</v>
      </c>
      <c r="C32" s="30" t="s">
        <v>7</v>
      </c>
      <c r="D32" s="32">
        <v>13</v>
      </c>
      <c r="E32" s="32">
        <v>11</v>
      </c>
      <c r="F32" s="32">
        <v>12</v>
      </c>
      <c r="G32" s="32">
        <v>5</v>
      </c>
      <c r="H32" s="32">
        <v>6</v>
      </c>
      <c r="I32" s="32">
        <v>4</v>
      </c>
      <c r="J32" s="35">
        <v>5</v>
      </c>
      <c r="K32" s="49"/>
      <c r="L32" s="55">
        <v>42893</v>
      </c>
      <c r="M32" s="53">
        <v>42972</v>
      </c>
      <c r="N32" s="55">
        <v>43029</v>
      </c>
      <c r="O32" s="52">
        <v>43021</v>
      </c>
      <c r="P32" s="49"/>
      <c r="Q32" s="91" t="s">
        <v>284</v>
      </c>
      <c r="R32" s="69" t="s">
        <v>228</v>
      </c>
      <c r="S32" s="65"/>
      <c r="T32" s="18" t="s">
        <v>298</v>
      </c>
      <c r="U32" s="18" t="s">
        <v>298</v>
      </c>
      <c r="V32" s="18" t="s">
        <v>298</v>
      </c>
      <c r="W32" s="18" t="s">
        <v>298</v>
      </c>
      <c r="X32" s="76"/>
      <c r="Y32" s="18" t="s">
        <v>298</v>
      </c>
      <c r="Z32" s="18" t="s">
        <v>298</v>
      </c>
      <c r="AA32" s="18" t="s">
        <v>298</v>
      </c>
      <c r="AB32" s="76"/>
    </row>
    <row r="33" spans="2:24" ht="12" customHeight="1" x14ac:dyDescent="0.15">
      <c r="B33" s="17" t="s">
        <v>332</v>
      </c>
      <c r="C33" s="30" t="s">
        <v>7</v>
      </c>
      <c r="D33" s="32">
        <v>10</v>
      </c>
      <c r="E33" s="32">
        <v>7</v>
      </c>
      <c r="F33" s="32">
        <v>9</v>
      </c>
      <c r="G33" s="32">
        <v>7</v>
      </c>
      <c r="H33" s="32">
        <v>10</v>
      </c>
      <c r="I33" s="32">
        <v>19</v>
      </c>
      <c r="J33" s="32">
        <v>6</v>
      </c>
      <c r="K33" s="49"/>
      <c r="L33" s="55">
        <v>42894</v>
      </c>
      <c r="M33" s="53">
        <v>42973</v>
      </c>
      <c r="N33" s="55">
        <v>43030</v>
      </c>
      <c r="O33" s="52">
        <v>43022</v>
      </c>
      <c r="P33" s="49"/>
      <c r="Q33" s="70" t="s">
        <v>296</v>
      </c>
      <c r="R33" s="49"/>
      <c r="S33" s="49"/>
      <c r="T33" s="49"/>
      <c r="U33" s="49"/>
      <c r="V33" s="49"/>
      <c r="X33" s="49"/>
    </row>
    <row r="34" spans="2:24" ht="12" customHeight="1" x14ac:dyDescent="0.15">
      <c r="B34" s="17" t="s">
        <v>332</v>
      </c>
      <c r="C34" s="30" t="s">
        <v>7</v>
      </c>
      <c r="D34" s="32">
        <v>8</v>
      </c>
      <c r="E34" s="32">
        <v>8</v>
      </c>
      <c r="F34" s="32">
        <v>7</v>
      </c>
      <c r="G34" s="32">
        <v>7</v>
      </c>
      <c r="H34" s="32">
        <v>9</v>
      </c>
      <c r="I34" s="32">
        <v>12</v>
      </c>
      <c r="J34" s="32">
        <v>12</v>
      </c>
      <c r="K34" s="49"/>
      <c r="L34" s="55">
        <v>42895</v>
      </c>
      <c r="M34" s="53">
        <v>42974</v>
      </c>
      <c r="N34" s="55">
        <v>43031</v>
      </c>
      <c r="O34" s="52">
        <v>43023</v>
      </c>
      <c r="P34" s="49"/>
    </row>
    <row r="35" spans="2:24" ht="12" customHeight="1" x14ac:dyDescent="0.15">
      <c r="B35" s="17" t="s">
        <v>332</v>
      </c>
      <c r="C35" s="30" t="s">
        <v>18</v>
      </c>
      <c r="D35" s="32">
        <v>12</v>
      </c>
      <c r="E35" s="32">
        <v>4</v>
      </c>
      <c r="F35" s="32">
        <v>4</v>
      </c>
      <c r="G35" s="32">
        <v>5</v>
      </c>
      <c r="H35" s="32">
        <v>5</v>
      </c>
      <c r="I35" s="32">
        <v>6</v>
      </c>
      <c r="J35" s="32">
        <v>9</v>
      </c>
      <c r="K35" s="49"/>
      <c r="L35" s="55">
        <v>42896</v>
      </c>
      <c r="M35" s="51">
        <v>42975</v>
      </c>
      <c r="N35" s="55">
        <v>43032</v>
      </c>
      <c r="O35" s="52">
        <v>43024</v>
      </c>
      <c r="P35" s="49"/>
      <c r="R35" s="93">
        <v>42871</v>
      </c>
      <c r="S35" s="3" t="s">
        <v>300</v>
      </c>
      <c r="V35" s="3" t="s">
        <v>323</v>
      </c>
    </row>
    <row r="36" spans="2:24" ht="12" customHeight="1" x14ac:dyDescent="0.15">
      <c r="B36" s="17" t="s">
        <v>332</v>
      </c>
      <c r="C36" s="3" t="s">
        <v>7</v>
      </c>
      <c r="D36" s="3">
        <v>9</v>
      </c>
      <c r="E36" s="3">
        <v>4</v>
      </c>
      <c r="F36" s="3">
        <v>3</v>
      </c>
      <c r="G36" s="3">
        <v>14</v>
      </c>
      <c r="H36" s="3">
        <v>19</v>
      </c>
      <c r="I36" s="3">
        <v>7</v>
      </c>
      <c r="J36" s="3">
        <v>7</v>
      </c>
      <c r="L36" s="55">
        <v>42897</v>
      </c>
      <c r="M36" s="53">
        <v>42976</v>
      </c>
      <c r="N36" s="55">
        <v>43033</v>
      </c>
      <c r="O36" s="52">
        <v>43025</v>
      </c>
      <c r="P36" s="49"/>
      <c r="R36" s="56">
        <v>42898</v>
      </c>
      <c r="S36" s="3" t="s">
        <v>301</v>
      </c>
      <c r="V36" s="3" t="s">
        <v>324</v>
      </c>
    </row>
    <row r="37" spans="2:24" ht="12" customHeight="1" x14ac:dyDescent="0.15">
      <c r="B37" s="17" t="s">
        <v>333</v>
      </c>
      <c r="C37" s="30" t="s">
        <v>7</v>
      </c>
      <c r="D37" s="30" t="s">
        <v>164</v>
      </c>
      <c r="E37" s="30" t="s">
        <v>165</v>
      </c>
      <c r="F37" s="30" t="s">
        <v>166</v>
      </c>
      <c r="G37" s="30" t="s">
        <v>167</v>
      </c>
      <c r="H37" s="30" t="s">
        <v>168</v>
      </c>
      <c r="I37" s="30" t="s">
        <v>169</v>
      </c>
      <c r="J37" s="30" t="s">
        <v>170</v>
      </c>
      <c r="K37" s="49"/>
      <c r="L37" s="55">
        <v>42898</v>
      </c>
      <c r="M37" s="53">
        <v>42977</v>
      </c>
      <c r="N37" s="55">
        <v>43034</v>
      </c>
      <c r="O37" s="52">
        <v>43026</v>
      </c>
      <c r="P37" s="49"/>
      <c r="R37" s="52">
        <v>42916</v>
      </c>
      <c r="S37" s="3" t="s">
        <v>302</v>
      </c>
      <c r="T37" s="49"/>
      <c r="U37" s="49"/>
      <c r="V37" s="3" t="s">
        <v>324</v>
      </c>
    </row>
    <row r="38" spans="2:24" ht="12" customHeight="1" x14ac:dyDescent="0.15">
      <c r="B38" s="17" t="s">
        <v>333</v>
      </c>
      <c r="C38" s="30" t="s">
        <v>7</v>
      </c>
      <c r="D38" s="30" t="s">
        <v>135</v>
      </c>
      <c r="E38" s="30" t="s">
        <v>136</v>
      </c>
      <c r="F38" s="30" t="s">
        <v>137</v>
      </c>
      <c r="G38" s="30" t="s">
        <v>138</v>
      </c>
      <c r="H38" s="30" t="s">
        <v>139</v>
      </c>
      <c r="I38" s="30" t="s">
        <v>140</v>
      </c>
      <c r="J38" s="29" t="s">
        <v>141</v>
      </c>
      <c r="K38" s="49"/>
      <c r="L38" s="52">
        <v>42916</v>
      </c>
      <c r="M38" s="53">
        <v>42983</v>
      </c>
      <c r="N38" s="55">
        <v>43126</v>
      </c>
      <c r="O38" s="52">
        <v>43146</v>
      </c>
      <c r="P38" s="49"/>
      <c r="V38" s="49"/>
      <c r="W38" s="49"/>
    </row>
    <row r="39" spans="2:24" ht="12" customHeight="1" x14ac:dyDescent="0.15">
      <c r="B39" s="17" t="s">
        <v>333</v>
      </c>
      <c r="C39" s="30" t="s">
        <v>7</v>
      </c>
      <c r="D39" s="42" t="s">
        <v>216</v>
      </c>
      <c r="E39" s="30" t="s">
        <v>118</v>
      </c>
      <c r="F39" s="30" t="s">
        <v>119</v>
      </c>
      <c r="G39" s="30" t="s">
        <v>120</v>
      </c>
      <c r="H39" s="30" t="s">
        <v>121</v>
      </c>
      <c r="I39" s="30" t="s">
        <v>122</v>
      </c>
      <c r="J39" s="30" t="s">
        <v>123</v>
      </c>
      <c r="K39" s="49"/>
      <c r="L39" s="52">
        <v>42917</v>
      </c>
      <c r="M39" s="53">
        <v>42984</v>
      </c>
      <c r="N39" s="55">
        <v>43127</v>
      </c>
      <c r="O39" s="52">
        <v>43147</v>
      </c>
      <c r="P39" s="49"/>
      <c r="Q39" s="49"/>
      <c r="R39" s="49"/>
      <c r="S39" s="49"/>
      <c r="T39" s="49"/>
      <c r="U39" s="49"/>
      <c r="V39" s="49"/>
      <c r="W39" s="49"/>
    </row>
    <row r="40" spans="2:24" ht="12" customHeight="1" x14ac:dyDescent="0.15">
      <c r="B40" s="17" t="s">
        <v>333</v>
      </c>
      <c r="C40" s="30" t="s">
        <v>7</v>
      </c>
      <c r="D40" s="30" t="s">
        <v>102</v>
      </c>
      <c r="E40" s="30" t="s">
        <v>103</v>
      </c>
      <c r="F40" s="30" t="s">
        <v>104</v>
      </c>
      <c r="G40" s="30" t="s">
        <v>105</v>
      </c>
      <c r="H40" s="30" t="s">
        <v>106</v>
      </c>
      <c r="I40" s="30" t="s">
        <v>107</v>
      </c>
      <c r="J40" s="30" t="s">
        <v>213</v>
      </c>
      <c r="K40" s="49"/>
      <c r="L40" s="52">
        <v>42918</v>
      </c>
      <c r="M40" s="53">
        <v>42985</v>
      </c>
      <c r="N40" s="55">
        <v>43128</v>
      </c>
      <c r="O40" s="52">
        <v>43148</v>
      </c>
      <c r="P40" s="49"/>
    </row>
    <row r="41" spans="2:24" ht="12" customHeight="1" x14ac:dyDescent="0.15">
      <c r="B41" s="17" t="s">
        <v>333</v>
      </c>
      <c r="C41" s="30" t="s">
        <v>20</v>
      </c>
      <c r="D41" s="30" t="s">
        <v>21</v>
      </c>
      <c r="E41" s="30" t="s">
        <v>22</v>
      </c>
      <c r="F41" s="30" t="s">
        <v>23</v>
      </c>
      <c r="G41" s="30" t="s">
        <v>24</v>
      </c>
      <c r="H41" s="30" t="s">
        <v>25</v>
      </c>
      <c r="I41" s="30" t="s">
        <v>26</v>
      </c>
      <c r="J41" s="30" t="s">
        <v>27</v>
      </c>
      <c r="K41" s="49"/>
      <c r="L41" s="52">
        <v>42919</v>
      </c>
      <c r="M41" s="53">
        <v>42986</v>
      </c>
      <c r="N41" s="55">
        <v>43129</v>
      </c>
      <c r="O41" s="54">
        <v>43149</v>
      </c>
      <c r="P41" s="49"/>
    </row>
    <row r="42" spans="2:24" ht="12" customHeight="1" x14ac:dyDescent="0.15">
      <c r="B42" s="17" t="s">
        <v>333</v>
      </c>
      <c r="C42" s="3" t="s">
        <v>7</v>
      </c>
      <c r="D42" s="3" t="s">
        <v>329</v>
      </c>
      <c r="E42" s="3" t="s">
        <v>312</v>
      </c>
      <c r="F42" s="3" t="s">
        <v>313</v>
      </c>
      <c r="G42" s="3" t="s">
        <v>314</v>
      </c>
      <c r="H42" s="3" t="s">
        <v>315</v>
      </c>
      <c r="I42" s="3" t="s">
        <v>316</v>
      </c>
      <c r="J42" s="3" t="s">
        <v>317</v>
      </c>
      <c r="K42" s="49"/>
      <c r="L42" s="52">
        <v>42920</v>
      </c>
      <c r="M42" s="53">
        <v>42987</v>
      </c>
      <c r="N42" s="55">
        <v>43130</v>
      </c>
      <c r="O42" s="52">
        <v>43150</v>
      </c>
      <c r="P42" s="49"/>
    </row>
    <row r="43" spans="2:24" ht="12" customHeight="1" x14ac:dyDescent="0.15">
      <c r="B43" s="17" t="s">
        <v>334</v>
      </c>
      <c r="C43" s="30" t="s">
        <v>7</v>
      </c>
      <c r="D43" s="32">
        <v>75</v>
      </c>
      <c r="E43" s="32">
        <v>61</v>
      </c>
      <c r="F43" s="32">
        <v>65</v>
      </c>
      <c r="G43" s="32">
        <v>58</v>
      </c>
      <c r="H43" s="32">
        <v>47</v>
      </c>
      <c r="I43" s="32">
        <v>47</v>
      </c>
      <c r="J43" s="32">
        <v>52</v>
      </c>
      <c r="K43" s="49"/>
      <c r="L43" s="52">
        <v>42921</v>
      </c>
      <c r="M43" s="51">
        <v>42988</v>
      </c>
      <c r="N43" s="55">
        <v>43131</v>
      </c>
      <c r="O43" s="52">
        <v>43151</v>
      </c>
      <c r="P43" s="49"/>
      <c r="Q43" s="49"/>
      <c r="R43" s="49"/>
      <c r="S43" s="49"/>
      <c r="T43" s="49"/>
      <c r="V43" s="49"/>
      <c r="W43" s="49"/>
    </row>
    <row r="44" spans="2:24" ht="12" customHeight="1" x14ac:dyDescent="0.15">
      <c r="B44" s="17" t="s">
        <v>334</v>
      </c>
      <c r="C44" s="30" t="s">
        <v>7</v>
      </c>
      <c r="D44" s="32">
        <v>63</v>
      </c>
      <c r="E44" s="32">
        <v>58</v>
      </c>
      <c r="F44" s="32">
        <v>66</v>
      </c>
      <c r="G44" s="32">
        <v>54</v>
      </c>
      <c r="H44" s="32">
        <v>44</v>
      </c>
      <c r="I44" s="32">
        <v>47</v>
      </c>
      <c r="J44" s="35">
        <v>49</v>
      </c>
      <c r="K44" s="49"/>
      <c r="L44" s="52">
        <v>42922</v>
      </c>
      <c r="M44" s="53">
        <v>42989</v>
      </c>
      <c r="N44" s="55">
        <v>43132</v>
      </c>
      <c r="O44" s="52">
        <v>43152</v>
      </c>
      <c r="P44" s="49"/>
    </row>
    <row r="45" spans="2:24" ht="12" customHeight="1" x14ac:dyDescent="0.15">
      <c r="B45" s="17" t="s">
        <v>334</v>
      </c>
      <c r="C45" s="30" t="s">
        <v>7</v>
      </c>
      <c r="D45" s="32">
        <v>49</v>
      </c>
      <c r="E45" s="32">
        <v>45</v>
      </c>
      <c r="F45" s="32">
        <v>51</v>
      </c>
      <c r="G45" s="32">
        <v>51</v>
      </c>
      <c r="H45" s="32">
        <v>51</v>
      </c>
      <c r="I45" s="32">
        <v>74</v>
      </c>
      <c r="J45" s="32">
        <v>37</v>
      </c>
      <c r="K45" s="49"/>
      <c r="L45" s="52">
        <v>42929</v>
      </c>
      <c r="M45" s="53">
        <v>43011</v>
      </c>
      <c r="O45" s="49"/>
      <c r="P45" s="49"/>
    </row>
    <row r="46" spans="2:24" ht="12" customHeight="1" x14ac:dyDescent="0.15">
      <c r="B46" s="17" t="s">
        <v>334</v>
      </c>
      <c r="C46" s="30" t="s">
        <v>7</v>
      </c>
      <c r="D46" s="32">
        <v>43</v>
      </c>
      <c r="E46" s="32">
        <v>62</v>
      </c>
      <c r="F46" s="32">
        <v>54</v>
      </c>
      <c r="G46" s="32">
        <v>59</v>
      </c>
      <c r="H46" s="32">
        <v>55</v>
      </c>
      <c r="I46" s="32">
        <v>62</v>
      </c>
      <c r="J46" s="32">
        <v>52</v>
      </c>
      <c r="K46" s="49"/>
      <c r="L46" s="52">
        <v>42930</v>
      </c>
      <c r="M46" s="53">
        <v>43012</v>
      </c>
      <c r="O46" s="49"/>
      <c r="P46" s="49"/>
      <c r="R46" s="49"/>
      <c r="T46" s="49"/>
      <c r="V46" s="49"/>
      <c r="W46" s="49"/>
    </row>
    <row r="47" spans="2:24" ht="12" customHeight="1" x14ac:dyDescent="0.15">
      <c r="B47" s="17" t="s">
        <v>334</v>
      </c>
      <c r="C47" s="30" t="s">
        <v>29</v>
      </c>
      <c r="D47" s="32">
        <v>47</v>
      </c>
      <c r="E47" s="32">
        <v>42</v>
      </c>
      <c r="F47" s="32">
        <v>50</v>
      </c>
      <c r="G47" s="32">
        <v>47</v>
      </c>
      <c r="H47" s="32">
        <v>51</v>
      </c>
      <c r="I47" s="32">
        <v>44</v>
      </c>
      <c r="J47" s="32">
        <v>49</v>
      </c>
      <c r="K47" s="49"/>
      <c r="L47" s="52">
        <v>42931</v>
      </c>
      <c r="M47" s="53">
        <v>43013</v>
      </c>
      <c r="O47" s="49"/>
      <c r="P47" s="49"/>
      <c r="R47" s="49"/>
      <c r="T47" s="49"/>
      <c r="V47" s="49"/>
      <c r="W47" s="49"/>
    </row>
    <row r="48" spans="2:24" ht="12" customHeight="1" x14ac:dyDescent="0.15">
      <c r="B48" s="17" t="s">
        <v>334</v>
      </c>
      <c r="C48" s="3" t="s">
        <v>7</v>
      </c>
      <c r="D48" s="3">
        <v>43</v>
      </c>
      <c r="E48" s="3">
        <v>43</v>
      </c>
      <c r="F48" s="3">
        <v>42</v>
      </c>
      <c r="G48" s="3">
        <v>49</v>
      </c>
      <c r="H48" s="3">
        <v>51</v>
      </c>
      <c r="I48" s="3">
        <v>52</v>
      </c>
      <c r="J48" s="3">
        <v>42</v>
      </c>
      <c r="K48" s="49"/>
      <c r="L48" s="54">
        <v>42932</v>
      </c>
      <c r="M48" s="53">
        <v>43014</v>
      </c>
      <c r="O48" s="49"/>
      <c r="P48" s="49"/>
      <c r="R48" s="49"/>
      <c r="T48" s="49"/>
      <c r="V48" s="49"/>
      <c r="W48" s="49"/>
    </row>
    <row r="49" spans="2:23" ht="12" customHeight="1" x14ac:dyDescent="0.15">
      <c r="B49" s="17" t="s">
        <v>335</v>
      </c>
      <c r="C49" s="30" t="s">
        <v>7</v>
      </c>
      <c r="D49" s="33">
        <v>0.12</v>
      </c>
      <c r="E49" s="33">
        <v>0.15</v>
      </c>
      <c r="F49" s="33">
        <v>7.0000000000000007E-2</v>
      </c>
      <c r="G49" s="33">
        <v>0.09</v>
      </c>
      <c r="H49" s="33">
        <v>0.06</v>
      </c>
      <c r="I49" s="33">
        <v>0.06</v>
      </c>
      <c r="J49" s="33">
        <v>0.17</v>
      </c>
      <c r="K49" s="49"/>
      <c r="L49" s="52">
        <v>42933</v>
      </c>
      <c r="M49" s="51">
        <v>43015</v>
      </c>
      <c r="O49" s="49"/>
      <c r="P49" s="49"/>
      <c r="R49" s="49"/>
      <c r="T49" s="49"/>
      <c r="V49" s="49"/>
      <c r="W49" s="49"/>
    </row>
    <row r="50" spans="2:23" ht="12" customHeight="1" x14ac:dyDescent="0.15">
      <c r="B50" s="17" t="s">
        <v>335</v>
      </c>
      <c r="C50" s="30" t="s">
        <v>7</v>
      </c>
      <c r="D50" s="33">
        <v>0.11</v>
      </c>
      <c r="E50" s="33">
        <v>0.15</v>
      </c>
      <c r="F50" s="33">
        <v>0.17</v>
      </c>
      <c r="G50" s="33">
        <v>0.08</v>
      </c>
      <c r="H50" s="33">
        <v>0.09</v>
      </c>
      <c r="I50" s="33">
        <v>0.09</v>
      </c>
      <c r="J50" s="17">
        <v>0.12</v>
      </c>
      <c r="K50" s="49"/>
      <c r="L50" s="52">
        <v>42934</v>
      </c>
      <c r="M50" s="53">
        <v>43016</v>
      </c>
      <c r="O50" s="49"/>
      <c r="P50" s="49"/>
      <c r="R50" s="49"/>
      <c r="T50" s="49"/>
      <c r="V50" s="49"/>
      <c r="W50" s="49"/>
    </row>
    <row r="51" spans="2:23" ht="12" customHeight="1" x14ac:dyDescent="0.15">
      <c r="B51" s="17" t="s">
        <v>335</v>
      </c>
      <c r="C51" s="30" t="s">
        <v>7</v>
      </c>
      <c r="D51" s="33">
        <v>0.24</v>
      </c>
      <c r="E51" s="33">
        <v>0.14000000000000001</v>
      </c>
      <c r="F51" s="33">
        <v>0.16</v>
      </c>
      <c r="G51" s="33">
        <v>0.13</v>
      </c>
      <c r="H51" s="33">
        <v>0.15</v>
      </c>
      <c r="I51" s="33">
        <v>0.13</v>
      </c>
      <c r="J51" s="33">
        <v>0.11</v>
      </c>
      <c r="K51" s="49"/>
      <c r="L51" s="52">
        <v>42935</v>
      </c>
      <c r="M51" s="53">
        <v>43017</v>
      </c>
      <c r="O51" s="49"/>
      <c r="P51" s="49"/>
      <c r="Q51" s="49"/>
      <c r="R51" s="49"/>
      <c r="S51" s="49"/>
      <c r="T51" s="49"/>
      <c r="V51" s="49"/>
      <c r="W51" s="49"/>
    </row>
    <row r="52" spans="2:23" ht="12" customHeight="1" x14ac:dyDescent="0.15">
      <c r="B52" s="17" t="s">
        <v>335</v>
      </c>
      <c r="C52" s="30" t="s">
        <v>7</v>
      </c>
      <c r="D52" s="33">
        <v>0.13</v>
      </c>
      <c r="E52" s="33">
        <v>0.12</v>
      </c>
      <c r="F52" s="33">
        <v>0.12</v>
      </c>
      <c r="G52" s="33">
        <v>0.1</v>
      </c>
      <c r="H52" s="33">
        <v>0.11</v>
      </c>
      <c r="I52" s="33">
        <v>0.12</v>
      </c>
      <c r="J52" s="33">
        <v>0.18</v>
      </c>
      <c r="K52" s="49"/>
      <c r="L52" s="56">
        <v>42937</v>
      </c>
      <c r="M52" s="53">
        <v>43137</v>
      </c>
      <c r="O52" s="49"/>
      <c r="P52" s="49"/>
      <c r="Q52" s="49"/>
      <c r="R52" s="49"/>
      <c r="S52" s="49"/>
      <c r="T52" s="49"/>
      <c r="V52" s="49"/>
      <c r="W52" s="49"/>
    </row>
    <row r="53" spans="2:23" ht="12" customHeight="1" x14ac:dyDescent="0.15">
      <c r="B53" s="17" t="s">
        <v>335</v>
      </c>
      <c r="C53" s="30" t="s">
        <v>31</v>
      </c>
      <c r="D53" s="33">
        <v>0.15</v>
      </c>
      <c r="E53" s="33">
        <v>0.09</v>
      </c>
      <c r="F53" s="33">
        <v>0.11</v>
      </c>
      <c r="G53" s="33">
        <v>0.21</v>
      </c>
      <c r="H53" s="33">
        <v>0.09</v>
      </c>
      <c r="I53" s="33">
        <v>0.09</v>
      </c>
      <c r="J53" s="33">
        <v>0.14000000000000001</v>
      </c>
      <c r="K53" s="49"/>
      <c r="L53" s="56">
        <v>42938</v>
      </c>
      <c r="M53" s="53">
        <v>43138</v>
      </c>
      <c r="O53" s="49"/>
      <c r="P53" s="49"/>
      <c r="Q53" s="49"/>
      <c r="R53" s="49"/>
      <c r="S53" s="49"/>
      <c r="T53" s="49"/>
      <c r="V53" s="49"/>
      <c r="W53" s="49"/>
    </row>
    <row r="54" spans="2:23" ht="12" customHeight="1" x14ac:dyDescent="0.15">
      <c r="B54" s="17" t="s">
        <v>335</v>
      </c>
      <c r="C54" s="3" t="s">
        <v>7</v>
      </c>
      <c r="D54" s="3">
        <v>0.18</v>
      </c>
      <c r="E54" s="3">
        <v>0.08</v>
      </c>
      <c r="F54" s="3">
        <v>0.11</v>
      </c>
      <c r="G54" s="3">
        <v>0.18</v>
      </c>
      <c r="H54" s="3">
        <v>0.09</v>
      </c>
      <c r="I54" s="3">
        <v>0.08</v>
      </c>
      <c r="J54" s="3">
        <v>0.08</v>
      </c>
      <c r="K54" s="49"/>
      <c r="L54" s="56">
        <v>42939</v>
      </c>
      <c r="M54" s="53">
        <v>43139</v>
      </c>
      <c r="O54" s="49"/>
      <c r="P54" s="49"/>
      <c r="Q54" s="49"/>
      <c r="R54" s="49"/>
      <c r="S54" s="49"/>
      <c r="T54" s="49"/>
      <c r="V54" s="49"/>
      <c r="W54" s="49"/>
    </row>
    <row r="55" spans="2:23" ht="12" customHeight="1" x14ac:dyDescent="0.15">
      <c r="K55" s="49"/>
      <c r="L55" s="56">
        <v>42940</v>
      </c>
      <c r="M55" s="53">
        <v>43140</v>
      </c>
      <c r="O55" s="49"/>
      <c r="P55" s="49"/>
      <c r="Q55" s="49"/>
      <c r="R55" s="49"/>
      <c r="S55" s="49"/>
      <c r="T55" s="49"/>
      <c r="V55" s="49"/>
      <c r="W55" s="49"/>
    </row>
    <row r="56" spans="2:23" ht="12" customHeight="1" x14ac:dyDescent="0.15">
      <c r="B56" s="17"/>
      <c r="C56" s="30" t="s">
        <v>16</v>
      </c>
      <c r="D56" s="30" t="s">
        <v>17</v>
      </c>
      <c r="E56" s="29"/>
      <c r="F56" s="29"/>
      <c r="G56" s="29"/>
      <c r="H56" s="29"/>
      <c r="I56" s="29"/>
      <c r="J56" s="29"/>
      <c r="K56" s="49"/>
      <c r="L56" s="55">
        <v>42941</v>
      </c>
      <c r="M56" s="53">
        <v>43141</v>
      </c>
      <c r="O56" s="49"/>
      <c r="P56" s="49"/>
      <c r="Q56" s="49"/>
      <c r="R56" s="49"/>
      <c r="S56" s="49"/>
      <c r="T56" s="49"/>
      <c r="V56" s="49"/>
      <c r="W56" s="49"/>
    </row>
    <row r="57" spans="2:23" ht="12" customHeight="1" x14ac:dyDescent="0.15">
      <c r="B57" s="17"/>
      <c r="C57" s="30" t="s">
        <v>16</v>
      </c>
      <c r="D57" s="30" t="s">
        <v>19</v>
      </c>
      <c r="E57" s="29"/>
      <c r="F57" s="29"/>
      <c r="G57" s="29"/>
      <c r="H57" s="29"/>
      <c r="I57" s="29"/>
      <c r="J57" s="29"/>
      <c r="K57" s="49"/>
      <c r="L57" s="55">
        <v>42942</v>
      </c>
      <c r="M57" s="51">
        <v>43142</v>
      </c>
      <c r="O57" s="49"/>
      <c r="P57" s="49"/>
      <c r="Q57" s="49"/>
      <c r="R57" s="49"/>
      <c r="S57" s="49"/>
      <c r="T57" s="49"/>
      <c r="V57" s="49"/>
      <c r="W57" s="49"/>
    </row>
    <row r="58" spans="2:23" ht="12" customHeight="1" x14ac:dyDescent="0.15">
      <c r="B58" s="17"/>
      <c r="C58" s="30" t="s">
        <v>16</v>
      </c>
      <c r="D58" s="30" t="s">
        <v>28</v>
      </c>
      <c r="E58" s="29"/>
      <c r="F58" s="29"/>
      <c r="G58" s="29"/>
      <c r="H58" s="29"/>
      <c r="I58" s="29"/>
      <c r="J58" s="29"/>
      <c r="K58" s="49"/>
      <c r="L58" s="55">
        <v>42943</v>
      </c>
      <c r="M58" s="53">
        <v>43143</v>
      </c>
      <c r="O58" s="49"/>
      <c r="P58" s="49"/>
      <c r="Q58" s="49"/>
      <c r="R58" s="49"/>
      <c r="S58" s="49"/>
      <c r="T58" s="49"/>
      <c r="V58" s="49"/>
      <c r="W58" s="49"/>
    </row>
    <row r="59" spans="2:23" ht="12" customHeight="1" x14ac:dyDescent="0.15">
      <c r="B59" s="17"/>
      <c r="C59" s="30" t="s">
        <v>16</v>
      </c>
      <c r="D59" s="30" t="s">
        <v>30</v>
      </c>
      <c r="E59" s="29"/>
      <c r="F59" s="29"/>
      <c r="G59" s="29"/>
      <c r="H59" s="29"/>
      <c r="I59" s="29"/>
      <c r="J59" s="29"/>
      <c r="K59" s="49"/>
      <c r="L59" s="53">
        <v>42971</v>
      </c>
      <c r="N59" s="49"/>
      <c r="O59" s="49"/>
      <c r="P59" s="49"/>
      <c r="Q59" s="49"/>
      <c r="R59" s="49"/>
      <c r="S59" s="49"/>
      <c r="T59" s="49"/>
      <c r="V59" s="49"/>
      <c r="W59" s="49"/>
    </row>
    <row r="60" spans="2:23" ht="12" customHeight="1" x14ac:dyDescent="0.15">
      <c r="B60" s="17"/>
      <c r="C60" s="30" t="s">
        <v>13</v>
      </c>
      <c r="D60" s="30" t="s">
        <v>14</v>
      </c>
      <c r="E60" s="29"/>
      <c r="F60" s="29"/>
      <c r="G60" s="29"/>
      <c r="H60" s="29"/>
      <c r="I60" s="29"/>
      <c r="J60" s="29"/>
      <c r="K60" s="49"/>
      <c r="L60" s="53">
        <v>42972</v>
      </c>
      <c r="N60" s="49"/>
      <c r="O60" s="49"/>
      <c r="P60" s="49"/>
      <c r="Q60" s="49"/>
      <c r="R60" s="49"/>
      <c r="S60" s="49"/>
      <c r="T60" s="49"/>
      <c r="V60" s="49"/>
      <c r="W60" s="49"/>
    </row>
    <row r="61" spans="2:23" ht="12" customHeight="1" x14ac:dyDescent="0.15">
      <c r="B61" s="17"/>
      <c r="C61" s="30" t="s">
        <v>32</v>
      </c>
      <c r="D61" s="30" t="s">
        <v>33</v>
      </c>
      <c r="E61" s="29"/>
      <c r="F61" s="29"/>
      <c r="G61" s="29"/>
      <c r="H61" s="29"/>
      <c r="I61" s="29"/>
      <c r="J61" s="29"/>
      <c r="L61" s="53">
        <v>42973</v>
      </c>
      <c r="N61" s="49"/>
      <c r="O61" s="49"/>
      <c r="P61" s="49"/>
      <c r="Q61" s="49"/>
      <c r="R61" s="49"/>
      <c r="S61" s="49"/>
      <c r="T61" s="49"/>
      <c r="V61" s="49"/>
      <c r="W61" s="49"/>
    </row>
    <row r="62" spans="2:23" ht="12" customHeight="1" x14ac:dyDescent="0.15">
      <c r="L62" s="53">
        <v>42974</v>
      </c>
      <c r="N62" s="49"/>
      <c r="O62" s="49"/>
      <c r="P62" s="49"/>
      <c r="Q62" s="49"/>
      <c r="R62" s="49"/>
      <c r="S62" s="49"/>
      <c r="T62" s="49"/>
      <c r="V62" s="49"/>
      <c r="W62" s="49"/>
    </row>
    <row r="63" spans="2:23" ht="12" customHeight="1" x14ac:dyDescent="0.15">
      <c r="L63" s="51">
        <v>42975</v>
      </c>
      <c r="N63" s="49"/>
      <c r="O63" s="49"/>
      <c r="P63" s="49"/>
      <c r="Q63" s="49"/>
      <c r="R63" s="49"/>
      <c r="S63" s="49"/>
      <c r="T63" s="49"/>
      <c r="V63" s="49"/>
      <c r="W63" s="49"/>
    </row>
    <row r="64" spans="2:23" ht="12" customHeight="1" x14ac:dyDescent="0.15">
      <c r="L64" s="53">
        <v>42976</v>
      </c>
      <c r="N64" s="49"/>
      <c r="O64" s="49"/>
      <c r="P64" s="49"/>
      <c r="Q64" s="49"/>
      <c r="R64" s="49"/>
      <c r="S64" s="49"/>
      <c r="T64" s="49"/>
      <c r="V64" s="49"/>
      <c r="W64" s="49"/>
    </row>
    <row r="65" spans="11:23" ht="12" customHeight="1" x14ac:dyDescent="0.15">
      <c r="K65" s="49"/>
      <c r="L65" s="53">
        <v>42977</v>
      </c>
      <c r="N65" s="49"/>
      <c r="O65" s="49"/>
      <c r="P65" s="49"/>
      <c r="Q65" s="49"/>
      <c r="R65" s="49"/>
      <c r="S65" s="49"/>
      <c r="T65" s="49"/>
      <c r="V65" s="49"/>
      <c r="W65" s="49"/>
    </row>
    <row r="66" spans="11:23" ht="12" customHeight="1" x14ac:dyDescent="0.15">
      <c r="K66" s="49"/>
      <c r="L66" s="53">
        <v>42983</v>
      </c>
      <c r="N66" s="49"/>
      <c r="O66" s="49"/>
      <c r="P66" s="49"/>
      <c r="Q66" s="49"/>
      <c r="R66" s="49"/>
      <c r="S66" s="49"/>
      <c r="T66" s="49"/>
      <c r="V66" s="49"/>
      <c r="W66" s="49"/>
    </row>
    <row r="67" spans="11:23" ht="12" customHeight="1" x14ac:dyDescent="0.15">
      <c r="K67" s="49"/>
      <c r="L67" s="53">
        <v>42984</v>
      </c>
      <c r="N67" s="49"/>
      <c r="O67" s="49"/>
      <c r="P67" s="49"/>
      <c r="Q67" s="49"/>
      <c r="R67" s="49"/>
      <c r="S67" s="49"/>
      <c r="T67" s="49"/>
      <c r="V67" s="49"/>
      <c r="W67" s="49"/>
    </row>
    <row r="68" spans="11:23" ht="12" customHeight="1" x14ac:dyDescent="0.15">
      <c r="K68" s="49"/>
      <c r="L68" s="53">
        <v>42985</v>
      </c>
      <c r="N68" s="49"/>
      <c r="O68" s="49"/>
      <c r="P68" s="49"/>
      <c r="Q68" s="49"/>
      <c r="R68" s="49"/>
      <c r="S68" s="49"/>
      <c r="T68" s="49"/>
      <c r="V68" s="49"/>
      <c r="W68" s="49"/>
    </row>
    <row r="69" spans="11:23" ht="12" customHeight="1" x14ac:dyDescent="0.15">
      <c r="K69" s="49"/>
      <c r="L69" s="53">
        <v>42986</v>
      </c>
      <c r="N69" s="49"/>
      <c r="O69" s="49"/>
      <c r="P69" s="49"/>
      <c r="Q69" s="49"/>
      <c r="R69" s="49"/>
      <c r="S69" s="49"/>
      <c r="T69" s="49"/>
      <c r="V69" s="49"/>
      <c r="W69" s="49"/>
    </row>
    <row r="70" spans="11:23" ht="12" customHeight="1" x14ac:dyDescent="0.15">
      <c r="K70" s="49"/>
      <c r="L70" s="53">
        <v>42987</v>
      </c>
      <c r="N70" s="49"/>
      <c r="O70" s="49"/>
      <c r="P70" s="49"/>
      <c r="Q70" s="49"/>
      <c r="R70" s="49"/>
      <c r="S70" s="49"/>
      <c r="T70" s="49"/>
      <c r="V70" s="49"/>
      <c r="W70" s="49"/>
    </row>
    <row r="71" spans="11:23" ht="12" customHeight="1" x14ac:dyDescent="0.15">
      <c r="K71" s="49"/>
      <c r="L71" s="51">
        <v>42988</v>
      </c>
      <c r="N71" s="49"/>
      <c r="O71" s="49"/>
      <c r="P71" s="49"/>
      <c r="Q71" s="49"/>
      <c r="R71" s="49"/>
      <c r="S71" s="49"/>
      <c r="T71" s="49"/>
      <c r="V71" s="49"/>
      <c r="W71" s="49"/>
    </row>
    <row r="72" spans="11:23" ht="12" customHeight="1" x14ac:dyDescent="0.15">
      <c r="K72" s="49"/>
      <c r="L72" s="53">
        <v>42989</v>
      </c>
      <c r="N72" s="49"/>
      <c r="O72" s="49"/>
      <c r="P72" s="49"/>
      <c r="Q72" s="49"/>
      <c r="R72" s="49"/>
      <c r="S72" s="49"/>
      <c r="T72" s="49"/>
      <c r="V72" s="49"/>
      <c r="W72" s="49"/>
    </row>
    <row r="73" spans="11:23" ht="12" customHeight="1" x14ac:dyDescent="0.15">
      <c r="L73" s="53">
        <v>43011</v>
      </c>
      <c r="N73" s="49"/>
      <c r="O73" s="49"/>
      <c r="P73" s="49"/>
    </row>
    <row r="74" spans="11:23" ht="12" customHeight="1" x14ac:dyDescent="0.15">
      <c r="L74" s="53">
        <v>43012</v>
      </c>
    </row>
    <row r="75" spans="11:23" ht="12" customHeight="1" x14ac:dyDescent="0.15">
      <c r="L75" s="53">
        <v>43013</v>
      </c>
    </row>
    <row r="76" spans="11:23" ht="12" customHeight="1" x14ac:dyDescent="0.15">
      <c r="L76" s="53">
        <v>43014</v>
      </c>
    </row>
    <row r="77" spans="11:23" ht="12" customHeight="1" x14ac:dyDescent="0.15">
      <c r="L77" s="53">
        <v>43015</v>
      </c>
    </row>
    <row r="78" spans="11:23" ht="12" customHeight="1" x14ac:dyDescent="0.15">
      <c r="L78" s="53">
        <v>43016</v>
      </c>
    </row>
    <row r="79" spans="11:23" ht="12" customHeight="1" x14ac:dyDescent="0.15">
      <c r="L79" s="53">
        <v>43017</v>
      </c>
    </row>
    <row r="80" spans="11:23" ht="12" customHeight="1" x14ac:dyDescent="0.15">
      <c r="L80" s="50">
        <v>43020</v>
      </c>
    </row>
    <row r="81" spans="12:12" ht="12" customHeight="1" x14ac:dyDescent="0.15">
      <c r="L81" s="50">
        <v>43021</v>
      </c>
    </row>
    <row r="82" spans="12:12" ht="12" customHeight="1" x14ac:dyDescent="0.15">
      <c r="L82" s="50">
        <v>43022</v>
      </c>
    </row>
    <row r="83" spans="12:12" ht="12" customHeight="1" x14ac:dyDescent="0.15">
      <c r="L83" s="50">
        <v>43023</v>
      </c>
    </row>
    <row r="84" spans="12:12" ht="12" customHeight="1" x14ac:dyDescent="0.15">
      <c r="L84" s="50">
        <v>43024</v>
      </c>
    </row>
    <row r="85" spans="12:12" ht="12" customHeight="1" x14ac:dyDescent="0.15">
      <c r="L85" s="50">
        <v>43025</v>
      </c>
    </row>
    <row r="86" spans="12:12" ht="12" customHeight="1" x14ac:dyDescent="0.15">
      <c r="L86" s="50">
        <v>43026</v>
      </c>
    </row>
    <row r="87" spans="12:12" ht="12" customHeight="1" x14ac:dyDescent="0.15">
      <c r="L87" s="55">
        <v>43028</v>
      </c>
    </row>
    <row r="88" spans="12:12" ht="12" customHeight="1" x14ac:dyDescent="0.15">
      <c r="L88" s="55">
        <v>43029</v>
      </c>
    </row>
    <row r="89" spans="12:12" ht="12" customHeight="1" x14ac:dyDescent="0.15">
      <c r="L89" s="55">
        <v>43030</v>
      </c>
    </row>
    <row r="90" spans="12:12" ht="12" customHeight="1" x14ac:dyDescent="0.15">
      <c r="L90" s="55">
        <v>43031</v>
      </c>
    </row>
    <row r="91" spans="12:12" ht="12" customHeight="1" x14ac:dyDescent="0.15">
      <c r="L91" s="55">
        <v>43032</v>
      </c>
    </row>
    <row r="92" spans="12:12" ht="12" customHeight="1" x14ac:dyDescent="0.15">
      <c r="L92" s="55">
        <v>43033</v>
      </c>
    </row>
    <row r="93" spans="12:12" ht="12" customHeight="1" x14ac:dyDescent="0.15">
      <c r="L93" s="55">
        <v>43034</v>
      </c>
    </row>
    <row r="94" spans="12:12" ht="12" customHeight="1" x14ac:dyDescent="0.15">
      <c r="L94" s="55">
        <v>43126</v>
      </c>
    </row>
    <row r="95" spans="12:12" ht="12" customHeight="1" x14ac:dyDescent="0.15">
      <c r="L95" s="55">
        <v>43127</v>
      </c>
    </row>
    <row r="96" spans="12:12" ht="12" customHeight="1" x14ac:dyDescent="0.15">
      <c r="L96" s="55">
        <v>43128</v>
      </c>
    </row>
    <row r="97" spans="12:12" ht="12" customHeight="1" x14ac:dyDescent="0.15">
      <c r="L97" s="55">
        <v>43129</v>
      </c>
    </row>
    <row r="98" spans="12:12" ht="12" customHeight="1" x14ac:dyDescent="0.15">
      <c r="L98" s="55">
        <v>43130</v>
      </c>
    </row>
    <row r="99" spans="12:12" ht="12" customHeight="1" x14ac:dyDescent="0.15">
      <c r="L99" s="55">
        <v>43131</v>
      </c>
    </row>
    <row r="100" spans="12:12" ht="12" customHeight="1" x14ac:dyDescent="0.15">
      <c r="L100" s="55">
        <v>43132</v>
      </c>
    </row>
    <row r="101" spans="12:12" ht="12" customHeight="1" x14ac:dyDescent="0.15">
      <c r="L101" s="53">
        <v>43137</v>
      </c>
    </row>
    <row r="102" spans="12:12" ht="12" customHeight="1" x14ac:dyDescent="0.15">
      <c r="L102" s="53">
        <v>43138</v>
      </c>
    </row>
    <row r="103" spans="12:12" ht="12" customHeight="1" x14ac:dyDescent="0.15">
      <c r="L103" s="53">
        <v>43139</v>
      </c>
    </row>
    <row r="104" spans="12:12" ht="12" customHeight="1" x14ac:dyDescent="0.15">
      <c r="L104" s="53">
        <v>43140</v>
      </c>
    </row>
    <row r="105" spans="12:12" ht="12" customHeight="1" x14ac:dyDescent="0.15">
      <c r="L105" s="53">
        <v>43141</v>
      </c>
    </row>
    <row r="106" spans="12:12" ht="12" customHeight="1" x14ac:dyDescent="0.15">
      <c r="L106" s="51">
        <v>43142</v>
      </c>
    </row>
    <row r="107" spans="12:12" ht="12" customHeight="1" x14ac:dyDescent="0.15">
      <c r="L107" s="53">
        <v>43143</v>
      </c>
    </row>
    <row r="108" spans="12:12" ht="12" customHeight="1" x14ac:dyDescent="0.15">
      <c r="L108" s="52">
        <v>43146</v>
      </c>
    </row>
    <row r="109" spans="12:12" ht="12" customHeight="1" x14ac:dyDescent="0.15">
      <c r="L109" s="52">
        <v>43147</v>
      </c>
    </row>
    <row r="110" spans="12:12" ht="12" customHeight="1" x14ac:dyDescent="0.15">
      <c r="L110" s="52">
        <v>43148</v>
      </c>
    </row>
    <row r="111" spans="12:12" ht="12" customHeight="1" x14ac:dyDescent="0.15">
      <c r="L111" s="52">
        <v>43149</v>
      </c>
    </row>
    <row r="112" spans="12:12" ht="12" customHeight="1" x14ac:dyDescent="0.15">
      <c r="L112" s="52">
        <v>43150</v>
      </c>
    </row>
    <row r="113" spans="12:12" ht="12" customHeight="1" x14ac:dyDescent="0.15">
      <c r="L113" s="52">
        <v>43151</v>
      </c>
    </row>
    <row r="114" spans="12:12" ht="12" customHeight="1" x14ac:dyDescent="0.15">
      <c r="L114" s="52">
        <v>43152</v>
      </c>
    </row>
  </sheetData>
  <sortState ref="Q28:AF43">
    <sortCondition ref="Q28:Q43"/>
  </sortState>
  <mergeCells count="9">
    <mergeCell ref="AA19:AA20"/>
    <mergeCell ref="W19:W20"/>
    <mergeCell ref="AB19:AB20"/>
    <mergeCell ref="Y19:Y20"/>
    <mergeCell ref="T19:T20"/>
    <mergeCell ref="U19:U20"/>
    <mergeCell ref="V19:V20"/>
    <mergeCell ref="X19:X20"/>
    <mergeCell ref="Z19:Z20"/>
  </mergeCells>
  <phoneticPr fontId="2"/>
  <hyperlinks>
    <hyperlink ref="H2" r:id="rId1"/>
  </hyperlinks>
  <pageMargins left="0.59055118110236227" right="0" top="0.19685039370078741" bottom="0" header="0" footer="0"/>
  <pageSetup paperSize="9" fitToHeight="0" orientation="landscape" verticalDpi="0" r:id="rId2"/>
  <headerFooter alignWithMargins="0">
    <oddFooter>&amp;R&amp;F/&amp;D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AR444"/>
  <sheetViews>
    <sheetView workbookViewId="0">
      <selection activeCell="V84" sqref="V84"/>
    </sheetView>
  </sheetViews>
  <sheetFormatPr defaultRowHeight="12" customHeight="1" x14ac:dyDescent="0.15"/>
  <cols>
    <col min="1" max="1" width="2.5" style="1" customWidth="1"/>
    <col min="2" max="2" width="3" style="1" customWidth="1"/>
    <col min="3" max="3" width="8.375" style="1" customWidth="1"/>
    <col min="4" max="4" width="12.375" style="1" customWidth="1"/>
    <col min="5" max="5" width="4.5" style="3" customWidth="1"/>
    <col min="6" max="7" width="4.5" style="1" customWidth="1"/>
    <col min="8" max="8" width="6.875" style="1" customWidth="1"/>
    <col min="9" max="22" width="5.625" style="1" customWidth="1"/>
    <col min="23" max="32" width="4.625" style="1" customWidth="1"/>
    <col min="33" max="37" width="4.75" style="1" customWidth="1"/>
    <col min="38" max="40" width="4.625" style="1" customWidth="1"/>
    <col min="41" max="45" width="4.875" style="1" customWidth="1"/>
    <col min="46" max="16384" width="9" style="1"/>
  </cols>
  <sheetData>
    <row r="2" spans="2:44" ht="12" customHeight="1" x14ac:dyDescent="0.15">
      <c r="B2" s="2" t="s">
        <v>176</v>
      </c>
      <c r="E2" s="3" t="s">
        <v>151</v>
      </c>
      <c r="I2" s="100"/>
      <c r="J2" s="100"/>
      <c r="K2" s="100" t="s">
        <v>394</v>
      </c>
      <c r="L2" s="100" t="s">
        <v>395</v>
      </c>
      <c r="M2" s="100" t="s">
        <v>396</v>
      </c>
      <c r="N2" s="100" t="s">
        <v>397</v>
      </c>
      <c r="P2" s="100"/>
      <c r="Q2" s="100"/>
      <c r="R2" s="100" t="s">
        <v>394</v>
      </c>
      <c r="S2" s="100" t="s">
        <v>395</v>
      </c>
      <c r="T2" s="100" t="s">
        <v>396</v>
      </c>
      <c r="U2" s="100" t="s">
        <v>397</v>
      </c>
      <c r="W2" s="100" t="s">
        <v>176</v>
      </c>
      <c r="AL2" s="1" t="s">
        <v>7</v>
      </c>
    </row>
    <row r="3" spans="2:44" ht="12" customHeight="1" x14ac:dyDescent="0.15">
      <c r="B3" s="4" t="s">
        <v>34</v>
      </c>
      <c r="C3" s="18" t="s">
        <v>190</v>
      </c>
      <c r="D3" s="4" t="s">
        <v>35</v>
      </c>
      <c r="E3" s="5" t="s">
        <v>36</v>
      </c>
      <c r="F3" s="7" t="s">
        <v>428</v>
      </c>
      <c r="G3" s="7" t="s">
        <v>38</v>
      </c>
      <c r="I3" s="101" t="s">
        <v>398</v>
      </c>
      <c r="J3" s="101" t="s">
        <v>41</v>
      </c>
      <c r="K3" s="101">
        <v>0.15</v>
      </c>
      <c r="L3" s="101"/>
      <c r="M3" s="101"/>
      <c r="N3" s="101">
        <v>2.2999999999999998</v>
      </c>
      <c r="P3" s="101" t="s">
        <v>414</v>
      </c>
      <c r="Q3" s="102" t="s">
        <v>41</v>
      </c>
      <c r="R3" s="101">
        <v>0.05</v>
      </c>
      <c r="S3" s="101">
        <v>0.05</v>
      </c>
      <c r="T3" s="101">
        <v>0.05</v>
      </c>
      <c r="U3" s="101">
        <v>0.53</v>
      </c>
      <c r="X3" s="110">
        <v>1</v>
      </c>
      <c r="Y3" s="110">
        <v>2</v>
      </c>
      <c r="Z3" s="110">
        <v>3</v>
      </c>
      <c r="AA3" s="110">
        <v>4</v>
      </c>
      <c r="AB3" s="110">
        <v>5</v>
      </c>
      <c r="AC3" s="110">
        <v>6</v>
      </c>
      <c r="AD3" s="110">
        <v>7</v>
      </c>
      <c r="AE3" s="110">
        <v>8</v>
      </c>
      <c r="AF3" s="110">
        <v>9</v>
      </c>
      <c r="AG3" s="110">
        <v>10</v>
      </c>
      <c r="AH3" s="110">
        <v>11</v>
      </c>
      <c r="AI3" s="110">
        <v>12</v>
      </c>
      <c r="AJ3" s="110">
        <v>13</v>
      </c>
      <c r="AK3" s="110">
        <v>14</v>
      </c>
      <c r="AL3" s="110">
        <v>15</v>
      </c>
      <c r="AM3" s="110">
        <v>16</v>
      </c>
      <c r="AN3" s="110">
        <v>17</v>
      </c>
      <c r="AO3" s="110">
        <v>18</v>
      </c>
      <c r="AP3" s="110">
        <v>19</v>
      </c>
      <c r="AQ3" s="110">
        <v>20</v>
      </c>
      <c r="AR3" s="110">
        <v>21</v>
      </c>
    </row>
    <row r="4" spans="2:44" ht="12" customHeight="1" x14ac:dyDescent="0.15">
      <c r="B4" s="9">
        <v>1</v>
      </c>
      <c r="C4" s="98">
        <v>42846</v>
      </c>
      <c r="D4" s="30" t="s">
        <v>39</v>
      </c>
      <c r="E4" s="99" t="s">
        <v>177</v>
      </c>
      <c r="F4" s="33">
        <v>0.32</v>
      </c>
      <c r="G4" s="30" t="s">
        <v>40</v>
      </c>
      <c r="I4" s="101" t="s">
        <v>399</v>
      </c>
      <c r="J4" s="102" t="str">
        <f t="shared" ref="J4:J23" si="0">J3</f>
        <v>トリクロロエチレン</v>
      </c>
      <c r="K4" s="101">
        <v>0.21</v>
      </c>
      <c r="L4" s="101"/>
      <c r="M4" s="101"/>
      <c r="N4" s="101">
        <v>1.9</v>
      </c>
      <c r="P4" s="101" t="s">
        <v>415</v>
      </c>
      <c r="Q4" s="102" t="s">
        <v>41</v>
      </c>
      <c r="R4" s="101">
        <v>3.5000000000000003E-2</v>
      </c>
      <c r="S4" s="101">
        <v>0.25</v>
      </c>
      <c r="T4" s="101">
        <v>3.7999999999999999E-2</v>
      </c>
      <c r="U4" s="101"/>
      <c r="X4" s="111" t="s">
        <v>39</v>
      </c>
      <c r="Y4" s="111" t="s">
        <v>41</v>
      </c>
      <c r="Z4" s="111" t="s">
        <v>44</v>
      </c>
      <c r="AA4" s="111" t="s">
        <v>46</v>
      </c>
      <c r="AB4" s="111" t="s">
        <v>48</v>
      </c>
      <c r="AC4" s="111" t="s">
        <v>51</v>
      </c>
      <c r="AD4" s="111" t="s">
        <v>54</v>
      </c>
      <c r="AE4" s="111" t="s">
        <v>56</v>
      </c>
      <c r="AF4" s="111" t="s">
        <v>58</v>
      </c>
      <c r="AG4" s="111" t="s">
        <v>60</v>
      </c>
      <c r="AH4" s="111" t="s">
        <v>62</v>
      </c>
      <c r="AI4" s="111" t="s">
        <v>64</v>
      </c>
      <c r="AJ4" s="111" t="s">
        <v>66</v>
      </c>
      <c r="AK4" s="111" t="s">
        <v>68</v>
      </c>
      <c r="AL4" s="111" t="s">
        <v>70</v>
      </c>
      <c r="AM4" s="111" t="s">
        <v>72</v>
      </c>
      <c r="AN4" s="111" t="s">
        <v>74</v>
      </c>
      <c r="AO4" s="111" t="s">
        <v>76</v>
      </c>
      <c r="AP4" s="111" t="s">
        <v>78</v>
      </c>
      <c r="AQ4" s="111" t="s">
        <v>80</v>
      </c>
      <c r="AR4" s="111" t="s">
        <v>156</v>
      </c>
    </row>
    <row r="5" spans="2:44" ht="12" customHeight="1" x14ac:dyDescent="0.15">
      <c r="B5" s="9">
        <v>1</v>
      </c>
      <c r="C5" s="98">
        <v>42867</v>
      </c>
      <c r="D5" s="30" t="s">
        <v>39</v>
      </c>
      <c r="E5" s="99" t="s">
        <v>177</v>
      </c>
      <c r="F5" s="33">
        <v>0.51</v>
      </c>
      <c r="G5" s="30" t="s">
        <v>40</v>
      </c>
      <c r="I5" s="101" t="s">
        <v>400</v>
      </c>
      <c r="J5" s="102" t="str">
        <f t="shared" si="0"/>
        <v>トリクロロエチレン</v>
      </c>
      <c r="K5" s="101">
        <v>0.18</v>
      </c>
      <c r="L5" s="101">
        <v>0.15</v>
      </c>
      <c r="M5" s="101">
        <v>0.26</v>
      </c>
      <c r="N5" s="101">
        <v>1.8</v>
      </c>
      <c r="P5" s="113" t="s">
        <v>416</v>
      </c>
      <c r="Q5" s="114" t="s">
        <v>41</v>
      </c>
      <c r="R5" s="113">
        <v>3.2000000000000001E-2</v>
      </c>
      <c r="S5" s="113">
        <v>4.4999999999999998E-2</v>
      </c>
      <c r="T5" s="113">
        <v>3.7999999999999999E-2</v>
      </c>
      <c r="U5" s="113"/>
      <c r="X5" s="111" t="s">
        <v>40</v>
      </c>
      <c r="Y5" s="111" t="s">
        <v>152</v>
      </c>
      <c r="Z5" s="111" t="s">
        <v>43</v>
      </c>
      <c r="AA5" s="111" t="s">
        <v>47</v>
      </c>
      <c r="AB5" s="111" t="s">
        <v>50</v>
      </c>
      <c r="AC5" s="111" t="s">
        <v>53</v>
      </c>
      <c r="AD5" s="111" t="s">
        <v>55</v>
      </c>
      <c r="AE5" s="111" t="s">
        <v>57</v>
      </c>
      <c r="AF5" s="111" t="s">
        <v>59</v>
      </c>
      <c r="AG5" s="111" t="s">
        <v>61</v>
      </c>
      <c r="AH5" s="111" t="s">
        <v>61</v>
      </c>
      <c r="AI5" s="111" t="s">
        <v>61</v>
      </c>
      <c r="AJ5" s="111" t="s">
        <v>61</v>
      </c>
      <c r="AK5" s="111" t="s">
        <v>61</v>
      </c>
      <c r="AL5" s="111" t="s">
        <v>71</v>
      </c>
      <c r="AM5" s="111" t="s">
        <v>153</v>
      </c>
      <c r="AN5" s="111" t="s">
        <v>154</v>
      </c>
      <c r="AO5" s="111" t="s">
        <v>155</v>
      </c>
      <c r="AP5" s="111" t="s">
        <v>61</v>
      </c>
      <c r="AQ5" s="111" t="s">
        <v>61</v>
      </c>
      <c r="AR5" s="111" t="s">
        <v>61</v>
      </c>
    </row>
    <row r="6" spans="2:44" ht="12" customHeight="1" x14ac:dyDescent="0.15">
      <c r="B6" s="9">
        <v>1</v>
      </c>
      <c r="C6" s="98">
        <v>42976</v>
      </c>
      <c r="D6" s="30" t="s">
        <v>39</v>
      </c>
      <c r="E6" s="99" t="s">
        <v>177</v>
      </c>
      <c r="F6" s="33">
        <v>0.28000000000000003</v>
      </c>
      <c r="G6" s="30" t="s">
        <v>40</v>
      </c>
      <c r="I6" s="101" t="s">
        <v>401</v>
      </c>
      <c r="J6" s="102" t="str">
        <f t="shared" si="0"/>
        <v>トリクロロエチレン</v>
      </c>
      <c r="K6" s="101">
        <v>0.16</v>
      </c>
      <c r="L6" s="101">
        <v>0.13</v>
      </c>
      <c r="M6" s="101">
        <v>0.4</v>
      </c>
      <c r="N6" s="101">
        <v>1.2</v>
      </c>
      <c r="P6" s="101" t="s">
        <v>414</v>
      </c>
      <c r="Q6" s="102" t="s">
        <v>44</v>
      </c>
      <c r="R6" s="101">
        <v>0.06</v>
      </c>
      <c r="S6" s="101">
        <v>0.05</v>
      </c>
      <c r="T6" s="101">
        <v>0.04</v>
      </c>
      <c r="U6" s="101">
        <v>0.15</v>
      </c>
      <c r="W6" s="109" t="s">
        <v>190</v>
      </c>
      <c r="X6" s="111" t="s">
        <v>426</v>
      </c>
      <c r="Y6" s="111" t="s">
        <v>426</v>
      </c>
      <c r="Z6" s="111" t="s">
        <v>426</v>
      </c>
      <c r="AA6" s="111" t="s">
        <v>426</v>
      </c>
      <c r="AB6" s="111" t="s">
        <v>426</v>
      </c>
      <c r="AC6" s="111" t="s">
        <v>426</v>
      </c>
      <c r="AD6" s="111" t="s">
        <v>426</v>
      </c>
      <c r="AE6" s="111" t="s">
        <v>426</v>
      </c>
      <c r="AF6" s="111" t="s">
        <v>426</v>
      </c>
      <c r="AG6" s="111" t="s">
        <v>426</v>
      </c>
      <c r="AH6" s="111" t="s">
        <v>426</v>
      </c>
      <c r="AI6" s="111" t="s">
        <v>426</v>
      </c>
      <c r="AJ6" s="111" t="s">
        <v>426</v>
      </c>
      <c r="AK6" s="111" t="s">
        <v>426</v>
      </c>
      <c r="AL6" s="111" t="s">
        <v>427</v>
      </c>
      <c r="AM6" s="111" t="s">
        <v>427</v>
      </c>
      <c r="AN6" s="111" t="s">
        <v>427</v>
      </c>
      <c r="AO6" s="111" t="s">
        <v>427</v>
      </c>
      <c r="AP6" s="111" t="s">
        <v>427</v>
      </c>
      <c r="AQ6" s="111" t="s">
        <v>427</v>
      </c>
      <c r="AR6" s="111" t="s">
        <v>427</v>
      </c>
    </row>
    <row r="7" spans="2:44" ht="12" customHeight="1" x14ac:dyDescent="0.15">
      <c r="B7" s="9">
        <v>1</v>
      </c>
      <c r="C7" s="98">
        <v>42983</v>
      </c>
      <c r="D7" s="30" t="s">
        <v>39</v>
      </c>
      <c r="E7" s="99" t="s">
        <v>177</v>
      </c>
      <c r="F7" s="33">
        <v>0.33</v>
      </c>
      <c r="G7" s="30" t="s">
        <v>40</v>
      </c>
      <c r="I7" s="101" t="s">
        <v>402</v>
      </c>
      <c r="J7" s="102" t="str">
        <f t="shared" si="0"/>
        <v>トリクロロエチレン</v>
      </c>
      <c r="K7" s="101">
        <v>0.1</v>
      </c>
      <c r="L7" s="101">
        <v>0.06</v>
      </c>
      <c r="M7" s="101">
        <v>0.31</v>
      </c>
      <c r="N7" s="101">
        <v>1.3</v>
      </c>
      <c r="P7" s="101" t="s">
        <v>415</v>
      </c>
      <c r="Q7" s="102" t="s">
        <v>44</v>
      </c>
      <c r="R7" s="101">
        <v>3.7999999999999999E-2</v>
      </c>
      <c r="S7" s="101">
        <v>7.1999999999999995E-2</v>
      </c>
      <c r="T7" s="101">
        <v>2.9000000000000001E-2</v>
      </c>
      <c r="U7" s="101"/>
      <c r="W7" s="104">
        <v>42846</v>
      </c>
      <c r="X7" s="105">
        <v>0.32</v>
      </c>
      <c r="Y7" s="106" t="s">
        <v>42</v>
      </c>
      <c r="Z7" s="105">
        <v>0.11</v>
      </c>
      <c r="AA7" s="105">
        <v>0.57999999999999996</v>
      </c>
      <c r="AB7" s="105">
        <v>2.7E-2</v>
      </c>
      <c r="AC7" s="106" t="s">
        <v>42</v>
      </c>
      <c r="AD7" s="105">
        <v>8.5999999999999993E-2</v>
      </c>
      <c r="AE7" s="105">
        <v>0.11</v>
      </c>
      <c r="AF7" s="105">
        <v>6.0999999999999999E-2</v>
      </c>
      <c r="AG7" s="105">
        <v>0.86</v>
      </c>
      <c r="AH7" s="105">
        <v>1.3</v>
      </c>
      <c r="AI7" s="105">
        <v>3.7999999999999999E-2</v>
      </c>
      <c r="AJ7" s="105">
        <v>1.2</v>
      </c>
      <c r="AK7" s="105">
        <v>1.7</v>
      </c>
      <c r="AL7" s="105">
        <v>1.7</v>
      </c>
      <c r="AM7" s="105">
        <v>1.9</v>
      </c>
      <c r="AN7" s="105">
        <v>0.31</v>
      </c>
      <c r="AO7" s="108">
        <v>20</v>
      </c>
      <c r="AP7" s="105">
        <v>1.6</v>
      </c>
      <c r="AQ7" s="106" t="s">
        <v>42</v>
      </c>
      <c r="AR7" s="105">
        <v>0.03</v>
      </c>
    </row>
    <row r="8" spans="2:44" ht="12" customHeight="1" x14ac:dyDescent="0.15">
      <c r="B8" s="9">
        <v>1</v>
      </c>
      <c r="C8" s="98">
        <v>43012</v>
      </c>
      <c r="D8" s="30" t="s">
        <v>39</v>
      </c>
      <c r="E8" s="99" t="s">
        <v>177</v>
      </c>
      <c r="F8" s="33">
        <v>0.3</v>
      </c>
      <c r="G8" s="30" t="s">
        <v>40</v>
      </c>
      <c r="I8" s="101" t="s">
        <v>403</v>
      </c>
      <c r="J8" s="102" t="str">
        <f t="shared" si="0"/>
        <v>トリクロロエチレン</v>
      </c>
      <c r="K8" s="101">
        <v>0.08</v>
      </c>
      <c r="L8" s="101">
        <v>6.0999999999999999E-2</v>
      </c>
      <c r="M8" s="101">
        <v>0.41</v>
      </c>
      <c r="N8" s="101">
        <v>1</v>
      </c>
      <c r="P8" s="113" t="s">
        <v>416</v>
      </c>
      <c r="Q8" s="114" t="s">
        <v>44</v>
      </c>
      <c r="R8" s="113">
        <v>0.05</v>
      </c>
      <c r="S8" s="113">
        <v>4.2000000000000003E-2</v>
      </c>
      <c r="T8" s="113">
        <v>4.4999999999999998E-2</v>
      </c>
      <c r="U8" s="113"/>
      <c r="W8" s="104">
        <v>42867</v>
      </c>
      <c r="X8" s="105">
        <v>0.51</v>
      </c>
      <c r="Y8" s="105">
        <v>3.5999999999999997E-2</v>
      </c>
      <c r="Z8" s="105">
        <v>8.5000000000000006E-2</v>
      </c>
      <c r="AA8" s="105">
        <v>1</v>
      </c>
      <c r="AB8" s="105">
        <v>3.5999999999999997E-2</v>
      </c>
      <c r="AC8" s="105">
        <v>1.4E-2</v>
      </c>
      <c r="AD8" s="105">
        <v>0.16</v>
      </c>
      <c r="AE8" s="105">
        <v>0.19</v>
      </c>
      <c r="AF8" s="105">
        <v>0.03</v>
      </c>
      <c r="AG8" s="105">
        <v>1</v>
      </c>
      <c r="AH8" s="105">
        <v>0.98</v>
      </c>
      <c r="AI8" s="105">
        <v>6.0999999999999999E-2</v>
      </c>
      <c r="AJ8" s="105">
        <v>3.6</v>
      </c>
      <c r="AK8" s="105">
        <v>1.8</v>
      </c>
      <c r="AL8" s="105">
        <v>2.8</v>
      </c>
      <c r="AM8" s="105">
        <v>1.9</v>
      </c>
      <c r="AN8" s="105">
        <v>1.8</v>
      </c>
      <c r="AO8" s="108">
        <v>47</v>
      </c>
      <c r="AP8" s="105">
        <v>8.1</v>
      </c>
      <c r="AQ8" s="105">
        <v>2.4E-2</v>
      </c>
      <c r="AR8" s="105">
        <v>4.7E-2</v>
      </c>
    </row>
    <row r="9" spans="2:44" ht="12" customHeight="1" x14ac:dyDescent="0.15">
      <c r="B9" s="9">
        <v>1</v>
      </c>
      <c r="C9" s="98">
        <v>43138</v>
      </c>
      <c r="D9" s="30" t="s">
        <v>39</v>
      </c>
      <c r="E9" s="30" t="s">
        <v>321</v>
      </c>
      <c r="F9" s="33">
        <v>0.63</v>
      </c>
      <c r="G9" s="30" t="s">
        <v>40</v>
      </c>
      <c r="I9" s="101" t="s">
        <v>404</v>
      </c>
      <c r="J9" s="102" t="str">
        <f t="shared" si="0"/>
        <v>トリクロロエチレン</v>
      </c>
      <c r="K9" s="101">
        <v>9.1999999999999998E-2</v>
      </c>
      <c r="L9" s="101">
        <v>7.0000000000000007E-2</v>
      </c>
      <c r="M9" s="101">
        <v>0.38</v>
      </c>
      <c r="N9" s="101">
        <v>0.92</v>
      </c>
      <c r="P9" s="101" t="s">
        <v>414</v>
      </c>
      <c r="Q9" s="102" t="s">
        <v>419</v>
      </c>
      <c r="R9" s="101">
        <v>0.08</v>
      </c>
      <c r="S9" s="101">
        <v>0.81</v>
      </c>
      <c r="T9" s="101">
        <v>1.1000000000000001</v>
      </c>
      <c r="U9" s="101">
        <v>1.1000000000000001</v>
      </c>
      <c r="W9" s="104">
        <v>42976</v>
      </c>
      <c r="X9" s="105">
        <v>0.28000000000000003</v>
      </c>
      <c r="Y9" s="105">
        <v>5.2999999999999999E-2</v>
      </c>
      <c r="Z9" s="105">
        <v>4.1000000000000002E-2</v>
      </c>
      <c r="AA9" s="105">
        <v>0.9</v>
      </c>
      <c r="AB9" s="105">
        <v>4.4999999999999998E-2</v>
      </c>
      <c r="AC9" s="106" t="s">
        <v>42</v>
      </c>
      <c r="AD9" s="105">
        <v>0.21</v>
      </c>
      <c r="AE9" s="105">
        <v>0.2</v>
      </c>
      <c r="AF9" s="106" t="s">
        <v>42</v>
      </c>
      <c r="AG9" s="105">
        <v>1.1000000000000001</v>
      </c>
      <c r="AH9" s="105">
        <v>1.2</v>
      </c>
      <c r="AI9" s="105">
        <v>3.9E-2</v>
      </c>
      <c r="AJ9" s="105">
        <v>1.2</v>
      </c>
      <c r="AK9" s="105">
        <v>2.2999999999999998</v>
      </c>
      <c r="AL9" s="105">
        <v>3.2</v>
      </c>
      <c r="AM9" s="105">
        <v>1.4</v>
      </c>
      <c r="AN9" s="105">
        <v>2.8</v>
      </c>
      <c r="AO9" s="108">
        <v>17</v>
      </c>
      <c r="AP9" s="105">
        <v>1.4</v>
      </c>
      <c r="AQ9" s="106" t="s">
        <v>42</v>
      </c>
      <c r="AR9" s="105">
        <v>2.5999999999999999E-2</v>
      </c>
    </row>
    <row r="10" spans="2:44" ht="12" customHeight="1" x14ac:dyDescent="0.15">
      <c r="B10" s="9">
        <v>2</v>
      </c>
      <c r="C10" s="98">
        <v>42846</v>
      </c>
      <c r="D10" s="30" t="s">
        <v>41</v>
      </c>
      <c r="E10" s="99" t="s">
        <v>177</v>
      </c>
      <c r="F10" s="30" t="s">
        <v>42</v>
      </c>
      <c r="G10" s="30" t="s">
        <v>152</v>
      </c>
      <c r="I10" s="101" t="s">
        <v>405</v>
      </c>
      <c r="J10" s="102" t="str">
        <f t="shared" si="0"/>
        <v>トリクロロエチレン</v>
      </c>
      <c r="K10" s="101">
        <v>0.11</v>
      </c>
      <c r="L10" s="101">
        <v>0.1</v>
      </c>
      <c r="M10" s="101">
        <v>0.27</v>
      </c>
      <c r="N10" s="101">
        <v>0.93</v>
      </c>
      <c r="P10" s="101" t="s">
        <v>415</v>
      </c>
      <c r="Q10" s="102" t="s">
        <v>419</v>
      </c>
      <c r="R10" s="101">
        <v>0.54</v>
      </c>
      <c r="S10" s="101">
        <v>0.59</v>
      </c>
      <c r="T10" s="101">
        <v>0.74</v>
      </c>
      <c r="U10" s="101"/>
      <c r="W10" s="104">
        <v>42983</v>
      </c>
      <c r="X10" s="105">
        <v>0.33</v>
      </c>
      <c r="Y10" s="106" t="s">
        <v>42</v>
      </c>
      <c r="Z10" s="106" t="s">
        <v>42</v>
      </c>
      <c r="AA10" s="105">
        <v>1.4</v>
      </c>
      <c r="AB10" s="105">
        <v>3.3000000000000002E-2</v>
      </c>
      <c r="AC10" s="106" t="s">
        <v>42</v>
      </c>
      <c r="AD10" s="105">
        <v>0.21</v>
      </c>
      <c r="AE10" s="105">
        <v>0.11</v>
      </c>
      <c r="AF10" s="105">
        <v>4.2000000000000003E-2</v>
      </c>
      <c r="AG10" s="105">
        <v>1.1000000000000001</v>
      </c>
      <c r="AH10" s="105">
        <v>0.93</v>
      </c>
      <c r="AI10" s="105">
        <v>6.9000000000000006E-2</v>
      </c>
      <c r="AJ10" s="105">
        <v>2.9</v>
      </c>
      <c r="AK10" s="105">
        <v>2.8</v>
      </c>
      <c r="AL10" s="105">
        <v>1.6</v>
      </c>
      <c r="AM10" s="105">
        <v>1.7</v>
      </c>
      <c r="AN10" s="105">
        <v>1.1000000000000001</v>
      </c>
      <c r="AO10" s="108">
        <v>64</v>
      </c>
      <c r="AP10" s="105">
        <v>3.5</v>
      </c>
      <c r="AQ10" s="105">
        <v>3.5999999999999997E-2</v>
      </c>
      <c r="AR10" s="105">
        <v>4.1000000000000002E-2</v>
      </c>
    </row>
    <row r="11" spans="2:44" ht="12" customHeight="1" x14ac:dyDescent="0.15">
      <c r="B11" s="9">
        <v>2</v>
      </c>
      <c r="C11" s="98">
        <v>42867</v>
      </c>
      <c r="D11" s="30" t="s">
        <v>41</v>
      </c>
      <c r="E11" s="99" t="s">
        <v>177</v>
      </c>
      <c r="F11" s="33">
        <v>3.5999999999999997E-2</v>
      </c>
      <c r="G11" s="30" t="s">
        <v>43</v>
      </c>
      <c r="I11" s="101" t="s">
        <v>406</v>
      </c>
      <c r="J11" s="102" t="str">
        <f t="shared" si="0"/>
        <v>トリクロロエチレン</v>
      </c>
      <c r="K11" s="101">
        <v>7.0999999999999994E-2</v>
      </c>
      <c r="L11" s="101">
        <v>6.0999999999999999E-2</v>
      </c>
      <c r="M11" s="101">
        <v>0.13</v>
      </c>
      <c r="N11" s="101">
        <v>0.75</v>
      </c>
      <c r="P11" s="113" t="s">
        <v>416</v>
      </c>
      <c r="Q11" s="114" t="s">
        <v>419</v>
      </c>
      <c r="R11" s="113">
        <v>0.66</v>
      </c>
      <c r="S11" s="113">
        <v>0.67</v>
      </c>
      <c r="T11" s="113">
        <v>0.86</v>
      </c>
      <c r="U11" s="113"/>
      <c r="W11" s="104">
        <v>43012</v>
      </c>
      <c r="X11" s="105">
        <v>0.3</v>
      </c>
      <c r="Y11" s="106" t="s">
        <v>42</v>
      </c>
      <c r="Z11" s="105">
        <v>2.3E-2</v>
      </c>
      <c r="AA11" s="105">
        <v>0.76</v>
      </c>
      <c r="AB11" s="106" t="s">
        <v>49</v>
      </c>
      <c r="AC11" s="106" t="s">
        <v>42</v>
      </c>
      <c r="AD11" s="105">
        <v>0.15</v>
      </c>
      <c r="AE11" s="105">
        <v>0.09</v>
      </c>
      <c r="AF11" s="105">
        <v>0.04</v>
      </c>
      <c r="AG11" s="105">
        <v>0.98</v>
      </c>
      <c r="AH11" s="105">
        <v>1.2</v>
      </c>
      <c r="AI11" s="105">
        <v>6.6000000000000003E-2</v>
      </c>
      <c r="AJ11" s="105">
        <v>2.8</v>
      </c>
      <c r="AK11" s="105">
        <v>1.3</v>
      </c>
      <c r="AL11" s="105">
        <v>1.4</v>
      </c>
      <c r="AM11" s="105">
        <v>1.6</v>
      </c>
      <c r="AN11" s="105">
        <v>0.61</v>
      </c>
      <c r="AO11" s="108">
        <v>64</v>
      </c>
      <c r="AP11" s="105">
        <v>3.2</v>
      </c>
      <c r="AQ11" s="105">
        <v>3.5000000000000003E-2</v>
      </c>
      <c r="AR11" s="105">
        <v>3.9E-2</v>
      </c>
    </row>
    <row r="12" spans="2:44" ht="12" customHeight="1" x14ac:dyDescent="0.15">
      <c r="B12" s="9">
        <v>2</v>
      </c>
      <c r="C12" s="98">
        <v>42976</v>
      </c>
      <c r="D12" s="30" t="s">
        <v>41</v>
      </c>
      <c r="E12" s="99" t="s">
        <v>177</v>
      </c>
      <c r="F12" s="33">
        <v>5.2999999999999999E-2</v>
      </c>
      <c r="G12" s="30" t="s">
        <v>43</v>
      </c>
      <c r="I12" s="101" t="s">
        <v>407</v>
      </c>
      <c r="J12" s="102" t="str">
        <f t="shared" si="0"/>
        <v>トリクロロエチレン</v>
      </c>
      <c r="K12" s="101">
        <v>8.4000000000000005E-2</v>
      </c>
      <c r="L12" s="101">
        <v>9.2999999999999999E-2</v>
      </c>
      <c r="M12" s="101">
        <v>0.16</v>
      </c>
      <c r="N12" s="101">
        <v>0.9</v>
      </c>
      <c r="P12" s="103" t="s">
        <v>414</v>
      </c>
      <c r="Q12" s="102" t="s">
        <v>46</v>
      </c>
      <c r="R12" s="103">
        <v>0.9</v>
      </c>
      <c r="S12" s="103">
        <v>0.91</v>
      </c>
      <c r="T12" s="103">
        <v>0.86</v>
      </c>
      <c r="U12" s="103">
        <v>1.6</v>
      </c>
      <c r="W12" s="104">
        <v>43138</v>
      </c>
      <c r="X12" s="105">
        <v>0.63</v>
      </c>
      <c r="Y12" s="105">
        <v>2.9000000000000001E-2</v>
      </c>
      <c r="Z12" s="105">
        <v>3.7999999999999999E-2</v>
      </c>
      <c r="AA12" s="105">
        <v>0.49</v>
      </c>
      <c r="AB12" s="106">
        <v>1.4E-2</v>
      </c>
      <c r="AC12" s="105">
        <v>1.7000000000000001E-2</v>
      </c>
      <c r="AD12" s="106">
        <v>0.1</v>
      </c>
      <c r="AE12" s="105">
        <v>0.1</v>
      </c>
      <c r="AF12" s="105">
        <v>2.5999999999999999E-2</v>
      </c>
      <c r="AG12" s="105">
        <v>0.64</v>
      </c>
      <c r="AH12" s="105">
        <v>0.98</v>
      </c>
      <c r="AI12" s="105">
        <v>4.3999999999999997E-2</v>
      </c>
      <c r="AJ12" s="105">
        <v>0.72</v>
      </c>
      <c r="AK12" s="105">
        <v>0.85</v>
      </c>
      <c r="AL12" s="107">
        <v>1.7</v>
      </c>
      <c r="AM12" s="107" t="s">
        <v>42</v>
      </c>
      <c r="AN12" s="107">
        <v>0.33</v>
      </c>
      <c r="AO12" s="107" t="s">
        <v>320</v>
      </c>
      <c r="AP12" s="106">
        <v>1.3</v>
      </c>
      <c r="AQ12" s="106" t="s">
        <v>42</v>
      </c>
      <c r="AR12" s="106">
        <v>4.7E-2</v>
      </c>
    </row>
    <row r="13" spans="2:44" ht="12" customHeight="1" x14ac:dyDescent="0.15">
      <c r="B13" s="9">
        <v>2</v>
      </c>
      <c r="C13" s="98">
        <v>42983</v>
      </c>
      <c r="D13" s="30" t="s">
        <v>41</v>
      </c>
      <c r="E13" s="99" t="s">
        <v>177</v>
      </c>
      <c r="F13" s="30" t="s">
        <v>42</v>
      </c>
      <c r="G13" s="30" t="s">
        <v>43</v>
      </c>
      <c r="I13" s="101" t="s">
        <v>408</v>
      </c>
      <c r="J13" s="102" t="str">
        <f t="shared" si="0"/>
        <v>トリクロロエチレン</v>
      </c>
      <c r="K13" s="101">
        <v>3.9E-2</v>
      </c>
      <c r="L13" s="101">
        <v>3.4000000000000002E-2</v>
      </c>
      <c r="M13" s="101">
        <v>9.1999999999999998E-2</v>
      </c>
      <c r="N13" s="101">
        <v>0.76</v>
      </c>
      <c r="P13" s="101" t="s">
        <v>415</v>
      </c>
      <c r="Q13" s="102" t="s">
        <v>46</v>
      </c>
      <c r="R13" s="101">
        <v>0.56999999999999995</v>
      </c>
      <c r="S13" s="101">
        <v>0.73</v>
      </c>
      <c r="T13" s="101">
        <v>0.62</v>
      </c>
      <c r="U13" s="101"/>
    </row>
    <row r="14" spans="2:44" ht="12" customHeight="1" x14ac:dyDescent="0.15">
      <c r="B14" s="9">
        <v>2</v>
      </c>
      <c r="C14" s="98">
        <v>43012</v>
      </c>
      <c r="D14" s="30" t="s">
        <v>41</v>
      </c>
      <c r="E14" s="99" t="s">
        <v>177</v>
      </c>
      <c r="F14" s="30" t="s">
        <v>42</v>
      </c>
      <c r="G14" s="30" t="s">
        <v>43</v>
      </c>
      <c r="I14" s="101" t="s">
        <v>409</v>
      </c>
      <c r="J14" s="102" t="str">
        <f t="shared" si="0"/>
        <v>トリクロロエチレン</v>
      </c>
      <c r="K14" s="101">
        <v>7.8E-2</v>
      </c>
      <c r="L14" s="101">
        <v>6.0999999999999999E-2</v>
      </c>
      <c r="M14" s="101">
        <v>0.14000000000000001</v>
      </c>
      <c r="N14" s="101">
        <v>0.65</v>
      </c>
      <c r="P14" s="113" t="s">
        <v>416</v>
      </c>
      <c r="Q14" s="114" t="s">
        <v>46</v>
      </c>
      <c r="R14" s="113">
        <v>0.74</v>
      </c>
      <c r="S14" s="113">
        <v>0.86</v>
      </c>
      <c r="T14" s="113">
        <v>0.89</v>
      </c>
      <c r="U14" s="113"/>
      <c r="Z14" s="1" t="s">
        <v>190</v>
      </c>
      <c r="AA14" s="112">
        <v>42846</v>
      </c>
      <c r="AB14" s="112">
        <v>42867</v>
      </c>
      <c r="AC14" s="112">
        <v>42976</v>
      </c>
      <c r="AD14" s="112">
        <v>42983</v>
      </c>
      <c r="AE14" s="112">
        <v>43012</v>
      </c>
      <c r="AF14" s="112">
        <v>43138</v>
      </c>
    </row>
    <row r="15" spans="2:44" ht="12" customHeight="1" x14ac:dyDescent="0.15">
      <c r="B15" s="9">
        <v>2</v>
      </c>
      <c r="C15" s="98">
        <v>43138</v>
      </c>
      <c r="D15" s="30" t="s">
        <v>41</v>
      </c>
      <c r="E15" s="30"/>
      <c r="F15" s="33">
        <v>2.9000000000000001E-2</v>
      </c>
      <c r="G15" s="30" t="s">
        <v>43</v>
      </c>
      <c r="I15" s="101" t="s">
        <v>410</v>
      </c>
      <c r="J15" s="102" t="str">
        <f t="shared" si="0"/>
        <v>トリクロロエチレン</v>
      </c>
      <c r="K15" s="101">
        <v>3.4000000000000002E-2</v>
      </c>
      <c r="L15" s="101">
        <v>3.3000000000000002E-2</v>
      </c>
      <c r="M15" s="101">
        <v>4.3999999999999997E-2</v>
      </c>
      <c r="N15" s="101">
        <v>0.53</v>
      </c>
      <c r="P15" s="101" t="s">
        <v>414</v>
      </c>
      <c r="Q15" s="102" t="s">
        <v>48</v>
      </c>
      <c r="R15" s="101">
        <v>2.4E-2</v>
      </c>
      <c r="S15" s="101">
        <v>2.3E-2</v>
      </c>
      <c r="T15" s="101">
        <v>2.5999999999999999E-2</v>
      </c>
      <c r="U15" s="101">
        <v>7.6999999999999999E-2</v>
      </c>
      <c r="W15" s="1">
        <v>1</v>
      </c>
      <c r="X15" s="1" t="s">
        <v>39</v>
      </c>
      <c r="Y15" s="1" t="s">
        <v>40</v>
      </c>
      <c r="Z15" s="1" t="s">
        <v>426</v>
      </c>
      <c r="AA15" s="1">
        <v>0.32</v>
      </c>
      <c r="AB15" s="1">
        <v>0.51</v>
      </c>
      <c r="AC15" s="1">
        <v>0.28000000000000003</v>
      </c>
      <c r="AD15" s="1">
        <v>0.33</v>
      </c>
      <c r="AE15" s="1">
        <v>0.3</v>
      </c>
      <c r="AF15" s="1">
        <v>0.63</v>
      </c>
    </row>
    <row r="16" spans="2:44" ht="12" customHeight="1" x14ac:dyDescent="0.15">
      <c r="B16" s="9">
        <v>3</v>
      </c>
      <c r="C16" s="98">
        <v>42846</v>
      </c>
      <c r="D16" s="30" t="s">
        <v>44</v>
      </c>
      <c r="E16" s="99" t="s">
        <v>177</v>
      </c>
      <c r="F16" s="33">
        <v>0.11</v>
      </c>
      <c r="G16" s="30" t="s">
        <v>43</v>
      </c>
      <c r="I16" s="101" t="s">
        <v>411</v>
      </c>
      <c r="J16" s="102" t="str">
        <f t="shared" si="0"/>
        <v>トリクロロエチレン</v>
      </c>
      <c r="K16" s="101">
        <v>6.0999999999999999E-2</v>
      </c>
      <c r="L16" s="101">
        <v>0.04</v>
      </c>
      <c r="M16" s="101">
        <v>6.5000000000000002E-2</v>
      </c>
      <c r="N16" s="101">
        <v>0.44</v>
      </c>
      <c r="P16" s="101" t="s">
        <v>415</v>
      </c>
      <c r="Q16" s="102" t="s">
        <v>48</v>
      </c>
      <c r="R16" s="101">
        <v>1.4999999999999999E-2</v>
      </c>
      <c r="S16" s="101">
        <v>1.7999999999999999E-2</v>
      </c>
      <c r="T16" s="101">
        <v>1.7999999999999999E-2</v>
      </c>
      <c r="U16" s="101"/>
      <c r="W16" s="1">
        <v>2</v>
      </c>
      <c r="X16" s="1" t="s">
        <v>41</v>
      </c>
      <c r="Y16" s="1" t="s">
        <v>152</v>
      </c>
      <c r="Z16" s="1" t="s">
        <v>426</v>
      </c>
      <c r="AA16" s="1" t="s">
        <v>42</v>
      </c>
      <c r="AB16" s="1">
        <v>3.5999999999999997E-2</v>
      </c>
      <c r="AC16" s="1">
        <v>5.2999999999999999E-2</v>
      </c>
      <c r="AD16" s="1" t="s">
        <v>42</v>
      </c>
      <c r="AE16" s="1" t="s">
        <v>42</v>
      </c>
      <c r="AF16" s="1">
        <v>2.9000000000000001E-2</v>
      </c>
    </row>
    <row r="17" spans="2:32" ht="12" customHeight="1" x14ac:dyDescent="0.15">
      <c r="B17" s="9">
        <v>3</v>
      </c>
      <c r="C17" s="98">
        <v>42867</v>
      </c>
      <c r="D17" s="30" t="s">
        <v>44</v>
      </c>
      <c r="E17" s="99" t="s">
        <v>177</v>
      </c>
      <c r="F17" s="33">
        <v>8.5000000000000006E-2</v>
      </c>
      <c r="G17" s="30" t="s">
        <v>43</v>
      </c>
      <c r="I17" s="101" t="s">
        <v>412</v>
      </c>
      <c r="J17" s="102" t="str">
        <f t="shared" si="0"/>
        <v>トリクロロエチレン</v>
      </c>
      <c r="K17" s="101">
        <v>5.8999999999999997E-2</v>
      </c>
      <c r="L17" s="101"/>
      <c r="M17" s="101">
        <v>5.8000000000000003E-2</v>
      </c>
      <c r="N17" s="101">
        <v>0.53</v>
      </c>
      <c r="P17" s="113" t="s">
        <v>416</v>
      </c>
      <c r="Q17" s="114" t="s">
        <v>48</v>
      </c>
      <c r="R17" s="113">
        <v>0.02</v>
      </c>
      <c r="S17" s="113">
        <v>2.5000000000000001E-2</v>
      </c>
      <c r="T17" s="113">
        <v>2.5000000000000001E-2</v>
      </c>
      <c r="U17" s="113"/>
      <c r="W17" s="1">
        <v>3</v>
      </c>
      <c r="X17" s="1" t="s">
        <v>44</v>
      </c>
      <c r="Y17" s="1" t="s">
        <v>43</v>
      </c>
      <c r="Z17" s="1" t="s">
        <v>426</v>
      </c>
      <c r="AA17" s="1">
        <v>0.11</v>
      </c>
      <c r="AB17" s="1">
        <v>8.5000000000000006E-2</v>
      </c>
      <c r="AC17" s="1">
        <v>4.1000000000000002E-2</v>
      </c>
      <c r="AD17" s="1" t="s">
        <v>42</v>
      </c>
      <c r="AE17" s="1">
        <v>2.3E-2</v>
      </c>
      <c r="AF17" s="1">
        <v>3.7999999999999999E-2</v>
      </c>
    </row>
    <row r="18" spans="2:32" ht="12" customHeight="1" x14ac:dyDescent="0.15">
      <c r="B18" s="9">
        <v>3</v>
      </c>
      <c r="C18" s="98">
        <v>42976</v>
      </c>
      <c r="D18" s="30" t="s">
        <v>44</v>
      </c>
      <c r="E18" s="99" t="s">
        <v>177</v>
      </c>
      <c r="F18" s="33">
        <v>4.1000000000000002E-2</v>
      </c>
      <c r="G18" s="30" t="s">
        <v>43</v>
      </c>
      <c r="I18" s="101" t="s">
        <v>413</v>
      </c>
      <c r="J18" s="102" t="str">
        <f t="shared" si="0"/>
        <v>トリクロロエチレン</v>
      </c>
      <c r="K18" s="101">
        <v>0.04</v>
      </c>
      <c r="L18" s="101">
        <v>0.03</v>
      </c>
      <c r="M18" s="101">
        <v>0.05</v>
      </c>
      <c r="N18" s="101">
        <v>0.5</v>
      </c>
      <c r="P18" s="101" t="s">
        <v>414</v>
      </c>
      <c r="Q18" s="102" t="s">
        <v>51</v>
      </c>
      <c r="R18" s="101">
        <v>5.0000000000000001E-3</v>
      </c>
      <c r="S18" s="101">
        <v>6.0000000000000001E-3</v>
      </c>
      <c r="T18" s="101">
        <v>5.0000000000000001E-3</v>
      </c>
      <c r="U18" s="101">
        <v>3.2000000000000001E-2</v>
      </c>
      <c r="W18" s="1">
        <v>4</v>
      </c>
      <c r="X18" s="1" t="s">
        <v>46</v>
      </c>
      <c r="Y18" s="1" t="s">
        <v>47</v>
      </c>
      <c r="Z18" s="1" t="s">
        <v>426</v>
      </c>
      <c r="AA18" s="1">
        <v>0.57999999999999996</v>
      </c>
      <c r="AB18" s="1">
        <v>1</v>
      </c>
      <c r="AC18" s="1">
        <v>0.9</v>
      </c>
      <c r="AD18" s="1">
        <v>1.4</v>
      </c>
      <c r="AE18" s="1">
        <v>0.76</v>
      </c>
      <c r="AF18" s="1">
        <v>0.49</v>
      </c>
    </row>
    <row r="19" spans="2:32" ht="12" customHeight="1" x14ac:dyDescent="0.15">
      <c r="B19" s="9">
        <v>3</v>
      </c>
      <c r="C19" s="98">
        <v>42983</v>
      </c>
      <c r="D19" s="30" t="s">
        <v>44</v>
      </c>
      <c r="E19" s="99" t="s">
        <v>177</v>
      </c>
      <c r="F19" s="30" t="s">
        <v>42</v>
      </c>
      <c r="G19" s="30" t="s">
        <v>43</v>
      </c>
      <c r="I19" s="101" t="s">
        <v>414</v>
      </c>
      <c r="J19" s="102" t="str">
        <f t="shared" si="0"/>
        <v>トリクロロエチレン</v>
      </c>
      <c r="K19" s="101">
        <v>0.05</v>
      </c>
      <c r="L19" s="101">
        <v>0.05</v>
      </c>
      <c r="M19" s="101">
        <v>0.05</v>
      </c>
      <c r="N19" s="101">
        <v>0.53</v>
      </c>
      <c r="P19" s="101" t="s">
        <v>415</v>
      </c>
      <c r="Q19" s="102" t="s">
        <v>51</v>
      </c>
      <c r="R19" s="101">
        <v>0.01</v>
      </c>
      <c r="S19" s="101">
        <v>1.4E-2</v>
      </c>
      <c r="T19" s="101">
        <v>0.01</v>
      </c>
      <c r="U19" s="101"/>
      <c r="W19" s="1">
        <v>5</v>
      </c>
      <c r="X19" s="1" t="s">
        <v>48</v>
      </c>
      <c r="Y19" s="1" t="s">
        <v>50</v>
      </c>
      <c r="Z19" s="1" t="s">
        <v>426</v>
      </c>
      <c r="AA19" s="1">
        <v>2.7E-2</v>
      </c>
      <c r="AB19" s="1">
        <v>3.5999999999999997E-2</v>
      </c>
      <c r="AC19" s="1">
        <v>4.4999999999999998E-2</v>
      </c>
      <c r="AD19" s="1">
        <v>3.3000000000000002E-2</v>
      </c>
      <c r="AE19" s="1" t="s">
        <v>49</v>
      </c>
      <c r="AF19" s="1">
        <v>1.4E-2</v>
      </c>
    </row>
    <row r="20" spans="2:32" ht="12" customHeight="1" x14ac:dyDescent="0.15">
      <c r="B20" s="9">
        <v>3</v>
      </c>
      <c r="C20" s="98">
        <v>43012</v>
      </c>
      <c r="D20" s="30" t="s">
        <v>44</v>
      </c>
      <c r="E20" s="99" t="s">
        <v>177</v>
      </c>
      <c r="F20" s="33">
        <v>2.3E-2</v>
      </c>
      <c r="G20" s="30" t="s">
        <v>45</v>
      </c>
      <c r="I20" s="101" t="s">
        <v>415</v>
      </c>
      <c r="J20" s="102" t="str">
        <f t="shared" si="0"/>
        <v>トリクロロエチレン</v>
      </c>
      <c r="K20" s="101">
        <v>3.5000000000000003E-2</v>
      </c>
      <c r="L20" s="101">
        <v>0.25</v>
      </c>
      <c r="M20" s="101">
        <v>3.7999999999999999E-2</v>
      </c>
      <c r="N20" s="101"/>
      <c r="P20" s="113" t="s">
        <v>416</v>
      </c>
      <c r="Q20" s="114" t="s">
        <v>51</v>
      </c>
      <c r="R20" s="113">
        <v>1.2E-2</v>
      </c>
      <c r="S20" s="113">
        <v>1.4E-2</v>
      </c>
      <c r="T20" s="113">
        <v>1.0999999999999999E-2</v>
      </c>
      <c r="U20" s="113"/>
      <c r="W20" s="1">
        <v>6</v>
      </c>
      <c r="X20" s="1" t="s">
        <v>51</v>
      </c>
      <c r="Y20" s="1" t="s">
        <v>53</v>
      </c>
      <c r="Z20" s="1" t="s">
        <v>426</v>
      </c>
      <c r="AA20" s="1" t="s">
        <v>42</v>
      </c>
      <c r="AB20" s="1">
        <v>1.4E-2</v>
      </c>
      <c r="AC20" s="1" t="s">
        <v>42</v>
      </c>
      <c r="AD20" s="1" t="s">
        <v>42</v>
      </c>
      <c r="AE20" s="1" t="s">
        <v>42</v>
      </c>
      <c r="AF20" s="1">
        <v>1.7000000000000001E-2</v>
      </c>
    </row>
    <row r="21" spans="2:32" ht="12" customHeight="1" x14ac:dyDescent="0.15">
      <c r="B21" s="9">
        <v>3</v>
      </c>
      <c r="C21" s="98">
        <v>43138</v>
      </c>
      <c r="D21" s="30" t="s">
        <v>44</v>
      </c>
      <c r="E21" s="30"/>
      <c r="F21" s="33">
        <v>3.7999999999999999E-2</v>
      </c>
      <c r="G21" s="30" t="s">
        <v>43</v>
      </c>
      <c r="I21" s="101" t="s">
        <v>416</v>
      </c>
      <c r="J21" s="102" t="str">
        <f t="shared" si="0"/>
        <v>トリクロロエチレン</v>
      </c>
      <c r="K21" s="101">
        <v>3.2000000000000001E-2</v>
      </c>
      <c r="L21" s="101">
        <v>4.4999999999999998E-2</v>
      </c>
      <c r="M21" s="101">
        <v>3.7999999999999999E-2</v>
      </c>
      <c r="N21" s="101"/>
      <c r="P21" s="101" t="s">
        <v>414</v>
      </c>
      <c r="Q21" s="102" t="s">
        <v>62</v>
      </c>
      <c r="R21" s="101">
        <v>1.4</v>
      </c>
      <c r="S21" s="101">
        <v>2.6</v>
      </c>
      <c r="T21" s="101">
        <v>1.3</v>
      </c>
      <c r="U21" s="101">
        <v>1.5</v>
      </c>
      <c r="W21" s="1">
        <v>7</v>
      </c>
      <c r="X21" s="1" t="s">
        <v>54</v>
      </c>
      <c r="Y21" s="1" t="s">
        <v>55</v>
      </c>
      <c r="Z21" s="1" t="s">
        <v>426</v>
      </c>
      <c r="AA21" s="1">
        <v>8.5999999999999993E-2</v>
      </c>
      <c r="AB21" s="1">
        <v>0.16</v>
      </c>
      <c r="AC21" s="1">
        <v>0.21</v>
      </c>
      <c r="AD21" s="1">
        <v>0.21</v>
      </c>
      <c r="AE21" s="1">
        <v>0.15</v>
      </c>
      <c r="AF21" s="1">
        <v>0.1</v>
      </c>
    </row>
    <row r="22" spans="2:32" ht="12" customHeight="1" x14ac:dyDescent="0.15">
      <c r="B22" s="9">
        <v>4</v>
      </c>
      <c r="C22" s="98">
        <v>42846</v>
      </c>
      <c r="D22" s="30" t="s">
        <v>46</v>
      </c>
      <c r="E22" s="99" t="s">
        <v>177</v>
      </c>
      <c r="F22" s="33">
        <v>0.57999999999999996</v>
      </c>
      <c r="G22" s="30" t="s">
        <v>47</v>
      </c>
      <c r="I22" s="101" t="s">
        <v>417</v>
      </c>
      <c r="J22" s="102" t="str">
        <f t="shared" si="0"/>
        <v>トリクロロエチレン</v>
      </c>
      <c r="K22" s="101"/>
      <c r="L22" s="101"/>
      <c r="M22" s="101"/>
      <c r="N22" s="101"/>
      <c r="P22" s="101" t="s">
        <v>415</v>
      </c>
      <c r="Q22" s="102" t="s">
        <v>62</v>
      </c>
      <c r="R22" s="101">
        <v>2.6</v>
      </c>
      <c r="S22" s="101">
        <v>1.2</v>
      </c>
      <c r="T22" s="101">
        <v>3.6</v>
      </c>
      <c r="U22" s="101"/>
      <c r="W22" s="1">
        <v>8</v>
      </c>
      <c r="X22" s="1" t="s">
        <v>56</v>
      </c>
      <c r="Y22" s="1" t="s">
        <v>57</v>
      </c>
      <c r="Z22" s="1" t="s">
        <v>426</v>
      </c>
      <c r="AA22" s="1">
        <v>0.11</v>
      </c>
      <c r="AB22" s="1">
        <v>0.19</v>
      </c>
      <c r="AC22" s="1">
        <v>0.2</v>
      </c>
      <c r="AD22" s="1">
        <v>0.11</v>
      </c>
      <c r="AE22" s="1">
        <v>0.09</v>
      </c>
      <c r="AF22" s="1">
        <v>0.1</v>
      </c>
    </row>
    <row r="23" spans="2:32" ht="12" customHeight="1" x14ac:dyDescent="0.15">
      <c r="B23" s="9">
        <v>4</v>
      </c>
      <c r="C23" s="98">
        <v>42867</v>
      </c>
      <c r="D23" s="30" t="s">
        <v>46</v>
      </c>
      <c r="E23" s="99" t="s">
        <v>177</v>
      </c>
      <c r="F23" s="33">
        <v>1</v>
      </c>
      <c r="G23" s="30" t="s">
        <v>144</v>
      </c>
      <c r="I23" s="101" t="s">
        <v>418</v>
      </c>
      <c r="J23" s="102" t="str">
        <f t="shared" si="0"/>
        <v>トリクロロエチレン</v>
      </c>
      <c r="K23" s="101"/>
      <c r="L23" s="101"/>
      <c r="M23" s="101"/>
      <c r="N23" s="101"/>
      <c r="P23" s="113" t="s">
        <v>416</v>
      </c>
      <c r="Q23" s="114" t="s">
        <v>62</v>
      </c>
      <c r="R23" s="113">
        <v>1.2</v>
      </c>
      <c r="S23" s="113"/>
      <c r="T23" s="113">
        <v>1.2</v>
      </c>
      <c r="U23" s="113"/>
      <c r="W23" s="1">
        <v>9</v>
      </c>
      <c r="X23" s="1" t="s">
        <v>58</v>
      </c>
      <c r="Y23" s="1" t="s">
        <v>59</v>
      </c>
      <c r="Z23" s="1" t="s">
        <v>426</v>
      </c>
      <c r="AA23" s="1">
        <v>6.0999999999999999E-2</v>
      </c>
      <c r="AB23" s="1">
        <v>0.03</v>
      </c>
      <c r="AC23" s="1" t="s">
        <v>42</v>
      </c>
      <c r="AD23" s="1">
        <v>4.2000000000000003E-2</v>
      </c>
      <c r="AE23" s="1">
        <v>0.04</v>
      </c>
      <c r="AF23" s="1">
        <v>2.5999999999999999E-2</v>
      </c>
    </row>
    <row r="24" spans="2:32" ht="12" customHeight="1" x14ac:dyDescent="0.15">
      <c r="B24" s="9">
        <v>4</v>
      </c>
      <c r="C24" s="98">
        <v>42976</v>
      </c>
      <c r="D24" s="30" t="s">
        <v>46</v>
      </c>
      <c r="E24" s="99" t="s">
        <v>177</v>
      </c>
      <c r="F24" s="33">
        <v>0.9</v>
      </c>
      <c r="G24" s="30" t="s">
        <v>47</v>
      </c>
      <c r="I24" s="101" t="s">
        <v>398</v>
      </c>
      <c r="J24" s="101" t="s">
        <v>44</v>
      </c>
      <c r="K24" s="101">
        <v>0.39</v>
      </c>
      <c r="L24" s="101"/>
      <c r="M24" s="101"/>
      <c r="N24" s="101">
        <v>1.1000000000000001</v>
      </c>
      <c r="P24" s="101" t="s">
        <v>414</v>
      </c>
      <c r="Q24" s="102" t="s">
        <v>54</v>
      </c>
      <c r="R24" s="101">
        <v>0.12</v>
      </c>
      <c r="S24" s="101">
        <v>9.4E-2</v>
      </c>
      <c r="T24" s="101">
        <v>0.22</v>
      </c>
      <c r="U24" s="101">
        <v>0.21</v>
      </c>
      <c r="W24" s="1">
        <v>10</v>
      </c>
      <c r="X24" s="1" t="s">
        <v>60</v>
      </c>
      <c r="Y24" s="1" t="s">
        <v>61</v>
      </c>
      <c r="Z24" s="1" t="s">
        <v>426</v>
      </c>
      <c r="AA24" s="1">
        <v>0.86</v>
      </c>
      <c r="AB24" s="1">
        <v>1</v>
      </c>
      <c r="AC24" s="1">
        <v>1.1000000000000001</v>
      </c>
      <c r="AD24" s="1">
        <v>1.1000000000000001</v>
      </c>
      <c r="AE24" s="1">
        <v>0.98</v>
      </c>
      <c r="AF24" s="1">
        <v>0.64</v>
      </c>
    </row>
    <row r="25" spans="2:32" ht="12" customHeight="1" x14ac:dyDescent="0.15">
      <c r="B25" s="9">
        <v>4</v>
      </c>
      <c r="C25" s="98">
        <v>42983</v>
      </c>
      <c r="D25" s="30" t="s">
        <v>46</v>
      </c>
      <c r="E25" s="99" t="s">
        <v>177</v>
      </c>
      <c r="F25" s="33">
        <v>1.4</v>
      </c>
      <c r="G25" s="30" t="s">
        <v>47</v>
      </c>
      <c r="I25" s="101" t="s">
        <v>399</v>
      </c>
      <c r="J25" s="102" t="str">
        <f t="shared" ref="J25:J44" si="1">J24</f>
        <v>テトラクロロエチレン</v>
      </c>
      <c r="K25" s="101">
        <v>0.41</v>
      </c>
      <c r="L25" s="101"/>
      <c r="M25" s="101"/>
      <c r="N25" s="101">
        <v>1</v>
      </c>
      <c r="P25" s="101" t="s">
        <v>415</v>
      </c>
      <c r="Q25" s="102" t="s">
        <v>54</v>
      </c>
      <c r="R25" s="101">
        <v>0.11</v>
      </c>
      <c r="S25" s="101">
        <v>9.2999999999999999E-2</v>
      </c>
      <c r="T25" s="101">
        <v>0.32</v>
      </c>
      <c r="U25" s="101"/>
      <c r="W25" s="1">
        <v>11</v>
      </c>
      <c r="X25" s="1" t="s">
        <v>62</v>
      </c>
      <c r="Y25" s="1" t="s">
        <v>61</v>
      </c>
      <c r="Z25" s="1" t="s">
        <v>426</v>
      </c>
      <c r="AA25" s="1">
        <v>1.3</v>
      </c>
      <c r="AB25" s="1">
        <v>0.98</v>
      </c>
      <c r="AC25" s="1">
        <v>1.2</v>
      </c>
      <c r="AD25" s="1">
        <v>0.93</v>
      </c>
      <c r="AE25" s="1">
        <v>1.2</v>
      </c>
      <c r="AF25" s="1">
        <v>0.98</v>
      </c>
    </row>
    <row r="26" spans="2:32" ht="12" customHeight="1" x14ac:dyDescent="0.15">
      <c r="B26" s="9">
        <v>4</v>
      </c>
      <c r="C26" s="98">
        <v>43012</v>
      </c>
      <c r="D26" s="30" t="s">
        <v>46</v>
      </c>
      <c r="E26" s="99" t="s">
        <v>177</v>
      </c>
      <c r="F26" s="33">
        <v>0.76</v>
      </c>
      <c r="G26" s="30" t="s">
        <v>47</v>
      </c>
      <c r="I26" s="101" t="s">
        <v>400</v>
      </c>
      <c r="J26" s="102" t="str">
        <f t="shared" si="1"/>
        <v>テトラクロロエチレン</v>
      </c>
      <c r="K26" s="101">
        <v>0.33</v>
      </c>
      <c r="L26" s="101">
        <v>0.22</v>
      </c>
      <c r="M26" s="101">
        <v>0.24</v>
      </c>
      <c r="N26" s="101">
        <v>0.77</v>
      </c>
      <c r="P26" s="113" t="s">
        <v>416</v>
      </c>
      <c r="Q26" s="114" t="s">
        <v>54</v>
      </c>
      <c r="R26" s="113">
        <v>0.17</v>
      </c>
      <c r="S26" s="113">
        <v>0.14000000000000001</v>
      </c>
      <c r="T26" s="113">
        <v>0.34</v>
      </c>
      <c r="U26" s="113"/>
      <c r="W26" s="1">
        <v>12</v>
      </c>
      <c r="X26" s="1" t="s">
        <v>64</v>
      </c>
      <c r="Y26" s="1" t="s">
        <v>61</v>
      </c>
      <c r="Z26" s="1" t="s">
        <v>426</v>
      </c>
      <c r="AA26" s="1">
        <v>3.7999999999999999E-2</v>
      </c>
      <c r="AB26" s="1">
        <v>6.0999999999999999E-2</v>
      </c>
      <c r="AC26" s="1">
        <v>3.9E-2</v>
      </c>
      <c r="AD26" s="1">
        <v>6.9000000000000006E-2</v>
      </c>
      <c r="AE26" s="1">
        <v>6.6000000000000003E-2</v>
      </c>
      <c r="AF26" s="1">
        <v>4.3999999999999997E-2</v>
      </c>
    </row>
    <row r="27" spans="2:32" ht="12" customHeight="1" x14ac:dyDescent="0.15">
      <c r="B27" s="9">
        <v>4</v>
      </c>
      <c r="C27" s="98">
        <v>43138</v>
      </c>
      <c r="D27" s="30" t="s">
        <v>46</v>
      </c>
      <c r="E27" s="30"/>
      <c r="F27" s="33">
        <v>0.49</v>
      </c>
      <c r="G27" s="30" t="s">
        <v>144</v>
      </c>
      <c r="I27" s="101" t="s">
        <v>401</v>
      </c>
      <c r="J27" s="102" t="str">
        <f t="shared" si="1"/>
        <v>テトラクロロエチレン</v>
      </c>
      <c r="K27" s="101">
        <v>0.3</v>
      </c>
      <c r="L27" s="101">
        <v>0.16</v>
      </c>
      <c r="M27" s="101">
        <v>0.27</v>
      </c>
      <c r="N27" s="101">
        <v>0.66</v>
      </c>
      <c r="P27" s="101" t="s">
        <v>414</v>
      </c>
      <c r="Q27" s="102" t="s">
        <v>64</v>
      </c>
      <c r="R27" s="101">
        <v>5.7000000000000002E-2</v>
      </c>
      <c r="S27" s="101">
        <v>5.8000000000000003E-2</v>
      </c>
      <c r="T27" s="101">
        <v>8.3000000000000004E-2</v>
      </c>
      <c r="U27" s="101">
        <v>8.5999999999999993E-2</v>
      </c>
      <c r="W27" s="1">
        <v>13</v>
      </c>
      <c r="X27" s="1" t="s">
        <v>66</v>
      </c>
      <c r="Y27" s="1" t="s">
        <v>61</v>
      </c>
      <c r="Z27" s="1" t="s">
        <v>426</v>
      </c>
      <c r="AA27" s="1">
        <v>1.2</v>
      </c>
      <c r="AB27" s="1">
        <v>3.6</v>
      </c>
      <c r="AC27" s="1">
        <v>1.2</v>
      </c>
      <c r="AD27" s="1">
        <v>2.9</v>
      </c>
      <c r="AE27" s="1">
        <v>2.8</v>
      </c>
      <c r="AF27" s="1">
        <v>0.72</v>
      </c>
    </row>
    <row r="28" spans="2:32" ht="12" customHeight="1" x14ac:dyDescent="0.15">
      <c r="B28" s="9">
        <v>5</v>
      </c>
      <c r="C28" s="98">
        <v>42846</v>
      </c>
      <c r="D28" s="30" t="s">
        <v>48</v>
      </c>
      <c r="E28" s="99" t="s">
        <v>177</v>
      </c>
      <c r="F28" s="33">
        <v>2.7E-2</v>
      </c>
      <c r="G28" s="30" t="s">
        <v>50</v>
      </c>
      <c r="I28" s="101" t="s">
        <v>402</v>
      </c>
      <c r="J28" s="102" t="str">
        <f t="shared" si="1"/>
        <v>テトラクロロエチレン</v>
      </c>
      <c r="K28" s="101">
        <v>0.16</v>
      </c>
      <c r="L28" s="101">
        <v>0.11</v>
      </c>
      <c r="M28" s="101">
        <v>0.16</v>
      </c>
      <c r="N28" s="101">
        <v>0.52</v>
      </c>
      <c r="P28" s="101" t="s">
        <v>415</v>
      </c>
      <c r="Q28" s="102" t="s">
        <v>64</v>
      </c>
      <c r="R28" s="101">
        <v>5.3999999999999999E-2</v>
      </c>
      <c r="S28" s="101">
        <v>6.2E-2</v>
      </c>
      <c r="T28" s="101">
        <v>6.3E-2</v>
      </c>
      <c r="U28" s="101"/>
      <c r="W28" s="1">
        <v>14</v>
      </c>
      <c r="X28" s="1" t="s">
        <v>68</v>
      </c>
      <c r="Y28" s="1" t="s">
        <v>61</v>
      </c>
      <c r="Z28" s="1" t="s">
        <v>426</v>
      </c>
      <c r="AA28" s="1">
        <v>1.7</v>
      </c>
      <c r="AB28" s="1">
        <v>1.8</v>
      </c>
      <c r="AC28" s="1">
        <v>2.2999999999999998</v>
      </c>
      <c r="AD28" s="1">
        <v>2.8</v>
      </c>
      <c r="AE28" s="1">
        <v>1.3</v>
      </c>
      <c r="AF28" s="1">
        <v>0.85</v>
      </c>
    </row>
    <row r="29" spans="2:32" ht="12" customHeight="1" x14ac:dyDescent="0.15">
      <c r="B29" s="9">
        <v>5</v>
      </c>
      <c r="C29" s="98">
        <v>42867</v>
      </c>
      <c r="D29" s="30" t="s">
        <v>48</v>
      </c>
      <c r="E29" s="99" t="s">
        <v>177</v>
      </c>
      <c r="F29" s="33">
        <v>3.5999999999999997E-2</v>
      </c>
      <c r="G29" s="30" t="s">
        <v>50</v>
      </c>
      <c r="I29" s="101" t="s">
        <v>403</v>
      </c>
      <c r="J29" s="102" t="str">
        <f t="shared" si="1"/>
        <v>テトラクロロエチレン</v>
      </c>
      <c r="K29" s="101">
        <v>0.15</v>
      </c>
      <c r="L29" s="101">
        <v>0.18</v>
      </c>
      <c r="M29" s="101">
        <v>0.12</v>
      </c>
      <c r="N29" s="101">
        <v>0.43</v>
      </c>
      <c r="P29" s="113" t="s">
        <v>416</v>
      </c>
      <c r="Q29" s="114" t="s">
        <v>64</v>
      </c>
      <c r="R29" s="113">
        <v>6.7000000000000004E-2</v>
      </c>
      <c r="S29" s="113">
        <v>6.2E-2</v>
      </c>
      <c r="T29" s="113">
        <v>7.5999999999999998E-2</v>
      </c>
      <c r="U29" s="113"/>
      <c r="W29" s="1">
        <v>15</v>
      </c>
      <c r="X29" s="1" t="s">
        <v>70</v>
      </c>
      <c r="Y29" s="1" t="s">
        <v>71</v>
      </c>
      <c r="Z29" s="1" t="s">
        <v>427</v>
      </c>
      <c r="AA29" s="1">
        <v>1.7</v>
      </c>
      <c r="AB29" s="1">
        <v>2.8</v>
      </c>
      <c r="AC29" s="1">
        <v>3.2</v>
      </c>
      <c r="AD29" s="1">
        <v>1.6</v>
      </c>
      <c r="AE29" s="1">
        <v>1.4</v>
      </c>
      <c r="AF29" s="1">
        <v>1.7</v>
      </c>
    </row>
    <row r="30" spans="2:32" ht="12" customHeight="1" x14ac:dyDescent="0.15">
      <c r="B30" s="9">
        <v>5</v>
      </c>
      <c r="C30" s="98">
        <v>42976</v>
      </c>
      <c r="D30" s="30" t="s">
        <v>48</v>
      </c>
      <c r="E30" s="99" t="s">
        <v>177</v>
      </c>
      <c r="F30" s="33">
        <v>4.4999999999999998E-2</v>
      </c>
      <c r="G30" s="30" t="s">
        <v>50</v>
      </c>
      <c r="I30" s="101" t="s">
        <v>404</v>
      </c>
      <c r="J30" s="102" t="str">
        <f t="shared" si="1"/>
        <v>テトラクロロエチレン</v>
      </c>
      <c r="K30" s="101">
        <v>0.15</v>
      </c>
      <c r="L30" s="101">
        <v>0.13</v>
      </c>
      <c r="M30" s="101">
        <v>0.1</v>
      </c>
      <c r="N30" s="101">
        <v>0.38</v>
      </c>
      <c r="P30" s="101" t="s">
        <v>414</v>
      </c>
      <c r="Q30" s="102" t="s">
        <v>56</v>
      </c>
      <c r="R30" s="101">
        <v>8.7999999999999995E-2</v>
      </c>
      <c r="S30" s="101">
        <v>6.8000000000000005E-2</v>
      </c>
      <c r="T30" s="101">
        <v>7.0999999999999994E-2</v>
      </c>
      <c r="U30" s="101">
        <v>0.17</v>
      </c>
      <c r="W30" s="1">
        <v>16</v>
      </c>
      <c r="X30" s="1" t="s">
        <v>72</v>
      </c>
      <c r="Y30" s="1" t="s">
        <v>153</v>
      </c>
      <c r="Z30" s="1" t="s">
        <v>427</v>
      </c>
      <c r="AA30" s="1">
        <v>1.9</v>
      </c>
      <c r="AB30" s="1">
        <v>1.9</v>
      </c>
      <c r="AC30" s="1">
        <v>1.4</v>
      </c>
      <c r="AD30" s="1">
        <v>1.7</v>
      </c>
      <c r="AE30" s="1">
        <v>1.6</v>
      </c>
      <c r="AF30" s="1" t="s">
        <v>42</v>
      </c>
    </row>
    <row r="31" spans="2:32" ht="12" customHeight="1" x14ac:dyDescent="0.15">
      <c r="B31" s="9">
        <v>5</v>
      </c>
      <c r="C31" s="98">
        <v>42983</v>
      </c>
      <c r="D31" s="30" t="s">
        <v>48</v>
      </c>
      <c r="E31" s="99" t="s">
        <v>177</v>
      </c>
      <c r="F31" s="33">
        <v>3.3000000000000002E-2</v>
      </c>
      <c r="G31" s="30" t="s">
        <v>50</v>
      </c>
      <c r="I31" s="101" t="s">
        <v>405</v>
      </c>
      <c r="J31" s="102" t="str">
        <f t="shared" si="1"/>
        <v>テトラクロロエチレン</v>
      </c>
      <c r="K31" s="101">
        <v>0.21</v>
      </c>
      <c r="L31" s="101">
        <v>0.12</v>
      </c>
      <c r="M31" s="101">
        <v>0.13</v>
      </c>
      <c r="N31" s="101">
        <v>0.38</v>
      </c>
      <c r="P31" s="101" t="s">
        <v>415</v>
      </c>
      <c r="Q31" s="102" t="s">
        <v>56</v>
      </c>
      <c r="R31" s="101">
        <v>7.5999999999999998E-2</v>
      </c>
      <c r="S31" s="101">
        <v>7.4999999999999997E-2</v>
      </c>
      <c r="T31" s="101">
        <v>0.08</v>
      </c>
      <c r="U31" s="101"/>
      <c r="W31" s="1">
        <v>17</v>
      </c>
      <c r="X31" s="1" t="s">
        <v>74</v>
      </c>
      <c r="Y31" s="1" t="s">
        <v>154</v>
      </c>
      <c r="Z31" s="1" t="s">
        <v>427</v>
      </c>
      <c r="AA31" s="1">
        <v>0.31</v>
      </c>
      <c r="AB31" s="1">
        <v>1.8</v>
      </c>
      <c r="AC31" s="1">
        <v>2.8</v>
      </c>
      <c r="AD31" s="1">
        <v>1.1000000000000001</v>
      </c>
      <c r="AE31" s="1">
        <v>0.61</v>
      </c>
      <c r="AF31" s="1">
        <v>0.33</v>
      </c>
    </row>
    <row r="32" spans="2:32" ht="12" customHeight="1" x14ac:dyDescent="0.15">
      <c r="B32" s="9">
        <v>5</v>
      </c>
      <c r="C32" s="98">
        <v>43012</v>
      </c>
      <c r="D32" s="30" t="s">
        <v>48</v>
      </c>
      <c r="E32" s="99" t="s">
        <v>177</v>
      </c>
      <c r="F32" s="30" t="s">
        <v>49</v>
      </c>
      <c r="G32" s="30" t="s">
        <v>50</v>
      </c>
      <c r="I32" s="101" t="s">
        <v>406</v>
      </c>
      <c r="J32" s="102" t="str">
        <f t="shared" si="1"/>
        <v>テトラクロロエチレン</v>
      </c>
      <c r="K32" s="101">
        <v>0.19</v>
      </c>
      <c r="L32" s="101">
        <v>0.1</v>
      </c>
      <c r="M32" s="101">
        <v>0.1</v>
      </c>
      <c r="N32" s="101">
        <v>0.28000000000000003</v>
      </c>
      <c r="P32" s="113" t="s">
        <v>416</v>
      </c>
      <c r="Q32" s="114" t="s">
        <v>56</v>
      </c>
      <c r="R32" s="113">
        <v>0.15</v>
      </c>
      <c r="S32" s="113">
        <v>0.14000000000000001</v>
      </c>
      <c r="T32" s="113">
        <v>0.15</v>
      </c>
      <c r="U32" s="113"/>
      <c r="W32" s="1">
        <v>18</v>
      </c>
      <c r="X32" s="1" t="s">
        <v>76</v>
      </c>
      <c r="Y32" s="1" t="s">
        <v>155</v>
      </c>
      <c r="Z32" s="1" t="s">
        <v>427</v>
      </c>
      <c r="AA32" s="1">
        <v>20</v>
      </c>
      <c r="AB32" s="1">
        <v>47</v>
      </c>
      <c r="AC32" s="1">
        <v>17</v>
      </c>
      <c r="AD32" s="1">
        <v>64</v>
      </c>
      <c r="AE32" s="1">
        <v>64</v>
      </c>
      <c r="AF32" s="1" t="s">
        <v>320</v>
      </c>
    </row>
    <row r="33" spans="2:32" ht="12" customHeight="1" x14ac:dyDescent="0.15">
      <c r="B33" s="9">
        <v>5</v>
      </c>
      <c r="C33" s="98">
        <v>43138</v>
      </c>
      <c r="D33" s="30" t="s">
        <v>48</v>
      </c>
      <c r="E33" s="30"/>
      <c r="F33" s="30">
        <v>1.4E-2</v>
      </c>
      <c r="G33" s="30" t="s">
        <v>50</v>
      </c>
      <c r="I33" s="101" t="s">
        <v>407</v>
      </c>
      <c r="J33" s="102" t="str">
        <f t="shared" si="1"/>
        <v>テトラクロロエチレン</v>
      </c>
      <c r="K33" s="101">
        <v>0.19</v>
      </c>
      <c r="L33" s="101">
        <v>0.14000000000000001</v>
      </c>
      <c r="M33" s="101">
        <v>0.12</v>
      </c>
      <c r="N33" s="101">
        <v>0.31</v>
      </c>
      <c r="P33" s="101" t="s">
        <v>414</v>
      </c>
      <c r="Q33" s="102" t="s">
        <v>421</v>
      </c>
      <c r="R33" s="101">
        <v>6.7000000000000004E-2</v>
      </c>
      <c r="S33" s="101">
        <v>0.08</v>
      </c>
      <c r="T33" s="101">
        <v>0.14000000000000001</v>
      </c>
      <c r="U33" s="101">
        <v>0.12</v>
      </c>
      <c r="W33" s="1">
        <v>19</v>
      </c>
      <c r="X33" s="1" t="s">
        <v>78</v>
      </c>
      <c r="Y33" s="1" t="s">
        <v>61</v>
      </c>
      <c r="Z33" s="1" t="s">
        <v>427</v>
      </c>
      <c r="AA33" s="1">
        <v>1.6</v>
      </c>
      <c r="AB33" s="1">
        <v>8.1</v>
      </c>
      <c r="AC33" s="1">
        <v>1.4</v>
      </c>
      <c r="AD33" s="1">
        <v>3.5</v>
      </c>
      <c r="AE33" s="1">
        <v>3.2</v>
      </c>
      <c r="AF33" s="1">
        <v>1.3</v>
      </c>
    </row>
    <row r="34" spans="2:32" ht="12" customHeight="1" x14ac:dyDescent="0.15">
      <c r="B34" s="9">
        <v>6</v>
      </c>
      <c r="C34" s="98">
        <v>42846</v>
      </c>
      <c r="D34" s="30" t="s">
        <v>51</v>
      </c>
      <c r="E34" s="99" t="s">
        <v>177</v>
      </c>
      <c r="F34" s="30" t="s">
        <v>42</v>
      </c>
      <c r="G34" s="30" t="s">
        <v>53</v>
      </c>
      <c r="I34" s="101" t="s">
        <v>408</v>
      </c>
      <c r="J34" s="102" t="str">
        <f t="shared" si="1"/>
        <v>テトラクロロエチレン</v>
      </c>
      <c r="K34" s="101">
        <v>0.1</v>
      </c>
      <c r="L34" s="101">
        <v>9.0999999999999998E-2</v>
      </c>
      <c r="M34" s="101">
        <v>6.2E-2</v>
      </c>
      <c r="N34" s="101">
        <v>0.25</v>
      </c>
      <c r="P34" s="101" t="s">
        <v>415</v>
      </c>
      <c r="Q34" s="102" t="s">
        <v>421</v>
      </c>
      <c r="R34" s="101">
        <v>0.05</v>
      </c>
      <c r="S34" s="101">
        <v>6.3E-2</v>
      </c>
      <c r="T34" s="101">
        <v>9.4E-2</v>
      </c>
      <c r="U34" s="101"/>
      <c r="W34" s="1">
        <v>20</v>
      </c>
      <c r="X34" s="1" t="s">
        <v>80</v>
      </c>
      <c r="Y34" s="1" t="s">
        <v>61</v>
      </c>
      <c r="Z34" s="1" t="s">
        <v>427</v>
      </c>
      <c r="AA34" s="1" t="s">
        <v>42</v>
      </c>
      <c r="AB34" s="1">
        <v>2.4E-2</v>
      </c>
      <c r="AC34" s="1" t="s">
        <v>42</v>
      </c>
      <c r="AD34" s="1">
        <v>3.5999999999999997E-2</v>
      </c>
      <c r="AE34" s="1">
        <v>3.5000000000000003E-2</v>
      </c>
      <c r="AF34" s="1" t="s">
        <v>42</v>
      </c>
    </row>
    <row r="35" spans="2:32" ht="12" customHeight="1" x14ac:dyDescent="0.15">
      <c r="B35" s="9">
        <v>6</v>
      </c>
      <c r="C35" s="98">
        <v>42867</v>
      </c>
      <c r="D35" s="30" t="s">
        <v>51</v>
      </c>
      <c r="E35" s="99" t="s">
        <v>177</v>
      </c>
      <c r="F35" s="33">
        <v>1.4E-2</v>
      </c>
      <c r="G35" s="30" t="s">
        <v>145</v>
      </c>
      <c r="I35" s="101" t="s">
        <v>409</v>
      </c>
      <c r="J35" s="102" t="str">
        <f t="shared" si="1"/>
        <v>テトラクロロエチレン</v>
      </c>
      <c r="K35" s="101">
        <v>0.13</v>
      </c>
      <c r="L35" s="101">
        <v>9.6000000000000002E-2</v>
      </c>
      <c r="M35" s="101">
        <v>8.1000000000000003E-2</v>
      </c>
      <c r="N35" s="101">
        <v>0.23</v>
      </c>
      <c r="P35" s="113" t="s">
        <v>416</v>
      </c>
      <c r="Q35" s="114" t="s">
        <v>421</v>
      </c>
      <c r="R35" s="113">
        <v>6.0999999999999999E-2</v>
      </c>
      <c r="S35" s="113">
        <v>6.7000000000000004E-2</v>
      </c>
      <c r="T35" s="113">
        <v>0.11</v>
      </c>
      <c r="U35" s="113"/>
      <c r="W35" s="1">
        <v>21</v>
      </c>
      <c r="X35" s="1" t="s">
        <v>156</v>
      </c>
      <c r="Y35" s="1" t="s">
        <v>61</v>
      </c>
      <c r="Z35" s="1" t="s">
        <v>427</v>
      </c>
      <c r="AA35" s="1">
        <v>0.03</v>
      </c>
      <c r="AB35" s="1">
        <v>4.7E-2</v>
      </c>
      <c r="AC35" s="1">
        <v>2.5999999999999999E-2</v>
      </c>
      <c r="AD35" s="1">
        <v>4.1000000000000002E-2</v>
      </c>
      <c r="AE35" s="1">
        <v>3.9E-2</v>
      </c>
      <c r="AF35" s="1">
        <v>4.7E-2</v>
      </c>
    </row>
    <row r="36" spans="2:32" ht="12" customHeight="1" x14ac:dyDescent="0.15">
      <c r="B36" s="9">
        <v>6</v>
      </c>
      <c r="C36" s="98">
        <v>42976</v>
      </c>
      <c r="D36" s="30" t="s">
        <v>51</v>
      </c>
      <c r="E36" s="99" t="s">
        <v>177</v>
      </c>
      <c r="F36" s="30" t="s">
        <v>42</v>
      </c>
      <c r="G36" s="30" t="s">
        <v>53</v>
      </c>
      <c r="I36" s="101" t="s">
        <v>410</v>
      </c>
      <c r="J36" s="102" t="str">
        <f t="shared" si="1"/>
        <v>テトラクロロエチレン</v>
      </c>
      <c r="K36" s="101">
        <v>1.4E-2</v>
      </c>
      <c r="L36" s="101">
        <v>0.1</v>
      </c>
      <c r="M36" s="101">
        <v>7.4999999999999997E-2</v>
      </c>
      <c r="N36" s="101">
        <v>0.22</v>
      </c>
      <c r="P36" s="101" t="s">
        <v>414</v>
      </c>
      <c r="Q36" s="102" t="s">
        <v>60</v>
      </c>
      <c r="R36" s="101">
        <v>1.6</v>
      </c>
      <c r="S36" s="101">
        <v>1.4</v>
      </c>
      <c r="T36" s="101">
        <v>1.8</v>
      </c>
      <c r="U36" s="101">
        <v>2.2999999999999998</v>
      </c>
    </row>
    <row r="37" spans="2:32" ht="12" customHeight="1" x14ac:dyDescent="0.15">
      <c r="B37" s="9">
        <v>6</v>
      </c>
      <c r="C37" s="98">
        <v>42983</v>
      </c>
      <c r="D37" s="30" t="s">
        <v>51</v>
      </c>
      <c r="E37" s="99" t="s">
        <v>177</v>
      </c>
      <c r="F37" s="30" t="s">
        <v>42</v>
      </c>
      <c r="G37" s="30" t="s">
        <v>53</v>
      </c>
      <c r="I37" s="101" t="s">
        <v>411</v>
      </c>
      <c r="J37" s="102" t="str">
        <f t="shared" si="1"/>
        <v>テトラクロロエチレン</v>
      </c>
      <c r="K37" s="101">
        <v>8.1000000000000003E-2</v>
      </c>
      <c r="L37" s="101">
        <v>0.11</v>
      </c>
      <c r="M37" s="101">
        <v>5.8000000000000003E-2</v>
      </c>
      <c r="N37" s="101">
        <v>0.17</v>
      </c>
      <c r="P37" s="101" t="s">
        <v>415</v>
      </c>
      <c r="Q37" s="102" t="s">
        <v>60</v>
      </c>
      <c r="R37" s="101">
        <v>1.6</v>
      </c>
      <c r="S37" s="101">
        <v>1.5</v>
      </c>
      <c r="T37" s="101">
        <v>1.6</v>
      </c>
      <c r="U37" s="101"/>
    </row>
    <row r="38" spans="2:32" ht="12" customHeight="1" x14ac:dyDescent="0.15">
      <c r="B38" s="9">
        <v>6</v>
      </c>
      <c r="C38" s="98">
        <v>43012</v>
      </c>
      <c r="D38" s="30" t="s">
        <v>51</v>
      </c>
      <c r="E38" s="99" t="s">
        <v>177</v>
      </c>
      <c r="F38" s="30" t="s">
        <v>52</v>
      </c>
      <c r="G38" s="30" t="s">
        <v>53</v>
      </c>
      <c r="I38" s="101" t="s">
        <v>412</v>
      </c>
      <c r="J38" s="102" t="str">
        <f t="shared" si="1"/>
        <v>テトラクロロエチレン</v>
      </c>
      <c r="K38" s="101">
        <v>8.7999999999999995E-2</v>
      </c>
      <c r="L38" s="101"/>
      <c r="M38" s="101">
        <v>6.2E-2</v>
      </c>
      <c r="N38" s="101">
        <v>0.18</v>
      </c>
      <c r="P38" s="113" t="s">
        <v>416</v>
      </c>
      <c r="Q38" s="114" t="s">
        <v>60</v>
      </c>
      <c r="R38" s="113">
        <v>1.7</v>
      </c>
      <c r="S38" s="113">
        <v>1.6</v>
      </c>
      <c r="T38" s="113">
        <v>1.7</v>
      </c>
      <c r="U38" s="113"/>
    </row>
    <row r="39" spans="2:32" ht="12" customHeight="1" x14ac:dyDescent="0.15">
      <c r="B39" s="9">
        <v>6</v>
      </c>
      <c r="C39" s="98">
        <v>43138</v>
      </c>
      <c r="D39" s="30" t="s">
        <v>51</v>
      </c>
      <c r="E39" s="30"/>
      <c r="F39" s="33">
        <v>1.7000000000000001E-2</v>
      </c>
      <c r="G39" s="30" t="s">
        <v>145</v>
      </c>
      <c r="I39" s="101" t="s">
        <v>413</v>
      </c>
      <c r="J39" s="102" t="str">
        <f t="shared" si="1"/>
        <v>テトラクロロエチレン</v>
      </c>
      <c r="K39" s="101">
        <v>0.04</v>
      </c>
      <c r="L39" s="101">
        <v>0.05</v>
      </c>
      <c r="M39" s="101">
        <v>0.04</v>
      </c>
      <c r="N39" s="101">
        <v>0.18</v>
      </c>
      <c r="P39" s="101" t="s">
        <v>414</v>
      </c>
      <c r="Q39" s="102" t="s">
        <v>68</v>
      </c>
      <c r="R39" s="101">
        <v>2.1</v>
      </c>
      <c r="S39" s="101">
        <v>1.8</v>
      </c>
      <c r="T39" s="101">
        <v>2.5</v>
      </c>
      <c r="U39" s="101">
        <v>2.7</v>
      </c>
    </row>
    <row r="40" spans="2:32" ht="12" customHeight="1" x14ac:dyDescent="0.15">
      <c r="B40" s="9">
        <v>7</v>
      </c>
      <c r="C40" s="98">
        <v>42846</v>
      </c>
      <c r="D40" s="30" t="s">
        <v>54</v>
      </c>
      <c r="E40" s="99" t="s">
        <v>177</v>
      </c>
      <c r="F40" s="33">
        <v>8.5999999999999993E-2</v>
      </c>
      <c r="G40" s="30" t="s">
        <v>55</v>
      </c>
      <c r="I40" s="101" t="s">
        <v>414</v>
      </c>
      <c r="J40" s="102" t="str">
        <f t="shared" si="1"/>
        <v>テトラクロロエチレン</v>
      </c>
      <c r="K40" s="101">
        <v>0.06</v>
      </c>
      <c r="L40" s="101">
        <v>0.05</v>
      </c>
      <c r="M40" s="101">
        <v>0.04</v>
      </c>
      <c r="N40" s="101">
        <v>0.15</v>
      </c>
      <c r="P40" s="101" t="s">
        <v>415</v>
      </c>
      <c r="Q40" s="102" t="s">
        <v>68</v>
      </c>
      <c r="R40" s="101">
        <v>2.2000000000000002</v>
      </c>
      <c r="S40" s="101">
        <v>1.9</v>
      </c>
      <c r="T40" s="101">
        <v>2.5</v>
      </c>
      <c r="U40" s="101"/>
    </row>
    <row r="41" spans="2:32" ht="12" customHeight="1" x14ac:dyDescent="0.15">
      <c r="B41" s="9">
        <v>7</v>
      </c>
      <c r="C41" s="98">
        <v>42867</v>
      </c>
      <c r="D41" s="30" t="s">
        <v>54</v>
      </c>
      <c r="E41" s="99" t="s">
        <v>177</v>
      </c>
      <c r="F41" s="33">
        <v>0.16</v>
      </c>
      <c r="G41" s="30" t="s">
        <v>146</v>
      </c>
      <c r="I41" s="101" t="s">
        <v>415</v>
      </c>
      <c r="J41" s="102" t="str">
        <f t="shared" si="1"/>
        <v>テトラクロロエチレン</v>
      </c>
      <c r="K41" s="101">
        <v>3.7999999999999999E-2</v>
      </c>
      <c r="L41" s="101">
        <v>7.1999999999999995E-2</v>
      </c>
      <c r="M41" s="101">
        <v>2.9000000000000001E-2</v>
      </c>
      <c r="N41" s="101"/>
      <c r="P41" s="113" t="s">
        <v>416</v>
      </c>
      <c r="Q41" s="114" t="s">
        <v>68</v>
      </c>
      <c r="R41" s="113">
        <v>2.4</v>
      </c>
      <c r="S41" s="113">
        <v>2</v>
      </c>
      <c r="T41" s="113">
        <v>2.5</v>
      </c>
      <c r="U41" s="113"/>
    </row>
    <row r="42" spans="2:32" ht="12" customHeight="1" x14ac:dyDescent="0.15">
      <c r="B42" s="9">
        <v>7</v>
      </c>
      <c r="C42" s="98">
        <v>42976</v>
      </c>
      <c r="D42" s="30" t="s">
        <v>54</v>
      </c>
      <c r="E42" s="99" t="s">
        <v>177</v>
      </c>
      <c r="F42" s="33">
        <v>0.21</v>
      </c>
      <c r="G42" s="30" t="s">
        <v>55</v>
      </c>
      <c r="I42" s="101" t="s">
        <v>416</v>
      </c>
      <c r="J42" s="102" t="str">
        <f t="shared" si="1"/>
        <v>テトラクロロエチレン</v>
      </c>
      <c r="K42" s="101">
        <v>0.05</v>
      </c>
      <c r="L42" s="101">
        <v>4.2000000000000003E-2</v>
      </c>
      <c r="M42" s="101">
        <v>4.4999999999999998E-2</v>
      </c>
      <c r="N42" s="101"/>
      <c r="P42" s="101" t="s">
        <v>414</v>
      </c>
      <c r="Q42" s="102" t="s">
        <v>66</v>
      </c>
      <c r="R42" s="101"/>
      <c r="S42" s="101">
        <v>3.9</v>
      </c>
      <c r="T42" s="101">
        <v>3.7</v>
      </c>
      <c r="U42" s="101">
        <v>6.1</v>
      </c>
    </row>
    <row r="43" spans="2:32" ht="12" customHeight="1" x14ac:dyDescent="0.15">
      <c r="B43" s="9">
        <v>7</v>
      </c>
      <c r="C43" s="98">
        <v>42983</v>
      </c>
      <c r="D43" s="30" t="s">
        <v>54</v>
      </c>
      <c r="E43" s="99" t="s">
        <v>177</v>
      </c>
      <c r="F43" s="33">
        <v>0.21</v>
      </c>
      <c r="G43" s="30" t="s">
        <v>55</v>
      </c>
      <c r="I43" s="101" t="s">
        <v>417</v>
      </c>
      <c r="J43" s="102" t="str">
        <f t="shared" si="1"/>
        <v>テトラクロロエチレン</v>
      </c>
      <c r="K43" s="101"/>
      <c r="L43" s="101"/>
      <c r="M43" s="101"/>
      <c r="N43" s="101"/>
      <c r="P43" s="101" t="s">
        <v>415</v>
      </c>
      <c r="Q43" s="102" t="s">
        <v>66</v>
      </c>
      <c r="R43" s="101"/>
      <c r="S43" s="101">
        <v>1.2</v>
      </c>
      <c r="T43" s="101">
        <v>1.2</v>
      </c>
      <c r="U43" s="101">
        <v>1.2</v>
      </c>
    </row>
    <row r="44" spans="2:32" ht="12" customHeight="1" x14ac:dyDescent="0.15">
      <c r="B44" s="9">
        <v>7</v>
      </c>
      <c r="C44" s="98">
        <v>43012</v>
      </c>
      <c r="D44" s="30" t="s">
        <v>54</v>
      </c>
      <c r="E44" s="99" t="s">
        <v>177</v>
      </c>
      <c r="F44" s="33">
        <v>0.15</v>
      </c>
      <c r="G44" s="30" t="s">
        <v>55</v>
      </c>
      <c r="I44" s="101" t="s">
        <v>418</v>
      </c>
      <c r="J44" s="102" t="str">
        <f t="shared" si="1"/>
        <v>テトラクロロエチレン</v>
      </c>
      <c r="K44" s="101"/>
      <c r="L44" s="101"/>
      <c r="M44" s="101"/>
      <c r="N44" s="101"/>
      <c r="P44" s="113" t="s">
        <v>416</v>
      </c>
      <c r="Q44" s="114" t="s">
        <v>66</v>
      </c>
      <c r="R44" s="113"/>
      <c r="S44" s="113">
        <v>2.5</v>
      </c>
      <c r="T44" s="113">
        <v>2.2999999999999998</v>
      </c>
      <c r="U44" s="113">
        <v>3</v>
      </c>
    </row>
    <row r="45" spans="2:32" ht="12" customHeight="1" x14ac:dyDescent="0.15">
      <c r="B45" s="9">
        <v>7</v>
      </c>
      <c r="C45" s="98">
        <v>43138</v>
      </c>
      <c r="D45" s="30" t="s">
        <v>54</v>
      </c>
      <c r="E45" s="30"/>
      <c r="F45" s="30">
        <v>0.1</v>
      </c>
      <c r="G45" s="30" t="s">
        <v>55</v>
      </c>
      <c r="I45" s="101" t="s">
        <v>398</v>
      </c>
      <c r="J45" s="101" t="s">
        <v>419</v>
      </c>
      <c r="K45" s="101">
        <v>3</v>
      </c>
      <c r="L45" s="101"/>
      <c r="M45" s="101"/>
      <c r="N45" s="101">
        <v>3.4</v>
      </c>
      <c r="P45" s="101" t="s">
        <v>414</v>
      </c>
      <c r="Q45" s="102" t="s">
        <v>422</v>
      </c>
      <c r="R45" s="101">
        <v>8.4000000000000005E-2</v>
      </c>
      <c r="S45" s="101">
        <v>0.12</v>
      </c>
      <c r="T45" s="101">
        <v>0.1</v>
      </c>
      <c r="U45" s="101">
        <v>0.27</v>
      </c>
    </row>
    <row r="46" spans="2:32" ht="12" customHeight="1" x14ac:dyDescent="0.15">
      <c r="B46" s="9">
        <v>8</v>
      </c>
      <c r="C46" s="98">
        <v>42846</v>
      </c>
      <c r="D46" s="30" t="s">
        <v>56</v>
      </c>
      <c r="E46" s="99" t="s">
        <v>177</v>
      </c>
      <c r="F46" s="33">
        <v>0.11</v>
      </c>
      <c r="G46" s="30" t="s">
        <v>57</v>
      </c>
      <c r="I46" s="101" t="s">
        <v>399</v>
      </c>
      <c r="J46" s="102" t="str">
        <f t="shared" ref="J46:J65" si="2">J45</f>
        <v>ベンゼン</v>
      </c>
      <c r="K46" s="101">
        <v>2.5</v>
      </c>
      <c r="L46" s="101"/>
      <c r="M46" s="101"/>
      <c r="N46" s="101">
        <v>3.3</v>
      </c>
      <c r="P46" s="101" t="s">
        <v>415</v>
      </c>
      <c r="Q46" s="102" t="s">
        <v>422</v>
      </c>
      <c r="R46" s="101">
        <v>5.8000000000000003E-2</v>
      </c>
      <c r="S46" s="101">
        <v>8.6999999999999994E-2</v>
      </c>
      <c r="T46" s="101">
        <v>7.5999999999999998E-2</v>
      </c>
      <c r="U46" s="101"/>
    </row>
    <row r="47" spans="2:32" ht="12" customHeight="1" x14ac:dyDescent="0.15">
      <c r="B47" s="9">
        <v>8</v>
      </c>
      <c r="C47" s="98">
        <v>42867</v>
      </c>
      <c r="D47" s="30" t="s">
        <v>56</v>
      </c>
      <c r="E47" s="99" t="s">
        <v>177</v>
      </c>
      <c r="F47" s="33">
        <v>0.19</v>
      </c>
      <c r="G47" s="30" t="s">
        <v>147</v>
      </c>
      <c r="I47" s="101" t="s">
        <v>400</v>
      </c>
      <c r="J47" s="102" t="str">
        <f t="shared" si="2"/>
        <v>ベンゼン</v>
      </c>
      <c r="K47" s="101">
        <v>1.9</v>
      </c>
      <c r="L47" s="101">
        <v>1.6</v>
      </c>
      <c r="M47" s="101">
        <v>3.5</v>
      </c>
      <c r="N47" s="101">
        <v>2.5</v>
      </c>
      <c r="P47" s="113" t="s">
        <v>416</v>
      </c>
      <c r="Q47" s="114" t="s">
        <v>422</v>
      </c>
      <c r="R47" s="113">
        <v>7.4999999999999997E-2</v>
      </c>
      <c r="S47" s="113">
        <v>9.4E-2</v>
      </c>
      <c r="T47" s="113">
        <v>9.4E-2</v>
      </c>
      <c r="U47" s="113"/>
    </row>
    <row r="48" spans="2:32" ht="12" customHeight="1" x14ac:dyDescent="0.15">
      <c r="B48" s="9">
        <v>8</v>
      </c>
      <c r="C48" s="98">
        <v>42976</v>
      </c>
      <c r="D48" s="30" t="s">
        <v>56</v>
      </c>
      <c r="E48" s="99" t="s">
        <v>177</v>
      </c>
      <c r="F48" s="33">
        <v>0.2</v>
      </c>
      <c r="G48" s="30" t="s">
        <v>57</v>
      </c>
      <c r="I48" s="101" t="s">
        <v>401</v>
      </c>
      <c r="J48" s="102" t="str">
        <f t="shared" si="2"/>
        <v>ベンゼン</v>
      </c>
      <c r="K48" s="101">
        <v>1.6</v>
      </c>
      <c r="L48" s="101">
        <v>1.4</v>
      </c>
      <c r="M48" s="101">
        <v>3</v>
      </c>
      <c r="N48" s="101">
        <v>2.4</v>
      </c>
      <c r="P48" s="101" t="s">
        <v>414</v>
      </c>
      <c r="Q48" s="102" t="s">
        <v>423</v>
      </c>
      <c r="R48" s="101">
        <v>0.75</v>
      </c>
      <c r="S48" s="101">
        <v>1.2</v>
      </c>
      <c r="T48" s="101">
        <v>1.4</v>
      </c>
      <c r="U48" s="101">
        <v>4.3</v>
      </c>
    </row>
    <row r="49" spans="2:21" ht="12" customHeight="1" x14ac:dyDescent="0.15">
      <c r="B49" s="9">
        <v>8</v>
      </c>
      <c r="C49" s="98">
        <v>42983</v>
      </c>
      <c r="D49" s="30" t="s">
        <v>56</v>
      </c>
      <c r="E49" s="99" t="s">
        <v>177</v>
      </c>
      <c r="F49" s="33">
        <v>0.11</v>
      </c>
      <c r="G49" s="30" t="s">
        <v>57</v>
      </c>
      <c r="I49" s="101" t="s">
        <v>402</v>
      </c>
      <c r="J49" s="102" t="str">
        <f t="shared" si="2"/>
        <v>ベンゼン</v>
      </c>
      <c r="K49" s="101">
        <v>1.3</v>
      </c>
      <c r="L49" s="101">
        <v>1.3</v>
      </c>
      <c r="M49" s="101">
        <v>2.7</v>
      </c>
      <c r="N49" s="101">
        <v>2.2000000000000002</v>
      </c>
      <c r="P49" s="101" t="s">
        <v>415</v>
      </c>
      <c r="Q49" s="102" t="s">
        <v>423</v>
      </c>
      <c r="R49" s="101">
        <v>0.6</v>
      </c>
      <c r="S49" s="101">
        <v>1</v>
      </c>
      <c r="T49" s="101">
        <v>0.68</v>
      </c>
      <c r="U49" s="101"/>
    </row>
    <row r="50" spans="2:21" ht="12" customHeight="1" x14ac:dyDescent="0.15">
      <c r="B50" s="9">
        <v>8</v>
      </c>
      <c r="C50" s="98">
        <v>43012</v>
      </c>
      <c r="D50" s="30" t="s">
        <v>56</v>
      </c>
      <c r="E50" s="99" t="s">
        <v>177</v>
      </c>
      <c r="F50" s="33">
        <v>0.09</v>
      </c>
      <c r="G50" s="30" t="s">
        <v>57</v>
      </c>
      <c r="I50" s="101" t="s">
        <v>403</v>
      </c>
      <c r="J50" s="102" t="str">
        <f t="shared" si="2"/>
        <v>ベンゼン</v>
      </c>
      <c r="K50" s="101">
        <v>1.2</v>
      </c>
      <c r="L50" s="101">
        <v>1.3</v>
      </c>
      <c r="M50" s="101">
        <v>2.5</v>
      </c>
      <c r="N50" s="101">
        <v>2</v>
      </c>
      <c r="P50" s="113" t="s">
        <v>416</v>
      </c>
      <c r="Q50" s="114" t="s">
        <v>423</v>
      </c>
      <c r="R50" s="113">
        <v>0.9</v>
      </c>
      <c r="S50" s="113">
        <v>1.7</v>
      </c>
      <c r="T50" s="113">
        <v>1.4</v>
      </c>
      <c r="U50" s="113"/>
    </row>
    <row r="51" spans="2:21" ht="12" customHeight="1" x14ac:dyDescent="0.15">
      <c r="B51" s="9">
        <v>8</v>
      </c>
      <c r="C51" s="98">
        <v>43138</v>
      </c>
      <c r="D51" s="30" t="s">
        <v>56</v>
      </c>
      <c r="E51" s="30"/>
      <c r="F51" s="33">
        <v>0.1</v>
      </c>
      <c r="G51" s="30" t="s">
        <v>57</v>
      </c>
      <c r="I51" s="101" t="s">
        <v>404</v>
      </c>
      <c r="J51" s="102" t="str">
        <f t="shared" si="2"/>
        <v>ベンゼン</v>
      </c>
      <c r="K51" s="101">
        <v>1.3</v>
      </c>
      <c r="L51" s="101">
        <v>1.2</v>
      </c>
      <c r="M51" s="101">
        <v>2.5</v>
      </c>
      <c r="N51" s="101">
        <v>1.9</v>
      </c>
      <c r="P51" s="101" t="s">
        <v>414</v>
      </c>
      <c r="Q51" s="102" t="s">
        <v>74</v>
      </c>
      <c r="R51" s="101">
        <v>0.83</v>
      </c>
      <c r="S51" s="101">
        <v>1.1000000000000001</v>
      </c>
      <c r="T51" s="101">
        <v>0.85</v>
      </c>
      <c r="U51" s="101">
        <v>1.7</v>
      </c>
    </row>
    <row r="52" spans="2:21" ht="12" customHeight="1" x14ac:dyDescent="0.15">
      <c r="B52" s="9">
        <v>9</v>
      </c>
      <c r="C52" s="98">
        <v>42846</v>
      </c>
      <c r="D52" s="30" t="s">
        <v>58</v>
      </c>
      <c r="E52" s="99" t="s">
        <v>177</v>
      </c>
      <c r="F52" s="33">
        <v>6.0999999999999999E-2</v>
      </c>
      <c r="G52" s="30" t="s">
        <v>59</v>
      </c>
      <c r="I52" s="101" t="s">
        <v>405</v>
      </c>
      <c r="J52" s="102" t="str">
        <f t="shared" si="2"/>
        <v>ベンゼン</v>
      </c>
      <c r="K52" s="101">
        <v>1.7</v>
      </c>
      <c r="L52" s="101">
        <v>1.6</v>
      </c>
      <c r="M52" s="101">
        <v>2.8</v>
      </c>
      <c r="N52" s="101">
        <v>1.8</v>
      </c>
      <c r="P52" s="101" t="s">
        <v>415</v>
      </c>
      <c r="Q52" s="102" t="s">
        <v>74</v>
      </c>
      <c r="R52" s="101">
        <v>0.53</v>
      </c>
      <c r="S52" s="101">
        <v>0.74</v>
      </c>
      <c r="T52" s="101">
        <v>0.5</v>
      </c>
      <c r="U52" s="101"/>
    </row>
    <row r="53" spans="2:21" ht="12" customHeight="1" x14ac:dyDescent="0.15">
      <c r="B53" s="9">
        <v>9</v>
      </c>
      <c r="C53" s="98">
        <v>42867</v>
      </c>
      <c r="D53" s="30" t="s">
        <v>58</v>
      </c>
      <c r="E53" s="99" t="s">
        <v>177</v>
      </c>
      <c r="F53" s="33">
        <v>0.03</v>
      </c>
      <c r="G53" s="30" t="s">
        <v>148</v>
      </c>
      <c r="I53" s="101" t="s">
        <v>406</v>
      </c>
      <c r="J53" s="102" t="str">
        <f t="shared" si="2"/>
        <v>ベンゼン</v>
      </c>
      <c r="K53" s="101">
        <v>1</v>
      </c>
      <c r="L53" s="101">
        <v>0.96</v>
      </c>
      <c r="M53" s="101">
        <v>1.8</v>
      </c>
      <c r="N53" s="101">
        <v>1.7</v>
      </c>
      <c r="P53" s="113" t="s">
        <v>416</v>
      </c>
      <c r="Q53" s="114" t="s">
        <v>74</v>
      </c>
      <c r="R53" s="113">
        <v>1</v>
      </c>
      <c r="S53" s="113">
        <v>1.4</v>
      </c>
      <c r="T53" s="113">
        <v>0.96</v>
      </c>
      <c r="U53" s="113"/>
    </row>
    <row r="54" spans="2:21" ht="12" customHeight="1" x14ac:dyDescent="0.15">
      <c r="B54" s="9">
        <v>9</v>
      </c>
      <c r="C54" s="98">
        <v>42976</v>
      </c>
      <c r="D54" s="30" t="s">
        <v>58</v>
      </c>
      <c r="E54" s="99" t="s">
        <v>177</v>
      </c>
      <c r="F54" s="30" t="s">
        <v>42</v>
      </c>
      <c r="G54" s="30" t="s">
        <v>175</v>
      </c>
      <c r="I54" s="101" t="s">
        <v>407</v>
      </c>
      <c r="J54" s="102" t="str">
        <f t="shared" si="2"/>
        <v>ベンゼン</v>
      </c>
      <c r="K54" s="101">
        <v>1.1000000000000001</v>
      </c>
      <c r="L54" s="101">
        <v>0.93</v>
      </c>
      <c r="M54" s="101">
        <v>1.9</v>
      </c>
      <c r="N54" s="101">
        <v>1.7</v>
      </c>
      <c r="P54" s="101" t="s">
        <v>414</v>
      </c>
      <c r="Q54" s="102" t="s">
        <v>80</v>
      </c>
      <c r="R54" s="101">
        <v>0.01</v>
      </c>
      <c r="S54" s="101">
        <v>0.02</v>
      </c>
      <c r="T54" s="101">
        <v>0.01</v>
      </c>
      <c r="U54" s="101">
        <v>2.3E-2</v>
      </c>
    </row>
    <row r="55" spans="2:21" ht="12" customHeight="1" x14ac:dyDescent="0.15">
      <c r="B55" s="9">
        <v>9</v>
      </c>
      <c r="C55" s="98">
        <v>42983</v>
      </c>
      <c r="D55" s="30" t="s">
        <v>58</v>
      </c>
      <c r="E55" s="99" t="s">
        <v>177</v>
      </c>
      <c r="F55" s="33">
        <v>4.2000000000000003E-2</v>
      </c>
      <c r="G55" s="30" t="s">
        <v>59</v>
      </c>
      <c r="I55" s="101" t="s">
        <v>408</v>
      </c>
      <c r="J55" s="102" t="str">
        <f t="shared" si="2"/>
        <v>ベンゼン</v>
      </c>
      <c r="K55" s="101">
        <v>0.99</v>
      </c>
      <c r="L55" s="101">
        <v>0.89</v>
      </c>
      <c r="M55" s="101">
        <v>1.9</v>
      </c>
      <c r="N55" s="101">
        <v>1.5</v>
      </c>
      <c r="P55" s="101" t="s">
        <v>415</v>
      </c>
      <c r="Q55" s="102" t="s">
        <v>80</v>
      </c>
      <c r="R55" s="101">
        <v>0.01</v>
      </c>
      <c r="S55" s="101">
        <v>1.6E-2</v>
      </c>
      <c r="T55" s="101">
        <v>1.0999999999999999E-2</v>
      </c>
      <c r="U55" s="101"/>
    </row>
    <row r="56" spans="2:21" ht="12" customHeight="1" x14ac:dyDescent="0.15">
      <c r="B56" s="9">
        <v>9</v>
      </c>
      <c r="C56" s="98">
        <v>43012</v>
      </c>
      <c r="D56" s="30" t="s">
        <v>58</v>
      </c>
      <c r="E56" s="99" t="s">
        <v>177</v>
      </c>
      <c r="F56" s="33">
        <v>0.04</v>
      </c>
      <c r="G56" s="30" t="s">
        <v>59</v>
      </c>
      <c r="I56" s="101" t="s">
        <v>409</v>
      </c>
      <c r="J56" s="102" t="str">
        <f t="shared" si="2"/>
        <v>ベンゼン</v>
      </c>
      <c r="K56" s="101">
        <v>1.1000000000000001</v>
      </c>
      <c r="L56" s="101">
        <v>1</v>
      </c>
      <c r="M56" s="101">
        <v>1.9</v>
      </c>
      <c r="N56" s="101">
        <v>1.4</v>
      </c>
      <c r="P56" s="113" t="s">
        <v>416</v>
      </c>
      <c r="Q56" s="114" t="s">
        <v>80</v>
      </c>
      <c r="R56" s="113">
        <v>1.6E-2</v>
      </c>
      <c r="S56" s="113">
        <v>2.3E-2</v>
      </c>
      <c r="T56" s="113">
        <v>1.2E-2</v>
      </c>
      <c r="U56" s="113"/>
    </row>
    <row r="57" spans="2:21" ht="12" customHeight="1" x14ac:dyDescent="0.15">
      <c r="B57" s="9">
        <v>9</v>
      </c>
      <c r="C57" s="98">
        <v>43138</v>
      </c>
      <c r="D57" s="30" t="s">
        <v>58</v>
      </c>
      <c r="E57" s="30"/>
      <c r="F57" s="33">
        <v>2.5999999999999999E-2</v>
      </c>
      <c r="G57" s="30" t="s">
        <v>59</v>
      </c>
      <c r="I57" s="101" t="s">
        <v>410</v>
      </c>
      <c r="J57" s="102" t="str">
        <f t="shared" si="2"/>
        <v>ベンゼン</v>
      </c>
      <c r="K57" s="101">
        <v>0.88</v>
      </c>
      <c r="L57" s="101">
        <v>0.8</v>
      </c>
      <c r="M57" s="101">
        <v>1.4</v>
      </c>
      <c r="N57" s="101">
        <v>1.3</v>
      </c>
      <c r="P57" s="101" t="s">
        <v>414</v>
      </c>
      <c r="Q57" s="102" t="s">
        <v>76</v>
      </c>
      <c r="R57" s="101">
        <v>9.6</v>
      </c>
      <c r="S57" s="101">
        <v>28</v>
      </c>
      <c r="T57" s="101">
        <v>13</v>
      </c>
      <c r="U57" s="101">
        <v>25</v>
      </c>
    </row>
    <row r="58" spans="2:21" ht="12" customHeight="1" x14ac:dyDescent="0.15">
      <c r="B58" s="9">
        <v>10</v>
      </c>
      <c r="C58" s="98">
        <v>42846</v>
      </c>
      <c r="D58" s="30" t="s">
        <v>60</v>
      </c>
      <c r="E58" s="99" t="s">
        <v>177</v>
      </c>
      <c r="F58" s="33">
        <v>0.86</v>
      </c>
      <c r="G58" s="30" t="s">
        <v>61</v>
      </c>
      <c r="I58" s="101" t="s">
        <v>411</v>
      </c>
      <c r="J58" s="102" t="str">
        <f t="shared" si="2"/>
        <v>ベンゼン</v>
      </c>
      <c r="K58" s="101">
        <v>0.84</v>
      </c>
      <c r="L58" s="101">
        <v>0.84</v>
      </c>
      <c r="M58" s="101">
        <v>1.3</v>
      </c>
      <c r="N58" s="101">
        <v>1.1000000000000001</v>
      </c>
      <c r="P58" s="101" t="s">
        <v>415</v>
      </c>
      <c r="Q58" s="102" t="s">
        <v>76</v>
      </c>
      <c r="R58" s="101">
        <v>5.8</v>
      </c>
      <c r="S58" s="101">
        <v>15</v>
      </c>
      <c r="T58" s="101">
        <v>7.8</v>
      </c>
      <c r="U58" s="101"/>
    </row>
    <row r="59" spans="2:21" ht="12" customHeight="1" x14ac:dyDescent="0.15">
      <c r="B59" s="9">
        <v>10</v>
      </c>
      <c r="C59" s="98">
        <v>42867</v>
      </c>
      <c r="D59" s="30" t="s">
        <v>60</v>
      </c>
      <c r="E59" s="99" t="s">
        <v>177</v>
      </c>
      <c r="F59" s="33">
        <v>1</v>
      </c>
      <c r="G59" s="30" t="s">
        <v>61</v>
      </c>
      <c r="I59" s="101" t="s">
        <v>412</v>
      </c>
      <c r="J59" s="102" t="str">
        <f t="shared" si="2"/>
        <v>ベンゼン</v>
      </c>
      <c r="K59" s="101">
        <v>0.9</v>
      </c>
      <c r="L59" s="101"/>
      <c r="M59" s="101">
        <v>1.3</v>
      </c>
      <c r="N59" s="101">
        <v>1.2</v>
      </c>
      <c r="P59" s="113" t="s">
        <v>416</v>
      </c>
      <c r="Q59" s="114" t="s">
        <v>76</v>
      </c>
      <c r="R59" s="113">
        <v>14</v>
      </c>
      <c r="S59" s="113">
        <v>31</v>
      </c>
      <c r="T59" s="113">
        <v>15</v>
      </c>
      <c r="U59" s="113"/>
    </row>
    <row r="60" spans="2:21" ht="12" customHeight="1" x14ac:dyDescent="0.15">
      <c r="B60" s="9">
        <v>10</v>
      </c>
      <c r="C60" s="98">
        <v>42976</v>
      </c>
      <c r="D60" s="30" t="s">
        <v>60</v>
      </c>
      <c r="E60" s="99" t="s">
        <v>177</v>
      </c>
      <c r="F60" s="33">
        <v>1.1000000000000001</v>
      </c>
      <c r="G60" s="30" t="s">
        <v>61</v>
      </c>
      <c r="I60" s="103" t="s">
        <v>413</v>
      </c>
      <c r="J60" s="102" t="str">
        <f t="shared" si="2"/>
        <v>ベンゼン</v>
      </c>
      <c r="K60" s="103">
        <v>0.75</v>
      </c>
      <c r="L60" s="103">
        <v>1.1000000000000001</v>
      </c>
      <c r="M60" s="103">
        <v>1.2</v>
      </c>
      <c r="N60" s="103">
        <v>1.2</v>
      </c>
      <c r="P60" s="101" t="s">
        <v>414</v>
      </c>
      <c r="Q60" s="102" t="s">
        <v>78</v>
      </c>
      <c r="R60" s="101">
        <v>1.4</v>
      </c>
      <c r="S60" s="101">
        <v>3.8</v>
      </c>
      <c r="T60" s="101">
        <v>2.1</v>
      </c>
      <c r="U60" s="101">
        <v>5.8</v>
      </c>
    </row>
    <row r="61" spans="2:21" ht="12" customHeight="1" x14ac:dyDescent="0.15">
      <c r="B61" s="9">
        <v>10</v>
      </c>
      <c r="C61" s="98">
        <v>42983</v>
      </c>
      <c r="D61" s="30" t="s">
        <v>60</v>
      </c>
      <c r="E61" s="99" t="s">
        <v>177</v>
      </c>
      <c r="F61" s="33">
        <v>1.1000000000000001</v>
      </c>
      <c r="G61" s="30" t="s">
        <v>61</v>
      </c>
      <c r="I61" s="101" t="s">
        <v>414</v>
      </c>
      <c r="J61" s="102" t="str">
        <f t="shared" si="2"/>
        <v>ベンゼン</v>
      </c>
      <c r="K61" s="101">
        <v>0.08</v>
      </c>
      <c r="L61" s="101">
        <v>0.81</v>
      </c>
      <c r="M61" s="101">
        <v>1.1000000000000001</v>
      </c>
      <c r="N61" s="101">
        <v>1.1000000000000001</v>
      </c>
      <c r="P61" s="101" t="s">
        <v>415</v>
      </c>
      <c r="Q61" s="102" t="s">
        <v>78</v>
      </c>
      <c r="R61" s="101">
        <v>0.95</v>
      </c>
      <c r="S61" s="101">
        <v>6.8</v>
      </c>
      <c r="T61" s="101">
        <v>1.2</v>
      </c>
      <c r="U61" s="101"/>
    </row>
    <row r="62" spans="2:21" ht="12" customHeight="1" x14ac:dyDescent="0.15">
      <c r="B62" s="9">
        <v>10</v>
      </c>
      <c r="C62" s="98">
        <v>43012</v>
      </c>
      <c r="D62" s="30" t="s">
        <v>60</v>
      </c>
      <c r="E62" s="99" t="s">
        <v>177</v>
      </c>
      <c r="F62" s="33">
        <v>0.98</v>
      </c>
      <c r="G62" s="30" t="s">
        <v>61</v>
      </c>
      <c r="I62" s="101" t="s">
        <v>415</v>
      </c>
      <c r="J62" s="102" t="str">
        <f t="shared" si="2"/>
        <v>ベンゼン</v>
      </c>
      <c r="K62" s="101">
        <v>0.54</v>
      </c>
      <c r="L62" s="101">
        <v>0.59</v>
      </c>
      <c r="M62" s="101">
        <v>0.74</v>
      </c>
      <c r="N62" s="101"/>
      <c r="P62" s="113" t="s">
        <v>416</v>
      </c>
      <c r="Q62" s="114" t="s">
        <v>78</v>
      </c>
      <c r="R62" s="113">
        <v>1.7</v>
      </c>
      <c r="S62" s="113">
        <v>6.5</v>
      </c>
      <c r="T62" s="113">
        <v>2</v>
      </c>
      <c r="U62" s="113"/>
    </row>
    <row r="63" spans="2:21" ht="12" customHeight="1" x14ac:dyDescent="0.15">
      <c r="B63" s="9">
        <v>10</v>
      </c>
      <c r="C63" s="98">
        <v>43138</v>
      </c>
      <c r="D63" s="30" t="s">
        <v>60</v>
      </c>
      <c r="E63" s="30"/>
      <c r="F63" s="33">
        <v>0.64</v>
      </c>
      <c r="G63" s="30" t="s">
        <v>61</v>
      </c>
      <c r="I63" s="101" t="s">
        <v>416</v>
      </c>
      <c r="J63" s="102" t="str">
        <f t="shared" si="2"/>
        <v>ベンゼン</v>
      </c>
      <c r="K63" s="101">
        <v>0.66</v>
      </c>
      <c r="L63" s="101">
        <v>0.67</v>
      </c>
      <c r="M63" s="101">
        <v>0.86</v>
      </c>
      <c r="N63" s="101"/>
      <c r="P63" s="101" t="s">
        <v>414</v>
      </c>
      <c r="Q63" s="102" t="s">
        <v>70</v>
      </c>
      <c r="R63" s="101">
        <v>1.8</v>
      </c>
      <c r="S63" s="101">
        <v>1.9</v>
      </c>
      <c r="T63" s="101">
        <v>1.8</v>
      </c>
      <c r="U63" s="101">
        <v>2</v>
      </c>
    </row>
    <row r="64" spans="2:21" ht="12" customHeight="1" x14ac:dyDescent="0.15">
      <c r="B64" s="9">
        <v>11</v>
      </c>
      <c r="C64" s="98">
        <v>42846</v>
      </c>
      <c r="D64" s="30" t="s">
        <v>62</v>
      </c>
      <c r="E64" s="99" t="s">
        <v>177</v>
      </c>
      <c r="F64" s="33">
        <v>1.3</v>
      </c>
      <c r="G64" s="30" t="s">
        <v>61</v>
      </c>
      <c r="I64" s="101" t="s">
        <v>417</v>
      </c>
      <c r="J64" s="102" t="str">
        <f t="shared" si="2"/>
        <v>ベンゼン</v>
      </c>
      <c r="K64" s="101"/>
      <c r="L64" s="101"/>
      <c r="M64" s="101"/>
      <c r="N64" s="101"/>
      <c r="P64" s="101" t="s">
        <v>415</v>
      </c>
      <c r="Q64" s="102" t="s">
        <v>70</v>
      </c>
      <c r="R64" s="101">
        <v>1.8</v>
      </c>
      <c r="S64" s="101">
        <v>1.8</v>
      </c>
      <c r="T64" s="101">
        <v>1.8</v>
      </c>
      <c r="U64" s="101"/>
    </row>
    <row r="65" spans="2:22" ht="12" customHeight="1" x14ac:dyDescent="0.15">
      <c r="B65" s="9">
        <v>11</v>
      </c>
      <c r="C65" s="98">
        <v>42867</v>
      </c>
      <c r="D65" s="30" t="s">
        <v>62</v>
      </c>
      <c r="E65" s="99" t="s">
        <v>177</v>
      </c>
      <c r="F65" s="33">
        <v>0.98</v>
      </c>
      <c r="G65" s="30" t="s">
        <v>61</v>
      </c>
      <c r="I65" s="101" t="s">
        <v>418</v>
      </c>
      <c r="J65" s="102" t="str">
        <f t="shared" si="2"/>
        <v>ベンゼン</v>
      </c>
      <c r="K65" s="101"/>
      <c r="L65" s="101"/>
      <c r="M65" s="101"/>
      <c r="N65" s="101"/>
      <c r="P65" s="113" t="s">
        <v>416</v>
      </c>
      <c r="Q65" s="114" t="s">
        <v>70</v>
      </c>
      <c r="R65" s="113">
        <v>1.9</v>
      </c>
      <c r="S65" s="113">
        <v>1.8</v>
      </c>
      <c r="T65" s="113">
        <v>1.8</v>
      </c>
      <c r="U65" s="113"/>
    </row>
    <row r="66" spans="2:22" ht="12" customHeight="1" x14ac:dyDescent="0.15">
      <c r="B66" s="9">
        <v>11</v>
      </c>
      <c r="C66" s="98">
        <v>42976</v>
      </c>
      <c r="D66" s="30" t="s">
        <v>62</v>
      </c>
      <c r="E66" s="99" t="s">
        <v>177</v>
      </c>
      <c r="F66" s="33">
        <v>1.2</v>
      </c>
      <c r="G66" s="30" t="s">
        <v>61</v>
      </c>
      <c r="I66" s="101" t="s">
        <v>398</v>
      </c>
      <c r="J66" s="101" t="s">
        <v>46</v>
      </c>
      <c r="K66" s="101">
        <v>0.9</v>
      </c>
      <c r="L66" s="101"/>
      <c r="M66" s="101"/>
      <c r="N66" s="101">
        <v>3.3</v>
      </c>
    </row>
    <row r="67" spans="2:22" ht="12" customHeight="1" x14ac:dyDescent="0.15">
      <c r="B67" s="9">
        <v>11</v>
      </c>
      <c r="C67" s="98">
        <v>42983</v>
      </c>
      <c r="D67" s="30" t="s">
        <v>62</v>
      </c>
      <c r="E67" s="99" t="s">
        <v>177</v>
      </c>
      <c r="F67" s="33">
        <v>0.93</v>
      </c>
      <c r="G67" s="30" t="s">
        <v>61</v>
      </c>
      <c r="I67" s="101" t="s">
        <v>399</v>
      </c>
      <c r="J67" s="102" t="str">
        <f t="shared" ref="J67:J86" si="3">J66</f>
        <v>ジクロロメタン</v>
      </c>
      <c r="K67" s="101">
        <v>0.95</v>
      </c>
      <c r="L67" s="101"/>
      <c r="M67" s="101"/>
      <c r="N67" s="101">
        <v>3.8</v>
      </c>
      <c r="P67"/>
      <c r="Q67" s="1" t="s">
        <v>434</v>
      </c>
    </row>
    <row r="68" spans="2:22" ht="12" customHeight="1" x14ac:dyDescent="0.15">
      <c r="B68" s="9">
        <v>11</v>
      </c>
      <c r="C68" s="98">
        <v>43012</v>
      </c>
      <c r="D68" s="30" t="s">
        <v>62</v>
      </c>
      <c r="E68" s="99" t="s">
        <v>177</v>
      </c>
      <c r="F68" s="33">
        <v>1.2</v>
      </c>
      <c r="G68" s="30" t="s">
        <v>63</v>
      </c>
      <c r="I68" s="101" t="s">
        <v>400</v>
      </c>
      <c r="J68" s="102" t="str">
        <f t="shared" si="3"/>
        <v>ジクロロメタン</v>
      </c>
      <c r="K68" s="101">
        <v>1.1000000000000001</v>
      </c>
      <c r="L68" s="101">
        <v>1.6</v>
      </c>
      <c r="M68" s="101">
        <v>1.1000000000000001</v>
      </c>
      <c r="N68" s="101">
        <v>2.7</v>
      </c>
      <c r="P68"/>
      <c r="S68" s="1" t="s">
        <v>394</v>
      </c>
      <c r="T68" s="1" t="s">
        <v>395</v>
      </c>
      <c r="U68" s="1" t="s">
        <v>396</v>
      </c>
      <c r="V68" s="1" t="s">
        <v>397</v>
      </c>
    </row>
    <row r="69" spans="2:22" ht="12" customHeight="1" x14ac:dyDescent="0.15">
      <c r="B69" s="9">
        <v>11</v>
      </c>
      <c r="C69" s="98">
        <v>43138</v>
      </c>
      <c r="D69" s="30" t="s">
        <v>62</v>
      </c>
      <c r="E69" s="30"/>
      <c r="F69" s="33">
        <v>0.98</v>
      </c>
      <c r="G69" s="30" t="s">
        <v>61</v>
      </c>
      <c r="I69" s="101" t="s">
        <v>401</v>
      </c>
      <c r="J69" s="102" t="str">
        <f t="shared" si="3"/>
        <v>ジクロロメタン</v>
      </c>
      <c r="K69" s="101">
        <v>1.2</v>
      </c>
      <c r="L69" s="101">
        <v>2</v>
      </c>
      <c r="M69" s="101">
        <v>1.5</v>
      </c>
      <c r="N69" s="101">
        <v>3.1</v>
      </c>
      <c r="P69"/>
    </row>
    <row r="70" spans="2:22" ht="12" customHeight="1" x14ac:dyDescent="0.15">
      <c r="B70" s="9">
        <v>12</v>
      </c>
      <c r="C70" s="98">
        <v>42846</v>
      </c>
      <c r="D70" s="30" t="s">
        <v>64</v>
      </c>
      <c r="E70" s="99" t="s">
        <v>177</v>
      </c>
      <c r="F70" s="33">
        <v>3.7999999999999999E-2</v>
      </c>
      <c r="G70" s="30" t="s">
        <v>61</v>
      </c>
      <c r="I70" s="101" t="s">
        <v>402</v>
      </c>
      <c r="J70" s="102" t="str">
        <f t="shared" si="3"/>
        <v>ジクロロメタン</v>
      </c>
      <c r="K70" s="101">
        <v>0.77</v>
      </c>
      <c r="L70" s="101">
        <v>1.1000000000000001</v>
      </c>
      <c r="M70" s="101">
        <v>0.99</v>
      </c>
      <c r="N70" s="101">
        <v>3</v>
      </c>
      <c r="P70">
        <v>1</v>
      </c>
      <c r="R70" s="115" t="s">
        <v>419</v>
      </c>
      <c r="S70" s="1">
        <v>0.42666666666666669</v>
      </c>
      <c r="T70" s="1">
        <v>0.69</v>
      </c>
      <c r="U70" s="1">
        <v>0.9</v>
      </c>
      <c r="V70" s="1">
        <v>1.1000000000000001</v>
      </c>
    </row>
    <row r="71" spans="2:22" ht="12" customHeight="1" x14ac:dyDescent="0.15">
      <c r="B71" s="9">
        <v>12</v>
      </c>
      <c r="C71" s="98">
        <v>42867</v>
      </c>
      <c r="D71" s="30" t="s">
        <v>64</v>
      </c>
      <c r="E71" s="99" t="s">
        <v>177</v>
      </c>
      <c r="F71" s="33">
        <v>6.0999999999999999E-2</v>
      </c>
      <c r="G71" s="30" t="s">
        <v>61</v>
      </c>
      <c r="I71" s="101" t="s">
        <v>403</v>
      </c>
      <c r="J71" s="102" t="str">
        <f t="shared" si="3"/>
        <v>ジクロロメタン</v>
      </c>
      <c r="K71" s="101">
        <v>0.61</v>
      </c>
      <c r="L71" s="101">
        <v>1.1000000000000001</v>
      </c>
      <c r="M71" s="101">
        <v>0.76</v>
      </c>
      <c r="N71" s="101">
        <v>2.9</v>
      </c>
      <c r="P71">
        <v>2</v>
      </c>
      <c r="R71" s="115" t="s">
        <v>41</v>
      </c>
      <c r="S71" s="1">
        <v>3.9E-2</v>
      </c>
      <c r="T71" s="1">
        <v>0.11499999999999999</v>
      </c>
      <c r="U71" s="1">
        <v>4.2000000000000003E-2</v>
      </c>
      <c r="V71" s="1">
        <v>0.53</v>
      </c>
    </row>
    <row r="72" spans="2:22" ht="12" customHeight="1" x14ac:dyDescent="0.15">
      <c r="B72" s="9">
        <v>12</v>
      </c>
      <c r="C72" s="98">
        <v>42976</v>
      </c>
      <c r="D72" s="30" t="s">
        <v>64</v>
      </c>
      <c r="E72" s="99" t="s">
        <v>177</v>
      </c>
      <c r="F72" s="33">
        <v>3.9E-2</v>
      </c>
      <c r="G72" s="30" t="s">
        <v>61</v>
      </c>
      <c r="I72" s="101" t="s">
        <v>404</v>
      </c>
      <c r="J72" s="102" t="str">
        <f t="shared" si="3"/>
        <v>ジクロロメタン</v>
      </c>
      <c r="K72" s="101">
        <v>0.85</v>
      </c>
      <c r="L72" s="101">
        <v>1.1000000000000001</v>
      </c>
      <c r="M72" s="101">
        <v>0.99</v>
      </c>
      <c r="N72" s="101">
        <v>2.4</v>
      </c>
      <c r="P72">
        <v>3</v>
      </c>
      <c r="R72" s="115" t="s">
        <v>44</v>
      </c>
      <c r="S72" s="1">
        <v>4.933333333333334E-2</v>
      </c>
      <c r="T72" s="1">
        <v>5.4666666666666669E-2</v>
      </c>
      <c r="U72" s="1">
        <v>3.7999999999999999E-2</v>
      </c>
      <c r="V72" s="1">
        <v>0.15</v>
      </c>
    </row>
    <row r="73" spans="2:22" ht="12" customHeight="1" x14ac:dyDescent="0.15">
      <c r="B73" s="9">
        <v>12</v>
      </c>
      <c r="C73" s="98">
        <v>42983</v>
      </c>
      <c r="D73" s="30" t="s">
        <v>64</v>
      </c>
      <c r="E73" s="99" t="s">
        <v>177</v>
      </c>
      <c r="F73" s="33">
        <v>6.9000000000000006E-2</v>
      </c>
      <c r="G73" s="30" t="s">
        <v>61</v>
      </c>
      <c r="I73" s="101" t="s">
        <v>405</v>
      </c>
      <c r="J73" s="102" t="str">
        <f t="shared" si="3"/>
        <v>ジクロロメタン</v>
      </c>
      <c r="K73" s="101">
        <v>1.1000000000000001</v>
      </c>
      <c r="L73" s="101">
        <v>1.7</v>
      </c>
      <c r="M73" s="101">
        <v>1.3</v>
      </c>
      <c r="N73" s="101">
        <v>2.6</v>
      </c>
      <c r="P73">
        <v>4</v>
      </c>
      <c r="R73" s="115" t="s">
        <v>46</v>
      </c>
      <c r="S73" s="1">
        <v>0.73666666666666669</v>
      </c>
      <c r="T73" s="1">
        <v>0.83333333333333337</v>
      </c>
      <c r="U73" s="1">
        <v>0.79</v>
      </c>
      <c r="V73" s="1">
        <v>1.6</v>
      </c>
    </row>
    <row r="74" spans="2:22" ht="12" customHeight="1" x14ac:dyDescent="0.15">
      <c r="B74" s="9">
        <v>12</v>
      </c>
      <c r="C74" s="98">
        <v>43012</v>
      </c>
      <c r="D74" s="30" t="s">
        <v>64</v>
      </c>
      <c r="E74" s="99" t="s">
        <v>177</v>
      </c>
      <c r="F74" s="33">
        <v>6.6000000000000003E-2</v>
      </c>
      <c r="G74" s="30" t="s">
        <v>65</v>
      </c>
      <c r="I74" s="101" t="s">
        <v>406</v>
      </c>
      <c r="J74" s="102" t="str">
        <f t="shared" si="3"/>
        <v>ジクロロメタン</v>
      </c>
      <c r="K74" s="101">
        <v>0.63</v>
      </c>
      <c r="L74" s="101">
        <v>1.2</v>
      </c>
      <c r="M74" s="101">
        <v>0.73</v>
      </c>
      <c r="N74" s="101">
        <v>2.1</v>
      </c>
      <c r="P74">
        <v>5</v>
      </c>
      <c r="R74" s="115" t="s">
        <v>48</v>
      </c>
      <c r="S74" s="1">
        <v>1.9666666666666666E-2</v>
      </c>
      <c r="T74" s="1">
        <v>2.2000000000000002E-2</v>
      </c>
      <c r="U74" s="1">
        <v>2.3000000000000003E-2</v>
      </c>
      <c r="V74" s="1">
        <v>7.6999999999999999E-2</v>
      </c>
    </row>
    <row r="75" spans="2:22" ht="12" customHeight="1" x14ac:dyDescent="0.15">
      <c r="B75" s="9">
        <v>12</v>
      </c>
      <c r="C75" s="98">
        <v>43138</v>
      </c>
      <c r="D75" s="30" t="s">
        <v>64</v>
      </c>
      <c r="E75" s="30"/>
      <c r="F75" s="33">
        <v>4.3999999999999997E-2</v>
      </c>
      <c r="G75" s="30" t="s">
        <v>61</v>
      </c>
      <c r="I75" s="101" t="s">
        <v>407</v>
      </c>
      <c r="J75" s="102" t="str">
        <f t="shared" si="3"/>
        <v>ジクロロメタン</v>
      </c>
      <c r="K75" s="101">
        <v>0.88</v>
      </c>
      <c r="L75" s="101">
        <v>1.3</v>
      </c>
      <c r="M75" s="101">
        <v>1.1000000000000001</v>
      </c>
      <c r="N75" s="101">
        <v>2.8</v>
      </c>
      <c r="P75">
        <v>6</v>
      </c>
      <c r="R75" s="115" t="s">
        <v>51</v>
      </c>
      <c r="S75" s="1">
        <v>8.9999999999999993E-3</v>
      </c>
      <c r="T75" s="1">
        <v>1.1333333333333334E-2</v>
      </c>
      <c r="U75" s="1">
        <v>8.6666666666666663E-3</v>
      </c>
      <c r="V75" s="1">
        <v>3.2000000000000001E-2</v>
      </c>
    </row>
    <row r="76" spans="2:22" ht="12" customHeight="1" x14ac:dyDescent="0.15">
      <c r="B76" s="9">
        <v>13</v>
      </c>
      <c r="C76" s="98">
        <v>42846</v>
      </c>
      <c r="D76" s="30" t="s">
        <v>66</v>
      </c>
      <c r="E76" s="99" t="s">
        <v>177</v>
      </c>
      <c r="F76" s="33">
        <v>1.2</v>
      </c>
      <c r="G76" s="30" t="s">
        <v>61</v>
      </c>
      <c r="I76" s="101" t="s">
        <v>408</v>
      </c>
      <c r="J76" s="102" t="str">
        <f t="shared" si="3"/>
        <v>ジクロロメタン</v>
      </c>
      <c r="K76" s="101">
        <v>0.93</v>
      </c>
      <c r="L76" s="101">
        <v>1.7</v>
      </c>
      <c r="M76" s="101">
        <v>2.6</v>
      </c>
      <c r="N76" s="101">
        <v>2.2999999999999998</v>
      </c>
      <c r="P76">
        <v>7</v>
      </c>
      <c r="R76" s="115" t="s">
        <v>54</v>
      </c>
      <c r="S76" s="1">
        <v>0.13333333333333333</v>
      </c>
      <c r="T76" s="1">
        <v>0.109</v>
      </c>
      <c r="U76" s="1">
        <v>0.29333333333333339</v>
      </c>
      <c r="V76" s="1">
        <v>0.21</v>
      </c>
    </row>
    <row r="77" spans="2:22" ht="12" customHeight="1" x14ac:dyDescent="0.15">
      <c r="B77" s="9">
        <v>13</v>
      </c>
      <c r="C77" s="98">
        <v>42867</v>
      </c>
      <c r="D77" s="30" t="s">
        <v>66</v>
      </c>
      <c r="E77" s="99" t="s">
        <v>177</v>
      </c>
      <c r="F77" s="33">
        <v>3.6</v>
      </c>
      <c r="G77" s="30" t="s">
        <v>61</v>
      </c>
      <c r="I77" s="101" t="s">
        <v>409</v>
      </c>
      <c r="J77" s="102" t="str">
        <f t="shared" si="3"/>
        <v>ジクロロメタン</v>
      </c>
      <c r="K77" s="101">
        <v>1.2</v>
      </c>
      <c r="L77" s="101">
        <v>1.8</v>
      </c>
      <c r="M77" s="101">
        <v>1.4</v>
      </c>
      <c r="N77" s="101">
        <v>2.2999999999999998</v>
      </c>
      <c r="P77">
        <v>8</v>
      </c>
      <c r="R77" s="115" t="s">
        <v>56</v>
      </c>
      <c r="S77" s="1">
        <v>0.10466666666666664</v>
      </c>
      <c r="T77" s="1">
        <v>9.4333333333333338E-2</v>
      </c>
      <c r="U77" s="1">
        <v>0.10033333333333333</v>
      </c>
      <c r="V77" s="1">
        <v>0.17</v>
      </c>
    </row>
    <row r="78" spans="2:22" ht="12" customHeight="1" x14ac:dyDescent="0.15">
      <c r="B78" s="9">
        <v>13</v>
      </c>
      <c r="C78" s="98">
        <v>42976</v>
      </c>
      <c r="D78" s="30" t="s">
        <v>66</v>
      </c>
      <c r="E78" s="99" t="s">
        <v>177</v>
      </c>
      <c r="F78" s="33">
        <v>1.2</v>
      </c>
      <c r="G78" s="30" t="s">
        <v>61</v>
      </c>
      <c r="I78" s="101" t="s">
        <v>410</v>
      </c>
      <c r="J78" s="102" t="str">
        <f t="shared" si="3"/>
        <v>ジクロロメタン</v>
      </c>
      <c r="K78" s="101">
        <v>0.91</v>
      </c>
      <c r="L78" s="101">
        <v>1.6</v>
      </c>
      <c r="M78" s="101">
        <v>0.99</v>
      </c>
      <c r="N78" s="101">
        <v>1.7</v>
      </c>
      <c r="P78">
        <v>9</v>
      </c>
      <c r="R78" s="115" t="s">
        <v>421</v>
      </c>
      <c r="S78" s="1">
        <v>5.9333333333333328E-2</v>
      </c>
      <c r="T78" s="1">
        <v>7.0000000000000007E-2</v>
      </c>
      <c r="U78" s="1">
        <v>0.11466666666666668</v>
      </c>
      <c r="V78" s="1">
        <v>0.12</v>
      </c>
    </row>
    <row r="79" spans="2:22" ht="12" customHeight="1" x14ac:dyDescent="0.15">
      <c r="B79" s="9">
        <v>13</v>
      </c>
      <c r="C79" s="98">
        <v>42983</v>
      </c>
      <c r="D79" s="30" t="s">
        <v>66</v>
      </c>
      <c r="E79" s="99" t="s">
        <v>177</v>
      </c>
      <c r="F79" s="33">
        <v>2.9</v>
      </c>
      <c r="G79" s="30" t="s">
        <v>61</v>
      </c>
      <c r="I79" s="101" t="s">
        <v>411</v>
      </c>
      <c r="J79" s="102" t="str">
        <f t="shared" si="3"/>
        <v>ジクロロメタン</v>
      </c>
      <c r="K79" s="101">
        <v>1.1000000000000001</v>
      </c>
      <c r="L79" s="101">
        <v>2.8</v>
      </c>
      <c r="M79" s="101">
        <v>1.2</v>
      </c>
      <c r="N79" s="101">
        <v>1.6</v>
      </c>
      <c r="P79">
        <v>10</v>
      </c>
      <c r="R79" s="115" t="s">
        <v>60</v>
      </c>
      <c r="S79" s="1">
        <v>1.6333333333333335</v>
      </c>
      <c r="T79" s="1">
        <v>1.5</v>
      </c>
      <c r="U79" s="1">
        <v>1.7000000000000002</v>
      </c>
      <c r="V79" s="1">
        <v>2.2999999999999998</v>
      </c>
    </row>
    <row r="80" spans="2:22" ht="12" customHeight="1" x14ac:dyDescent="0.15">
      <c r="B80" s="9">
        <v>13</v>
      </c>
      <c r="C80" s="98">
        <v>43012</v>
      </c>
      <c r="D80" s="30" t="s">
        <v>66</v>
      </c>
      <c r="E80" s="99" t="s">
        <v>177</v>
      </c>
      <c r="F80" s="33">
        <v>2.8</v>
      </c>
      <c r="G80" s="30" t="s">
        <v>67</v>
      </c>
      <c r="I80" s="101" t="s">
        <v>412</v>
      </c>
      <c r="J80" s="102" t="str">
        <f t="shared" si="3"/>
        <v>ジクロロメタン</v>
      </c>
      <c r="K80" s="101">
        <v>0.98</v>
      </c>
      <c r="L80" s="101"/>
      <c r="M80" s="101">
        <v>1.1000000000000001</v>
      </c>
      <c r="N80" s="101">
        <v>1.6</v>
      </c>
      <c r="P80">
        <v>11</v>
      </c>
      <c r="R80" s="115" t="s">
        <v>62</v>
      </c>
      <c r="S80" s="1">
        <v>1.7333333333333334</v>
      </c>
      <c r="T80" s="1">
        <v>1.9</v>
      </c>
      <c r="U80" s="1">
        <v>2.0333333333333337</v>
      </c>
      <c r="V80" s="1">
        <v>1.5</v>
      </c>
    </row>
    <row r="81" spans="2:22" ht="12" customHeight="1" x14ac:dyDescent="0.15">
      <c r="B81" s="9">
        <v>13</v>
      </c>
      <c r="C81" s="98">
        <v>43138</v>
      </c>
      <c r="D81" s="30" t="s">
        <v>66</v>
      </c>
      <c r="E81" s="30"/>
      <c r="F81" s="33">
        <v>0.72</v>
      </c>
      <c r="G81" s="30" t="s">
        <v>61</v>
      </c>
      <c r="I81" s="103" t="s">
        <v>413</v>
      </c>
      <c r="J81" s="102" t="str">
        <f t="shared" si="3"/>
        <v>ジクロロメタン</v>
      </c>
      <c r="K81" s="103">
        <v>1</v>
      </c>
      <c r="L81" s="103">
        <v>1</v>
      </c>
      <c r="M81" s="103">
        <v>1.1000000000000001</v>
      </c>
      <c r="N81" s="103">
        <v>1.6</v>
      </c>
      <c r="P81">
        <v>12</v>
      </c>
      <c r="R81" s="115" t="s">
        <v>64</v>
      </c>
      <c r="S81" s="1">
        <v>5.9333333333333328E-2</v>
      </c>
      <c r="T81" s="1">
        <v>6.0666666666666667E-2</v>
      </c>
      <c r="U81" s="1">
        <v>7.400000000000001E-2</v>
      </c>
      <c r="V81" s="1">
        <v>8.5999999999999993E-2</v>
      </c>
    </row>
    <row r="82" spans="2:22" ht="12" customHeight="1" x14ac:dyDescent="0.15">
      <c r="B82" s="9">
        <v>14</v>
      </c>
      <c r="C82" s="98">
        <v>42846</v>
      </c>
      <c r="D82" s="30" t="s">
        <v>68</v>
      </c>
      <c r="E82" s="99" t="s">
        <v>177</v>
      </c>
      <c r="F82" s="33">
        <v>1.7</v>
      </c>
      <c r="G82" s="30" t="s">
        <v>61</v>
      </c>
      <c r="I82" s="103" t="s">
        <v>414</v>
      </c>
      <c r="J82" s="102" t="str">
        <f t="shared" si="3"/>
        <v>ジクロロメタン</v>
      </c>
      <c r="K82" s="103">
        <v>0.9</v>
      </c>
      <c r="L82" s="103">
        <v>0.91</v>
      </c>
      <c r="M82" s="103">
        <v>0.86</v>
      </c>
      <c r="N82" s="103">
        <v>1.6</v>
      </c>
      <c r="P82">
        <v>13</v>
      </c>
      <c r="R82" s="115" t="s">
        <v>66</v>
      </c>
      <c r="T82" s="1">
        <v>2.5333333333333332</v>
      </c>
      <c r="U82" s="1">
        <v>2.4</v>
      </c>
      <c r="V82" s="1">
        <v>3.4333333333333336</v>
      </c>
    </row>
    <row r="83" spans="2:22" ht="12" customHeight="1" x14ac:dyDescent="0.15">
      <c r="B83" s="9">
        <v>14</v>
      </c>
      <c r="C83" s="98">
        <v>42867</v>
      </c>
      <c r="D83" s="30" t="s">
        <v>68</v>
      </c>
      <c r="E83" s="99" t="s">
        <v>177</v>
      </c>
      <c r="F83" s="33">
        <v>1.8</v>
      </c>
      <c r="G83" s="30" t="s">
        <v>61</v>
      </c>
      <c r="I83" s="101" t="s">
        <v>415</v>
      </c>
      <c r="J83" s="102" t="str">
        <f t="shared" si="3"/>
        <v>ジクロロメタン</v>
      </c>
      <c r="K83" s="101">
        <v>0.56999999999999995</v>
      </c>
      <c r="L83" s="101">
        <v>0.73</v>
      </c>
      <c r="M83" s="101">
        <v>0.62</v>
      </c>
      <c r="N83" s="101"/>
      <c r="P83">
        <v>14</v>
      </c>
      <c r="R83" s="115" t="s">
        <v>68</v>
      </c>
      <c r="S83" s="1">
        <v>2.2333333333333338</v>
      </c>
      <c r="T83" s="1">
        <v>1.9000000000000001</v>
      </c>
      <c r="U83" s="1">
        <v>2.5</v>
      </c>
      <c r="V83" s="1">
        <v>2.7</v>
      </c>
    </row>
    <row r="84" spans="2:22" ht="12" customHeight="1" x14ac:dyDescent="0.15">
      <c r="B84" s="9">
        <v>14</v>
      </c>
      <c r="C84" s="98">
        <v>42976</v>
      </c>
      <c r="D84" s="30" t="s">
        <v>68</v>
      </c>
      <c r="E84" s="99" t="s">
        <v>177</v>
      </c>
      <c r="F84" s="33">
        <v>2.2999999999999998</v>
      </c>
      <c r="G84" s="30" t="s">
        <v>61</v>
      </c>
      <c r="I84" s="101" t="s">
        <v>416</v>
      </c>
      <c r="J84" s="102" t="str">
        <f t="shared" si="3"/>
        <v>ジクロロメタン</v>
      </c>
      <c r="K84" s="101">
        <v>0.74</v>
      </c>
      <c r="L84" s="101">
        <v>0.86</v>
      </c>
      <c r="M84" s="101">
        <v>0.89</v>
      </c>
      <c r="N84" s="101"/>
      <c r="P84">
        <v>15</v>
      </c>
      <c r="R84" s="115" t="s">
        <v>70</v>
      </c>
      <c r="S84" s="1">
        <v>1.8333333333333333</v>
      </c>
      <c r="T84" s="1">
        <v>1.8333333333333333</v>
      </c>
      <c r="U84" s="1">
        <v>1.8</v>
      </c>
      <c r="V84" s="1">
        <v>2</v>
      </c>
    </row>
    <row r="85" spans="2:22" ht="12" customHeight="1" x14ac:dyDescent="0.15">
      <c r="B85" s="9">
        <v>14</v>
      </c>
      <c r="C85" s="98">
        <v>42983</v>
      </c>
      <c r="D85" s="30" t="s">
        <v>68</v>
      </c>
      <c r="E85" s="99" t="s">
        <v>177</v>
      </c>
      <c r="F85" s="33">
        <v>2.8</v>
      </c>
      <c r="G85" s="30" t="s">
        <v>61</v>
      </c>
      <c r="I85" s="101" t="s">
        <v>417</v>
      </c>
      <c r="J85" s="102" t="str">
        <f t="shared" si="3"/>
        <v>ジクロロメタン</v>
      </c>
      <c r="K85" s="101"/>
      <c r="L85" s="101"/>
      <c r="M85" s="101"/>
      <c r="N85" s="101"/>
      <c r="P85">
        <v>16</v>
      </c>
      <c r="R85" s="115" t="s">
        <v>423</v>
      </c>
      <c r="S85" s="1">
        <v>0.75</v>
      </c>
      <c r="T85" s="1">
        <v>1.3</v>
      </c>
      <c r="U85" s="1">
        <v>1.1599999999999999</v>
      </c>
      <c r="V85" s="1">
        <v>4.3</v>
      </c>
    </row>
    <row r="86" spans="2:22" ht="12" customHeight="1" x14ac:dyDescent="0.15">
      <c r="B86" s="9">
        <v>14</v>
      </c>
      <c r="C86" s="98">
        <v>43012</v>
      </c>
      <c r="D86" s="30" t="s">
        <v>68</v>
      </c>
      <c r="E86" s="99" t="s">
        <v>177</v>
      </c>
      <c r="F86" s="33">
        <v>1.3</v>
      </c>
      <c r="G86" s="30" t="s">
        <v>69</v>
      </c>
      <c r="I86" s="101" t="s">
        <v>418</v>
      </c>
      <c r="J86" s="102" t="str">
        <f t="shared" si="3"/>
        <v>ジクロロメタン</v>
      </c>
      <c r="K86" s="101"/>
      <c r="L86" s="101"/>
      <c r="M86" s="101"/>
      <c r="N86" s="101"/>
      <c r="P86">
        <v>17</v>
      </c>
      <c r="R86" s="115" t="s">
        <v>74</v>
      </c>
      <c r="S86" s="1">
        <v>0.78666666666666663</v>
      </c>
      <c r="T86" s="1">
        <v>1.08</v>
      </c>
      <c r="U86" s="1">
        <v>0.77</v>
      </c>
      <c r="V86" s="1">
        <v>1.7</v>
      </c>
    </row>
    <row r="87" spans="2:22" ht="12" customHeight="1" x14ac:dyDescent="0.15">
      <c r="B87" s="9">
        <v>14</v>
      </c>
      <c r="C87" s="98">
        <v>43138</v>
      </c>
      <c r="D87" s="30" t="s">
        <v>68</v>
      </c>
      <c r="E87" s="30"/>
      <c r="F87" s="33">
        <v>0.85</v>
      </c>
      <c r="G87" s="30" t="s">
        <v>61</v>
      </c>
      <c r="I87" s="101" t="s">
        <v>398</v>
      </c>
      <c r="J87" s="101" t="s">
        <v>48</v>
      </c>
      <c r="K87" s="101">
        <v>0.04</v>
      </c>
      <c r="L87" s="101"/>
      <c r="M87" s="101"/>
      <c r="N87" s="101">
        <v>0.33</v>
      </c>
      <c r="P87">
        <v>18</v>
      </c>
      <c r="R87" s="115" t="s">
        <v>76</v>
      </c>
      <c r="S87" s="1">
        <v>9.7999999999999989</v>
      </c>
      <c r="T87" s="1">
        <v>24.666666666666668</v>
      </c>
      <c r="U87" s="1">
        <v>11.933333333333332</v>
      </c>
      <c r="V87" s="1">
        <v>25</v>
      </c>
    </row>
    <row r="88" spans="2:22" ht="12" customHeight="1" x14ac:dyDescent="0.15">
      <c r="B88" s="9">
        <v>15</v>
      </c>
      <c r="C88" s="98">
        <v>42846</v>
      </c>
      <c r="D88" s="30" t="s">
        <v>70</v>
      </c>
      <c r="E88" s="30" t="s">
        <v>178</v>
      </c>
      <c r="F88" s="33">
        <v>1.7</v>
      </c>
      <c r="G88" s="30" t="s">
        <v>71</v>
      </c>
      <c r="I88" s="101" t="s">
        <v>399</v>
      </c>
      <c r="J88" s="102" t="str">
        <f t="shared" ref="J88:J107" si="4">J87</f>
        <v>アクリロニトリル</v>
      </c>
      <c r="K88" s="101">
        <v>3.9E-2</v>
      </c>
      <c r="L88" s="101"/>
      <c r="M88" s="101"/>
      <c r="N88" s="101">
        <v>0.24</v>
      </c>
      <c r="P88">
        <v>19</v>
      </c>
      <c r="R88" s="115" t="s">
        <v>78</v>
      </c>
      <c r="S88" s="1">
        <v>1.3499999999999999</v>
      </c>
      <c r="T88" s="1">
        <v>5.7</v>
      </c>
      <c r="U88" s="1">
        <v>1.7666666666666666</v>
      </c>
      <c r="V88" s="1">
        <v>5.8</v>
      </c>
    </row>
    <row r="89" spans="2:22" ht="12" customHeight="1" x14ac:dyDescent="0.15">
      <c r="B89" s="9">
        <v>15</v>
      </c>
      <c r="C89" s="98">
        <v>42867</v>
      </c>
      <c r="D89" s="30" t="s">
        <v>70</v>
      </c>
      <c r="E89" s="30" t="s">
        <v>178</v>
      </c>
      <c r="F89" s="33">
        <v>2.8</v>
      </c>
      <c r="G89" s="30" t="s">
        <v>71</v>
      </c>
      <c r="I89" s="101" t="s">
        <v>400</v>
      </c>
      <c r="J89" s="102" t="str">
        <f t="shared" si="4"/>
        <v>アクリロニトリル</v>
      </c>
      <c r="K89" s="101">
        <v>1.7999999999999999E-2</v>
      </c>
      <c r="L89" s="101">
        <v>1.9E-2</v>
      </c>
      <c r="M89" s="101">
        <v>2.5000000000000001E-2</v>
      </c>
      <c r="N89" s="101">
        <v>0.18</v>
      </c>
      <c r="P89">
        <v>20</v>
      </c>
      <c r="R89" s="115" t="s">
        <v>80</v>
      </c>
      <c r="S89" s="1">
        <v>1.2000000000000002E-2</v>
      </c>
      <c r="T89" s="1">
        <v>1.9666666666666669E-2</v>
      </c>
      <c r="U89" s="1">
        <v>1.1000000000000001E-2</v>
      </c>
      <c r="V89" s="1">
        <v>2.3E-2</v>
      </c>
    </row>
    <row r="90" spans="2:22" ht="12" customHeight="1" x14ac:dyDescent="0.15">
      <c r="B90" s="9">
        <v>15</v>
      </c>
      <c r="C90" s="98">
        <v>42976</v>
      </c>
      <c r="D90" s="30" t="s">
        <v>70</v>
      </c>
      <c r="E90" s="30" t="s">
        <v>178</v>
      </c>
      <c r="F90" s="33">
        <v>3.2</v>
      </c>
      <c r="G90" s="30" t="s">
        <v>71</v>
      </c>
      <c r="I90" s="101" t="s">
        <v>401</v>
      </c>
      <c r="J90" s="102" t="str">
        <f t="shared" si="4"/>
        <v>アクリロニトリル</v>
      </c>
      <c r="K90" s="101">
        <v>1.9E-2</v>
      </c>
      <c r="L90" s="101">
        <v>2.1999999999999999E-2</v>
      </c>
      <c r="M90" s="101">
        <v>2.3E-2</v>
      </c>
      <c r="N90" s="101">
        <v>0.15</v>
      </c>
      <c r="P90">
        <v>21</v>
      </c>
      <c r="R90" s="115" t="s">
        <v>422</v>
      </c>
      <c r="S90" s="1">
        <v>7.2333333333333347E-2</v>
      </c>
      <c r="T90" s="1">
        <v>0.10033333333333333</v>
      </c>
      <c r="U90" s="1">
        <v>9.0000000000000011E-2</v>
      </c>
      <c r="V90" s="1">
        <v>0.27</v>
      </c>
    </row>
    <row r="91" spans="2:22" ht="12" customHeight="1" x14ac:dyDescent="0.15">
      <c r="B91" s="9">
        <v>15</v>
      </c>
      <c r="C91" s="98">
        <v>42983</v>
      </c>
      <c r="D91" s="30" t="s">
        <v>70</v>
      </c>
      <c r="E91" s="30" t="s">
        <v>178</v>
      </c>
      <c r="F91" s="33">
        <v>1.6</v>
      </c>
      <c r="G91" s="30" t="s">
        <v>71</v>
      </c>
      <c r="I91" s="101" t="s">
        <v>402</v>
      </c>
      <c r="J91" s="102" t="str">
        <f t="shared" si="4"/>
        <v>アクリロニトリル</v>
      </c>
      <c r="K91" s="101">
        <v>2.4E-2</v>
      </c>
      <c r="L91" s="101">
        <v>3.1E-2</v>
      </c>
      <c r="M91" s="101">
        <v>3.7999999999999999E-2</v>
      </c>
      <c r="N91" s="101">
        <v>0.13</v>
      </c>
    </row>
    <row r="92" spans="2:22" ht="12" customHeight="1" x14ac:dyDescent="0.15">
      <c r="B92" s="9">
        <v>15</v>
      </c>
      <c r="C92" s="98">
        <v>43012</v>
      </c>
      <c r="D92" s="30" t="s">
        <v>70</v>
      </c>
      <c r="E92" s="30" t="s">
        <v>178</v>
      </c>
      <c r="F92" s="33">
        <v>1.4</v>
      </c>
      <c r="G92" s="30" t="s">
        <v>71</v>
      </c>
      <c r="I92" s="101" t="s">
        <v>403</v>
      </c>
      <c r="J92" s="102" t="str">
        <f t="shared" si="4"/>
        <v>アクリロニトリル</v>
      </c>
      <c r="K92" s="101">
        <v>1.4E-2</v>
      </c>
      <c r="L92" s="101">
        <v>2.4E-2</v>
      </c>
      <c r="M92" s="101">
        <v>2.8000000000000001E-2</v>
      </c>
      <c r="N92" s="101">
        <v>0.12</v>
      </c>
    </row>
    <row r="93" spans="2:22" ht="12" customHeight="1" x14ac:dyDescent="0.15">
      <c r="B93" s="16">
        <v>15</v>
      </c>
      <c r="C93" s="98">
        <v>43138</v>
      </c>
      <c r="D93" s="17" t="s">
        <v>70</v>
      </c>
      <c r="E93" s="17" t="s">
        <v>322</v>
      </c>
      <c r="F93" s="17">
        <v>1.7</v>
      </c>
      <c r="G93" s="17" t="s">
        <v>71</v>
      </c>
      <c r="I93" s="101" t="s">
        <v>404</v>
      </c>
      <c r="J93" s="102" t="str">
        <f t="shared" si="4"/>
        <v>アクリロニトリル</v>
      </c>
      <c r="K93" s="101">
        <v>2.3E-2</v>
      </c>
      <c r="L93" s="101">
        <v>2.4E-2</v>
      </c>
      <c r="M93" s="101">
        <v>4.2000000000000003E-2</v>
      </c>
      <c r="N93" s="101">
        <v>0.13</v>
      </c>
    </row>
    <row r="94" spans="2:22" ht="12" customHeight="1" x14ac:dyDescent="0.15">
      <c r="B94" s="9">
        <v>16</v>
      </c>
      <c r="C94" s="98">
        <v>42846</v>
      </c>
      <c r="D94" s="30" t="s">
        <v>72</v>
      </c>
      <c r="E94" s="30" t="s">
        <v>178</v>
      </c>
      <c r="F94" s="33">
        <v>1.9</v>
      </c>
      <c r="G94" s="30" t="s">
        <v>153</v>
      </c>
      <c r="I94" s="101" t="s">
        <v>405</v>
      </c>
      <c r="J94" s="102" t="str">
        <f t="shared" si="4"/>
        <v>アクリロニトリル</v>
      </c>
      <c r="K94" s="101">
        <v>4.2000000000000003E-2</v>
      </c>
      <c r="L94" s="101">
        <v>3.9E-2</v>
      </c>
      <c r="M94" s="101">
        <v>0.05</v>
      </c>
      <c r="N94" s="101">
        <v>0.11</v>
      </c>
    </row>
    <row r="95" spans="2:22" ht="12" customHeight="1" x14ac:dyDescent="0.15">
      <c r="B95" s="9">
        <v>16</v>
      </c>
      <c r="C95" s="98">
        <v>42867</v>
      </c>
      <c r="D95" s="30" t="s">
        <v>72</v>
      </c>
      <c r="E95" s="30" t="s">
        <v>178</v>
      </c>
      <c r="F95" s="33">
        <v>1.9</v>
      </c>
      <c r="G95" s="30" t="s">
        <v>73</v>
      </c>
      <c r="I95" s="101" t="s">
        <v>406</v>
      </c>
      <c r="J95" s="102" t="str">
        <f t="shared" si="4"/>
        <v>アクリロニトリル</v>
      </c>
      <c r="K95" s="101">
        <v>3.5000000000000003E-2</v>
      </c>
      <c r="L95" s="101">
        <v>3.2000000000000001E-2</v>
      </c>
      <c r="M95" s="101">
        <v>3.9E-2</v>
      </c>
      <c r="N95" s="101">
        <v>0.1</v>
      </c>
    </row>
    <row r="96" spans="2:22" ht="12" customHeight="1" x14ac:dyDescent="0.15">
      <c r="B96" s="9">
        <v>16</v>
      </c>
      <c r="C96" s="98">
        <v>42976</v>
      </c>
      <c r="D96" s="30" t="s">
        <v>72</v>
      </c>
      <c r="E96" s="30" t="s">
        <v>178</v>
      </c>
      <c r="F96" s="33">
        <v>1.4</v>
      </c>
      <c r="G96" s="30" t="s">
        <v>73</v>
      </c>
      <c r="I96" s="101" t="s">
        <v>407</v>
      </c>
      <c r="J96" s="102" t="str">
        <f t="shared" si="4"/>
        <v>アクリロニトリル</v>
      </c>
      <c r="K96" s="101">
        <v>3.5000000000000003E-2</v>
      </c>
      <c r="L96" s="101">
        <v>3.6999999999999998E-2</v>
      </c>
      <c r="M96" s="101">
        <v>3.9E-2</v>
      </c>
      <c r="N96" s="101">
        <v>0.11</v>
      </c>
    </row>
    <row r="97" spans="2:14" ht="12" customHeight="1" x14ac:dyDescent="0.15">
      <c r="B97" s="9">
        <v>16</v>
      </c>
      <c r="C97" s="98">
        <v>42983</v>
      </c>
      <c r="D97" s="30" t="s">
        <v>72</v>
      </c>
      <c r="E97" s="30" t="s">
        <v>178</v>
      </c>
      <c r="F97" s="33">
        <v>1.7</v>
      </c>
      <c r="G97" s="30" t="s">
        <v>73</v>
      </c>
      <c r="I97" s="101" t="s">
        <v>408</v>
      </c>
      <c r="J97" s="102" t="str">
        <f t="shared" si="4"/>
        <v>アクリロニトリル</v>
      </c>
      <c r="K97" s="101">
        <v>3.1E-2</v>
      </c>
      <c r="L97" s="101">
        <v>4.1000000000000002E-2</v>
      </c>
      <c r="M97" s="101">
        <v>0.04</v>
      </c>
      <c r="N97" s="101">
        <v>0.1</v>
      </c>
    </row>
    <row r="98" spans="2:14" ht="12" customHeight="1" x14ac:dyDescent="0.15">
      <c r="B98" s="9">
        <v>16</v>
      </c>
      <c r="C98" s="98">
        <v>43012</v>
      </c>
      <c r="D98" s="30" t="s">
        <v>72</v>
      </c>
      <c r="E98" s="30" t="s">
        <v>178</v>
      </c>
      <c r="F98" s="33">
        <v>1.6</v>
      </c>
      <c r="G98" s="30" t="s">
        <v>73</v>
      </c>
      <c r="I98" s="101" t="s">
        <v>409</v>
      </c>
      <c r="J98" s="102" t="str">
        <f t="shared" si="4"/>
        <v>アクリロニトリル</v>
      </c>
      <c r="K98" s="101">
        <v>4.2000000000000003E-2</v>
      </c>
      <c r="L98" s="101">
        <v>4.5999999999999999E-2</v>
      </c>
      <c r="M98" s="101">
        <v>4.2000000000000003E-2</v>
      </c>
      <c r="N98" s="101">
        <v>9.2999999999999999E-2</v>
      </c>
    </row>
    <row r="99" spans="2:14" ht="12" customHeight="1" x14ac:dyDescent="0.15">
      <c r="B99" s="16">
        <v>16</v>
      </c>
      <c r="C99" s="98">
        <v>43138</v>
      </c>
      <c r="D99" s="17" t="s">
        <v>72</v>
      </c>
      <c r="E99" s="17"/>
      <c r="F99" s="17" t="s">
        <v>42</v>
      </c>
      <c r="G99" s="17" t="s">
        <v>319</v>
      </c>
      <c r="I99" s="101" t="s">
        <v>410</v>
      </c>
      <c r="J99" s="102" t="str">
        <f t="shared" si="4"/>
        <v>アクリロニトリル</v>
      </c>
      <c r="K99" s="101">
        <v>0.05</v>
      </c>
      <c r="L99" s="101">
        <v>5.8000000000000003E-2</v>
      </c>
      <c r="M99" s="101">
        <v>0.06</v>
      </c>
      <c r="N99" s="101">
        <v>7.9000000000000001E-2</v>
      </c>
    </row>
    <row r="100" spans="2:14" ht="12" customHeight="1" x14ac:dyDescent="0.15">
      <c r="B100" s="9">
        <v>17</v>
      </c>
      <c r="C100" s="98">
        <v>42846</v>
      </c>
      <c r="D100" s="30" t="s">
        <v>74</v>
      </c>
      <c r="E100" s="30" t="s">
        <v>178</v>
      </c>
      <c r="F100" s="33">
        <v>0.31</v>
      </c>
      <c r="G100" s="30" t="s">
        <v>154</v>
      </c>
      <c r="I100" s="101" t="s">
        <v>411</v>
      </c>
      <c r="J100" s="102" t="str">
        <f t="shared" si="4"/>
        <v>アクリロニトリル</v>
      </c>
      <c r="K100" s="101">
        <v>3.7999999999999999E-2</v>
      </c>
      <c r="L100" s="101">
        <v>4.7E-2</v>
      </c>
      <c r="M100" s="101">
        <v>3.9E-2</v>
      </c>
      <c r="N100" s="101">
        <v>7.1999999999999995E-2</v>
      </c>
    </row>
    <row r="101" spans="2:14" ht="12" customHeight="1" x14ac:dyDescent="0.15">
      <c r="B101" s="9">
        <v>17</v>
      </c>
      <c r="C101" s="98">
        <v>42867</v>
      </c>
      <c r="D101" s="30" t="s">
        <v>74</v>
      </c>
      <c r="E101" s="30" t="s">
        <v>178</v>
      </c>
      <c r="F101" s="33">
        <v>1.8</v>
      </c>
      <c r="G101" s="30" t="s">
        <v>75</v>
      </c>
      <c r="I101" s="101" t="s">
        <v>412</v>
      </c>
      <c r="J101" s="102" t="str">
        <f t="shared" si="4"/>
        <v>アクリロニトリル</v>
      </c>
      <c r="K101" s="101">
        <v>4.3999999999999997E-2</v>
      </c>
      <c r="L101" s="101"/>
      <c r="M101" s="101">
        <v>4.5999999999999999E-2</v>
      </c>
      <c r="N101" s="101">
        <v>8.7999999999999995E-2</v>
      </c>
    </row>
    <row r="102" spans="2:14" ht="12" customHeight="1" x14ac:dyDescent="0.15">
      <c r="B102" s="9">
        <v>17</v>
      </c>
      <c r="C102" s="98">
        <v>42976</v>
      </c>
      <c r="D102" s="30" t="s">
        <v>74</v>
      </c>
      <c r="E102" s="30" t="s">
        <v>178</v>
      </c>
      <c r="F102" s="33">
        <v>2.8</v>
      </c>
      <c r="G102" s="30" t="s">
        <v>75</v>
      </c>
      <c r="I102" s="101" t="s">
        <v>413</v>
      </c>
      <c r="J102" s="102" t="str">
        <f t="shared" si="4"/>
        <v>アクリロニトリル</v>
      </c>
      <c r="K102" s="101">
        <v>2.5999999999999999E-2</v>
      </c>
      <c r="L102" s="101">
        <v>3.7999999999999999E-2</v>
      </c>
      <c r="M102" s="101">
        <v>3.6999999999999998E-2</v>
      </c>
      <c r="N102" s="101">
        <v>0.08</v>
      </c>
    </row>
    <row r="103" spans="2:14" ht="12" customHeight="1" x14ac:dyDescent="0.15">
      <c r="B103" s="9">
        <v>17</v>
      </c>
      <c r="C103" s="98">
        <v>42983</v>
      </c>
      <c r="D103" s="30" t="s">
        <v>74</v>
      </c>
      <c r="E103" s="30" t="s">
        <v>178</v>
      </c>
      <c r="F103" s="33">
        <v>1.1000000000000001</v>
      </c>
      <c r="G103" s="30" t="s">
        <v>75</v>
      </c>
      <c r="I103" s="101" t="s">
        <v>414</v>
      </c>
      <c r="J103" s="102" t="str">
        <f t="shared" si="4"/>
        <v>アクリロニトリル</v>
      </c>
      <c r="K103" s="101">
        <v>2.4E-2</v>
      </c>
      <c r="L103" s="101">
        <v>2.3E-2</v>
      </c>
      <c r="M103" s="101">
        <v>2.5999999999999999E-2</v>
      </c>
      <c r="N103" s="101">
        <v>7.6999999999999999E-2</v>
      </c>
    </row>
    <row r="104" spans="2:14" ht="12" customHeight="1" x14ac:dyDescent="0.15">
      <c r="B104" s="9">
        <v>17</v>
      </c>
      <c r="C104" s="98">
        <v>43012</v>
      </c>
      <c r="D104" s="30" t="s">
        <v>74</v>
      </c>
      <c r="E104" s="30" t="s">
        <v>178</v>
      </c>
      <c r="F104" s="33">
        <v>0.61</v>
      </c>
      <c r="G104" s="30" t="s">
        <v>75</v>
      </c>
      <c r="I104" s="101" t="s">
        <v>415</v>
      </c>
      <c r="J104" s="102" t="str">
        <f t="shared" si="4"/>
        <v>アクリロニトリル</v>
      </c>
      <c r="K104" s="101">
        <v>1.4999999999999999E-2</v>
      </c>
      <c r="L104" s="101">
        <v>1.7999999999999999E-2</v>
      </c>
      <c r="M104" s="101">
        <v>1.7999999999999999E-2</v>
      </c>
      <c r="N104" s="101"/>
    </row>
    <row r="105" spans="2:14" ht="12" customHeight="1" x14ac:dyDescent="0.15">
      <c r="B105" s="16">
        <v>17</v>
      </c>
      <c r="C105" s="98">
        <v>43138</v>
      </c>
      <c r="D105" s="17" t="s">
        <v>74</v>
      </c>
      <c r="E105" s="17"/>
      <c r="F105" s="17">
        <v>0.33</v>
      </c>
      <c r="G105" s="17" t="s">
        <v>75</v>
      </c>
      <c r="I105" s="101" t="s">
        <v>416</v>
      </c>
      <c r="J105" s="102" t="str">
        <f t="shared" si="4"/>
        <v>アクリロニトリル</v>
      </c>
      <c r="K105" s="101">
        <v>0.02</v>
      </c>
      <c r="L105" s="101">
        <v>2.5000000000000001E-2</v>
      </c>
      <c r="M105" s="101">
        <v>2.5000000000000001E-2</v>
      </c>
      <c r="N105" s="101"/>
    </row>
    <row r="106" spans="2:14" ht="12" customHeight="1" x14ac:dyDescent="0.15">
      <c r="B106" s="9">
        <v>18</v>
      </c>
      <c r="C106" s="98">
        <v>42846</v>
      </c>
      <c r="D106" s="30" t="s">
        <v>76</v>
      </c>
      <c r="E106" s="30" t="s">
        <v>178</v>
      </c>
      <c r="F106" s="32">
        <v>20</v>
      </c>
      <c r="G106" s="30" t="s">
        <v>155</v>
      </c>
      <c r="I106" s="101" t="s">
        <v>417</v>
      </c>
      <c r="J106" s="102" t="str">
        <f t="shared" si="4"/>
        <v>アクリロニトリル</v>
      </c>
      <c r="K106" s="101"/>
      <c r="L106" s="101"/>
      <c r="M106" s="101"/>
      <c r="N106" s="101"/>
    </row>
    <row r="107" spans="2:14" ht="12" customHeight="1" x14ac:dyDescent="0.15">
      <c r="B107" s="9">
        <v>18</v>
      </c>
      <c r="C107" s="98">
        <v>42867</v>
      </c>
      <c r="D107" s="30" t="s">
        <v>76</v>
      </c>
      <c r="E107" s="30" t="s">
        <v>178</v>
      </c>
      <c r="F107" s="32">
        <v>47</v>
      </c>
      <c r="G107" s="30" t="s">
        <v>77</v>
      </c>
      <c r="I107" s="101" t="s">
        <v>418</v>
      </c>
      <c r="J107" s="102" t="str">
        <f t="shared" si="4"/>
        <v>アクリロニトリル</v>
      </c>
      <c r="K107" s="101"/>
      <c r="L107" s="101"/>
      <c r="M107" s="101"/>
      <c r="N107" s="101"/>
    </row>
    <row r="108" spans="2:14" ht="12" customHeight="1" x14ac:dyDescent="0.15">
      <c r="B108" s="9">
        <v>18</v>
      </c>
      <c r="C108" s="98">
        <v>42976</v>
      </c>
      <c r="D108" s="30" t="s">
        <v>76</v>
      </c>
      <c r="E108" s="30" t="s">
        <v>178</v>
      </c>
      <c r="F108" s="32">
        <v>17</v>
      </c>
      <c r="G108" s="30" t="s">
        <v>77</v>
      </c>
      <c r="I108" s="101" t="s">
        <v>398</v>
      </c>
      <c r="J108" s="101" t="s">
        <v>51</v>
      </c>
      <c r="K108" s="101">
        <v>0.02</v>
      </c>
      <c r="L108" s="101"/>
      <c r="M108" s="101"/>
      <c r="N108" s="101">
        <v>0.66</v>
      </c>
    </row>
    <row r="109" spans="2:14" ht="12" customHeight="1" x14ac:dyDescent="0.15">
      <c r="B109" s="9">
        <v>18</v>
      </c>
      <c r="C109" s="98">
        <v>42983</v>
      </c>
      <c r="D109" s="30" t="s">
        <v>76</v>
      </c>
      <c r="E109" s="30" t="s">
        <v>178</v>
      </c>
      <c r="F109" s="32">
        <v>64</v>
      </c>
      <c r="G109" s="30" t="s">
        <v>77</v>
      </c>
      <c r="I109" s="101" t="s">
        <v>399</v>
      </c>
      <c r="J109" s="102" t="str">
        <f t="shared" ref="J109:J128" si="5">J108</f>
        <v>塩化ビニルモノマー</v>
      </c>
      <c r="K109" s="101">
        <v>2.5999999999999999E-2</v>
      </c>
      <c r="L109" s="101"/>
      <c r="M109" s="101"/>
      <c r="N109" s="101">
        <v>0.25</v>
      </c>
    </row>
    <row r="110" spans="2:14" ht="12" customHeight="1" x14ac:dyDescent="0.15">
      <c r="B110" s="9">
        <v>18</v>
      </c>
      <c r="C110" s="98">
        <v>43012</v>
      </c>
      <c r="D110" s="30" t="s">
        <v>76</v>
      </c>
      <c r="E110" s="30" t="s">
        <v>178</v>
      </c>
      <c r="F110" s="32">
        <v>64</v>
      </c>
      <c r="G110" s="30" t="s">
        <v>77</v>
      </c>
      <c r="I110" s="101" t="s">
        <v>400</v>
      </c>
      <c r="J110" s="102" t="str">
        <f t="shared" si="5"/>
        <v>塩化ビニルモノマー</v>
      </c>
      <c r="K110" s="101">
        <v>1.7999999999999999E-2</v>
      </c>
      <c r="L110" s="101">
        <v>2.5999999999999999E-2</v>
      </c>
      <c r="M110" s="101">
        <v>2.5000000000000001E-2</v>
      </c>
      <c r="N110" s="101">
        <v>0.18</v>
      </c>
    </row>
    <row r="111" spans="2:14" ht="12" customHeight="1" x14ac:dyDescent="0.15">
      <c r="B111" s="16">
        <v>18</v>
      </c>
      <c r="C111" s="98">
        <v>43138</v>
      </c>
      <c r="D111" s="17" t="s">
        <v>76</v>
      </c>
      <c r="E111" s="17"/>
      <c r="F111" s="17" t="s">
        <v>320</v>
      </c>
      <c r="G111" s="17" t="s">
        <v>77</v>
      </c>
      <c r="I111" s="101" t="s">
        <v>401</v>
      </c>
      <c r="J111" s="102" t="str">
        <f t="shared" si="5"/>
        <v>塩化ビニルモノマー</v>
      </c>
      <c r="K111" s="101">
        <v>1.7999999999999999E-2</v>
      </c>
      <c r="L111" s="101">
        <v>3.3000000000000002E-2</v>
      </c>
      <c r="M111" s="101">
        <v>1.7000000000000001E-2</v>
      </c>
      <c r="N111" s="101">
        <v>0.19</v>
      </c>
    </row>
    <row r="112" spans="2:14" ht="12" customHeight="1" x14ac:dyDescent="0.15">
      <c r="B112" s="9">
        <v>19</v>
      </c>
      <c r="C112" s="98">
        <v>42846</v>
      </c>
      <c r="D112" s="30" t="s">
        <v>78</v>
      </c>
      <c r="E112" s="30" t="s">
        <v>178</v>
      </c>
      <c r="F112" s="33">
        <v>1.6</v>
      </c>
      <c r="G112" s="30" t="s">
        <v>61</v>
      </c>
      <c r="I112" s="101" t="s">
        <v>402</v>
      </c>
      <c r="J112" s="102" t="str">
        <f t="shared" si="5"/>
        <v>塩化ビニルモノマー</v>
      </c>
      <c r="K112" s="101">
        <v>8.8999999999999999E-3</v>
      </c>
      <c r="L112" s="101">
        <v>1.0999999999999999E-2</v>
      </c>
      <c r="M112" s="101">
        <v>1.2999999999999999E-2</v>
      </c>
      <c r="N112" s="101">
        <v>9.5000000000000001E-2</v>
      </c>
    </row>
    <row r="113" spans="2:14" ht="12" customHeight="1" x14ac:dyDescent="0.15">
      <c r="B113" s="9">
        <v>19</v>
      </c>
      <c r="C113" s="98">
        <v>42867</v>
      </c>
      <c r="D113" s="30" t="s">
        <v>78</v>
      </c>
      <c r="E113" s="30" t="s">
        <v>178</v>
      </c>
      <c r="F113" s="33">
        <v>8.1</v>
      </c>
      <c r="G113" s="30" t="s">
        <v>61</v>
      </c>
      <c r="I113" s="101" t="s">
        <v>403</v>
      </c>
      <c r="J113" s="102" t="str">
        <f t="shared" si="5"/>
        <v>塩化ビニルモノマー</v>
      </c>
      <c r="K113" s="101">
        <v>1.0999999999999999E-2</v>
      </c>
      <c r="L113" s="101">
        <v>1.0999999999999999E-2</v>
      </c>
      <c r="M113" s="101">
        <v>1.0999999999999999E-2</v>
      </c>
      <c r="N113" s="101">
        <v>0.11</v>
      </c>
    </row>
    <row r="114" spans="2:14" ht="12" customHeight="1" x14ac:dyDescent="0.15">
      <c r="B114" s="9">
        <v>19</v>
      </c>
      <c r="C114" s="98">
        <v>42976</v>
      </c>
      <c r="D114" s="30" t="s">
        <v>78</v>
      </c>
      <c r="E114" s="30" t="s">
        <v>178</v>
      </c>
      <c r="F114" s="33">
        <v>1.4</v>
      </c>
      <c r="G114" s="30" t="s">
        <v>61</v>
      </c>
      <c r="I114" s="101" t="s">
        <v>404</v>
      </c>
      <c r="J114" s="102" t="str">
        <f t="shared" si="5"/>
        <v>塩化ビニルモノマー</v>
      </c>
      <c r="K114" s="101">
        <v>7.7999999999999996E-3</v>
      </c>
      <c r="L114" s="101">
        <v>0.01</v>
      </c>
      <c r="M114" s="101">
        <v>9.4999999999999998E-3</v>
      </c>
      <c r="N114" s="101">
        <v>6.6000000000000003E-2</v>
      </c>
    </row>
    <row r="115" spans="2:14" ht="12" customHeight="1" x14ac:dyDescent="0.15">
      <c r="B115" s="9">
        <v>19</v>
      </c>
      <c r="C115" s="98">
        <v>42983</v>
      </c>
      <c r="D115" s="30" t="s">
        <v>78</v>
      </c>
      <c r="E115" s="30" t="s">
        <v>178</v>
      </c>
      <c r="F115" s="33">
        <v>3.5</v>
      </c>
      <c r="G115" s="30" t="s">
        <v>61</v>
      </c>
      <c r="I115" s="101" t="s">
        <v>405</v>
      </c>
      <c r="J115" s="102" t="str">
        <f t="shared" si="5"/>
        <v>塩化ビニルモノマー</v>
      </c>
      <c r="K115" s="101">
        <v>1.4999999999999999E-2</v>
      </c>
      <c r="L115" s="101">
        <v>1.4999999999999999E-2</v>
      </c>
      <c r="M115" s="101">
        <v>1.4999999999999999E-2</v>
      </c>
      <c r="N115" s="101">
        <v>8.3000000000000004E-2</v>
      </c>
    </row>
    <row r="116" spans="2:14" ht="12" customHeight="1" x14ac:dyDescent="0.15">
      <c r="B116" s="9">
        <v>19</v>
      </c>
      <c r="C116" s="98">
        <v>43012</v>
      </c>
      <c r="D116" s="30" t="s">
        <v>78</v>
      </c>
      <c r="E116" s="30" t="s">
        <v>178</v>
      </c>
      <c r="F116" s="33">
        <v>3.2</v>
      </c>
      <c r="G116" s="30" t="s">
        <v>79</v>
      </c>
      <c r="I116" s="101" t="s">
        <v>406</v>
      </c>
      <c r="J116" s="102" t="str">
        <f t="shared" si="5"/>
        <v>塩化ビニルモノマー</v>
      </c>
      <c r="K116" s="101">
        <v>1.2E-2</v>
      </c>
      <c r="L116" s="101">
        <v>1.2E-2</v>
      </c>
      <c r="M116" s="101">
        <v>1.0999999999999999E-2</v>
      </c>
      <c r="N116" s="101">
        <v>6.9000000000000006E-2</v>
      </c>
    </row>
    <row r="117" spans="2:14" ht="12" customHeight="1" x14ac:dyDescent="0.15">
      <c r="B117" s="4">
        <v>19</v>
      </c>
      <c r="C117" s="98">
        <v>43138</v>
      </c>
      <c r="D117" s="99" t="s">
        <v>78</v>
      </c>
      <c r="E117" s="99"/>
      <c r="F117" s="30">
        <v>1.3</v>
      </c>
      <c r="G117" s="30" t="s">
        <v>61</v>
      </c>
      <c r="I117" s="101" t="s">
        <v>407</v>
      </c>
      <c r="J117" s="102" t="str">
        <f t="shared" si="5"/>
        <v>塩化ビニルモノマー</v>
      </c>
      <c r="K117" s="101">
        <v>8.3000000000000001E-3</v>
      </c>
      <c r="L117" s="101">
        <v>9.1999999999999998E-3</v>
      </c>
      <c r="M117" s="101">
        <v>8.3999999999999995E-3</v>
      </c>
      <c r="N117" s="101">
        <v>7.8E-2</v>
      </c>
    </row>
    <row r="118" spans="2:14" ht="12" customHeight="1" x14ac:dyDescent="0.15">
      <c r="B118" s="9">
        <v>20</v>
      </c>
      <c r="C118" s="98">
        <v>42846</v>
      </c>
      <c r="D118" s="30" t="s">
        <v>80</v>
      </c>
      <c r="E118" s="30" t="s">
        <v>178</v>
      </c>
      <c r="F118" s="30" t="s">
        <v>42</v>
      </c>
      <c r="G118" s="30" t="s">
        <v>61</v>
      </c>
      <c r="I118" s="101" t="s">
        <v>408</v>
      </c>
      <c r="J118" s="102" t="str">
        <f t="shared" si="5"/>
        <v>塩化ビニルモノマー</v>
      </c>
      <c r="K118" s="101">
        <v>1.0999999999999999E-2</v>
      </c>
      <c r="L118" s="101">
        <v>1.2999999999999999E-2</v>
      </c>
      <c r="M118" s="101">
        <v>1.0999999999999999E-2</v>
      </c>
      <c r="N118" s="101">
        <v>8.1000000000000003E-2</v>
      </c>
    </row>
    <row r="119" spans="2:14" ht="12" customHeight="1" x14ac:dyDescent="0.15">
      <c r="B119" s="9">
        <v>20</v>
      </c>
      <c r="C119" s="98">
        <v>42867</v>
      </c>
      <c r="D119" s="30" t="s">
        <v>149</v>
      </c>
      <c r="E119" s="30" t="s">
        <v>178</v>
      </c>
      <c r="F119" s="33">
        <v>2.4E-2</v>
      </c>
      <c r="G119" s="30" t="s">
        <v>61</v>
      </c>
      <c r="I119" s="101" t="s">
        <v>409</v>
      </c>
      <c r="J119" s="102" t="str">
        <f t="shared" si="5"/>
        <v>塩化ビニルモノマー</v>
      </c>
      <c r="K119" s="101">
        <v>2.7E-2</v>
      </c>
      <c r="L119" s="101">
        <v>2.5000000000000001E-2</v>
      </c>
      <c r="M119" s="101">
        <v>2.4E-2</v>
      </c>
      <c r="N119" s="101">
        <v>5.2999999999999999E-2</v>
      </c>
    </row>
    <row r="120" spans="2:14" ht="12" customHeight="1" x14ac:dyDescent="0.15">
      <c r="B120" s="9">
        <v>20</v>
      </c>
      <c r="C120" s="98">
        <v>42976</v>
      </c>
      <c r="D120" s="30" t="s">
        <v>80</v>
      </c>
      <c r="E120" s="30" t="s">
        <v>178</v>
      </c>
      <c r="F120" s="30" t="s">
        <v>42</v>
      </c>
      <c r="G120" s="30" t="s">
        <v>61</v>
      </c>
      <c r="I120" s="101" t="s">
        <v>410</v>
      </c>
      <c r="J120" s="102" t="str">
        <f t="shared" si="5"/>
        <v>塩化ビニルモノマー</v>
      </c>
      <c r="K120" s="101">
        <v>1.4E-2</v>
      </c>
      <c r="L120" s="101">
        <v>1.6E-2</v>
      </c>
      <c r="M120" s="101">
        <v>1.4999999999999999E-2</v>
      </c>
      <c r="N120" s="101">
        <v>6.6000000000000003E-2</v>
      </c>
    </row>
    <row r="121" spans="2:14" ht="12" customHeight="1" x14ac:dyDescent="0.15">
      <c r="B121" s="9">
        <v>20</v>
      </c>
      <c r="C121" s="98">
        <v>42983</v>
      </c>
      <c r="D121" s="30" t="s">
        <v>80</v>
      </c>
      <c r="E121" s="30" t="s">
        <v>178</v>
      </c>
      <c r="F121" s="33">
        <v>3.5999999999999997E-2</v>
      </c>
      <c r="G121" s="30" t="s">
        <v>61</v>
      </c>
      <c r="I121" s="101" t="s">
        <v>411</v>
      </c>
      <c r="J121" s="102" t="str">
        <f t="shared" si="5"/>
        <v>塩化ビニルモノマー</v>
      </c>
      <c r="K121" s="101">
        <v>7.7000000000000002E-3</v>
      </c>
      <c r="L121" s="101">
        <v>9.7999999999999997E-3</v>
      </c>
      <c r="M121" s="101">
        <v>7.0000000000000001E-3</v>
      </c>
      <c r="N121" s="101">
        <v>5.5E-2</v>
      </c>
    </row>
    <row r="122" spans="2:14" ht="12" customHeight="1" x14ac:dyDescent="0.15">
      <c r="B122" s="9">
        <v>20</v>
      </c>
      <c r="C122" s="98">
        <v>43012</v>
      </c>
      <c r="D122" s="30" t="s">
        <v>80</v>
      </c>
      <c r="E122" s="30" t="s">
        <v>178</v>
      </c>
      <c r="F122" s="33">
        <v>3.5000000000000003E-2</v>
      </c>
      <c r="G122" s="30" t="s">
        <v>81</v>
      </c>
      <c r="I122" s="101" t="s">
        <v>412</v>
      </c>
      <c r="J122" s="102" t="str">
        <f t="shared" si="5"/>
        <v>塩化ビニルモノマー</v>
      </c>
      <c r="K122" s="101">
        <v>6.1000000000000004E-3</v>
      </c>
      <c r="L122" s="101"/>
      <c r="M122" s="101">
        <v>6.1000000000000004E-3</v>
      </c>
      <c r="N122" s="101">
        <v>5.2999999999999999E-2</v>
      </c>
    </row>
    <row r="123" spans="2:14" ht="12" customHeight="1" x14ac:dyDescent="0.15">
      <c r="B123" s="4">
        <v>20</v>
      </c>
      <c r="C123" s="98">
        <v>43138</v>
      </c>
      <c r="D123" s="99" t="s">
        <v>80</v>
      </c>
      <c r="E123" s="99"/>
      <c r="F123" s="30" t="s">
        <v>42</v>
      </c>
      <c r="G123" s="30" t="s">
        <v>61</v>
      </c>
      <c r="I123" s="101" t="s">
        <v>413</v>
      </c>
      <c r="J123" s="102" t="str">
        <f t="shared" si="5"/>
        <v>塩化ビニルモノマー</v>
      </c>
      <c r="K123" s="101">
        <v>8.0000000000000002E-3</v>
      </c>
      <c r="L123" s="101">
        <v>0.01</v>
      </c>
      <c r="M123" s="101">
        <v>8.0000000000000002E-3</v>
      </c>
      <c r="N123" s="101">
        <v>4.7E-2</v>
      </c>
    </row>
    <row r="124" spans="2:14" ht="12" customHeight="1" x14ac:dyDescent="0.15">
      <c r="B124" s="9">
        <v>21</v>
      </c>
      <c r="C124" s="98">
        <v>42846</v>
      </c>
      <c r="D124" s="30" t="s">
        <v>156</v>
      </c>
      <c r="E124" s="30" t="s">
        <v>178</v>
      </c>
      <c r="F124" s="33">
        <v>0.03</v>
      </c>
      <c r="G124" s="30" t="s">
        <v>61</v>
      </c>
      <c r="I124" s="101" t="s">
        <v>414</v>
      </c>
      <c r="J124" s="102" t="str">
        <f t="shared" si="5"/>
        <v>塩化ビニルモノマー</v>
      </c>
      <c r="K124" s="101">
        <v>5.0000000000000001E-3</v>
      </c>
      <c r="L124" s="101">
        <v>6.0000000000000001E-3</v>
      </c>
      <c r="M124" s="101">
        <v>5.0000000000000001E-3</v>
      </c>
      <c r="N124" s="101">
        <v>3.2000000000000001E-2</v>
      </c>
    </row>
    <row r="125" spans="2:14" ht="12" customHeight="1" x14ac:dyDescent="0.15">
      <c r="B125" s="9">
        <v>21</v>
      </c>
      <c r="C125" s="98">
        <v>42867</v>
      </c>
      <c r="D125" s="30" t="s">
        <v>150</v>
      </c>
      <c r="E125" s="30" t="s">
        <v>178</v>
      </c>
      <c r="F125" s="33">
        <v>4.7E-2</v>
      </c>
      <c r="G125" s="30" t="s">
        <v>61</v>
      </c>
      <c r="I125" s="101" t="s">
        <v>415</v>
      </c>
      <c r="J125" s="102" t="str">
        <f t="shared" si="5"/>
        <v>塩化ビニルモノマー</v>
      </c>
      <c r="K125" s="101">
        <v>0.01</v>
      </c>
      <c r="L125" s="101">
        <v>1.4E-2</v>
      </c>
      <c r="M125" s="101">
        <v>0.01</v>
      </c>
      <c r="N125" s="101"/>
    </row>
    <row r="126" spans="2:14" ht="12" customHeight="1" x14ac:dyDescent="0.15">
      <c r="B126" s="9">
        <v>21</v>
      </c>
      <c r="C126" s="98">
        <v>42976</v>
      </c>
      <c r="D126" s="30" t="s">
        <v>150</v>
      </c>
      <c r="E126" s="30" t="s">
        <v>178</v>
      </c>
      <c r="F126" s="33">
        <v>2.5999999999999999E-2</v>
      </c>
      <c r="G126" s="30" t="s">
        <v>61</v>
      </c>
      <c r="I126" s="101" t="s">
        <v>416</v>
      </c>
      <c r="J126" s="102" t="str">
        <f t="shared" si="5"/>
        <v>塩化ビニルモノマー</v>
      </c>
      <c r="K126" s="101">
        <v>1.2E-2</v>
      </c>
      <c r="L126" s="101">
        <v>1.4E-2</v>
      </c>
      <c r="M126" s="101">
        <v>1.0999999999999999E-2</v>
      </c>
      <c r="N126" s="101"/>
    </row>
    <row r="127" spans="2:14" ht="12" customHeight="1" x14ac:dyDescent="0.15">
      <c r="B127" s="9">
        <v>21</v>
      </c>
      <c r="C127" s="98">
        <v>42983</v>
      </c>
      <c r="D127" s="30" t="s">
        <v>82</v>
      </c>
      <c r="E127" s="30" t="s">
        <v>178</v>
      </c>
      <c r="F127" s="33">
        <v>4.1000000000000002E-2</v>
      </c>
      <c r="G127" s="30" t="s">
        <v>61</v>
      </c>
      <c r="I127" s="101" t="s">
        <v>417</v>
      </c>
      <c r="J127" s="102" t="str">
        <f t="shared" si="5"/>
        <v>塩化ビニルモノマー</v>
      </c>
      <c r="K127" s="101"/>
      <c r="L127" s="101"/>
      <c r="M127" s="101"/>
      <c r="N127" s="101"/>
    </row>
    <row r="128" spans="2:14" ht="12" customHeight="1" x14ac:dyDescent="0.15">
      <c r="B128" s="9">
        <v>21</v>
      </c>
      <c r="C128" s="98">
        <v>43012</v>
      </c>
      <c r="D128" s="30" t="s">
        <v>82</v>
      </c>
      <c r="E128" s="30" t="s">
        <v>178</v>
      </c>
      <c r="F128" s="33">
        <v>3.9E-2</v>
      </c>
      <c r="G128" s="30" t="s">
        <v>83</v>
      </c>
      <c r="I128" s="101" t="s">
        <v>418</v>
      </c>
      <c r="J128" s="102" t="str">
        <f t="shared" si="5"/>
        <v>塩化ビニルモノマー</v>
      </c>
      <c r="K128" s="101"/>
      <c r="L128" s="101"/>
      <c r="M128" s="101"/>
      <c r="N128" s="101"/>
    </row>
    <row r="129" spans="2:14" ht="12" customHeight="1" x14ac:dyDescent="0.15">
      <c r="B129" s="4">
        <v>21</v>
      </c>
      <c r="C129" s="98">
        <v>43138</v>
      </c>
      <c r="D129" s="99" t="s">
        <v>82</v>
      </c>
      <c r="E129" s="99"/>
      <c r="F129" s="30">
        <v>4.7E-2</v>
      </c>
      <c r="G129" s="30" t="s">
        <v>61</v>
      </c>
      <c r="I129" s="101" t="s">
        <v>398</v>
      </c>
      <c r="J129" s="101" t="s">
        <v>420</v>
      </c>
      <c r="K129" s="101"/>
      <c r="L129" s="101"/>
      <c r="M129" s="101"/>
      <c r="N129" s="101"/>
    </row>
    <row r="130" spans="2:14" ht="12" customHeight="1" x14ac:dyDescent="0.15">
      <c r="B130" s="16" t="s">
        <v>176</v>
      </c>
      <c r="C130" s="98">
        <v>42867</v>
      </c>
      <c r="D130" s="17"/>
      <c r="E130" s="17" t="s">
        <v>142</v>
      </c>
      <c r="F130" s="17"/>
      <c r="G130" s="17"/>
      <c r="I130" s="101" t="s">
        <v>399</v>
      </c>
      <c r="J130" s="102" t="str">
        <f t="shared" ref="J130:J149" si="6">J129</f>
        <v>塩化メチル</v>
      </c>
      <c r="K130" s="101"/>
      <c r="L130" s="101"/>
      <c r="M130" s="101"/>
      <c r="N130" s="101"/>
    </row>
    <row r="131" spans="2:14" ht="12" customHeight="1" x14ac:dyDescent="0.15">
      <c r="B131" s="16" t="s">
        <v>176</v>
      </c>
      <c r="C131" s="98">
        <v>42976</v>
      </c>
      <c r="D131" s="17"/>
      <c r="E131" s="17" t="s">
        <v>174</v>
      </c>
      <c r="F131" s="17"/>
      <c r="G131" s="17"/>
      <c r="I131" s="101" t="s">
        <v>400</v>
      </c>
      <c r="J131" s="102" t="str">
        <f t="shared" si="6"/>
        <v>塩化メチル</v>
      </c>
      <c r="K131" s="101"/>
      <c r="L131" s="101"/>
      <c r="M131" s="101"/>
      <c r="N131" s="101"/>
    </row>
    <row r="132" spans="2:14" ht="12" customHeight="1" x14ac:dyDescent="0.15">
      <c r="B132" s="16" t="s">
        <v>176</v>
      </c>
      <c r="C132" s="98">
        <v>42983</v>
      </c>
      <c r="D132" s="17"/>
      <c r="E132" s="17" t="s">
        <v>173</v>
      </c>
      <c r="F132" s="17"/>
      <c r="G132" s="17"/>
      <c r="I132" s="101" t="s">
        <v>401</v>
      </c>
      <c r="J132" s="102" t="str">
        <f t="shared" si="6"/>
        <v>塩化メチル</v>
      </c>
      <c r="K132" s="101"/>
      <c r="L132" s="101"/>
      <c r="M132" s="101"/>
      <c r="N132" s="101"/>
    </row>
    <row r="133" spans="2:14" ht="12" customHeight="1" x14ac:dyDescent="0.15">
      <c r="B133" s="16" t="s">
        <v>176</v>
      </c>
      <c r="C133" s="98">
        <v>43012</v>
      </c>
      <c r="D133" s="17"/>
      <c r="E133" s="17" t="s">
        <v>172</v>
      </c>
      <c r="F133" s="17"/>
      <c r="G133" s="17"/>
      <c r="I133" s="101" t="s">
        <v>402</v>
      </c>
      <c r="J133" s="102" t="str">
        <f t="shared" si="6"/>
        <v>塩化メチル</v>
      </c>
      <c r="K133" s="101"/>
      <c r="L133" s="101"/>
      <c r="M133" s="101"/>
      <c r="N133" s="101"/>
    </row>
    <row r="134" spans="2:14" ht="12" customHeight="1" x14ac:dyDescent="0.15">
      <c r="B134" s="4" t="s">
        <v>34</v>
      </c>
      <c r="C134" s="98">
        <v>42867</v>
      </c>
      <c r="D134" s="99" t="s">
        <v>35</v>
      </c>
      <c r="E134" s="99" t="s">
        <v>36</v>
      </c>
      <c r="F134" s="30" t="s">
        <v>37</v>
      </c>
      <c r="G134" s="30" t="s">
        <v>143</v>
      </c>
      <c r="I134" s="101" t="s">
        <v>403</v>
      </c>
      <c r="J134" s="102" t="str">
        <f t="shared" si="6"/>
        <v>塩化メチル</v>
      </c>
      <c r="K134" s="101"/>
      <c r="L134" s="101"/>
      <c r="M134" s="101"/>
      <c r="N134" s="101"/>
    </row>
    <row r="135" spans="2:14" ht="12" customHeight="1" x14ac:dyDescent="0.15">
      <c r="B135" s="4" t="s">
        <v>34</v>
      </c>
      <c r="C135" s="98">
        <v>42976</v>
      </c>
      <c r="D135" s="99" t="s">
        <v>35</v>
      </c>
      <c r="E135" s="99" t="s">
        <v>36</v>
      </c>
      <c r="F135" s="30" t="s">
        <v>37</v>
      </c>
      <c r="G135" s="30" t="s">
        <v>38</v>
      </c>
      <c r="I135" s="101" t="s">
        <v>404</v>
      </c>
      <c r="J135" s="102" t="str">
        <f t="shared" si="6"/>
        <v>塩化メチル</v>
      </c>
      <c r="K135" s="101"/>
      <c r="L135" s="101"/>
      <c r="M135" s="101"/>
      <c r="N135" s="101"/>
    </row>
    <row r="136" spans="2:14" ht="12" customHeight="1" x14ac:dyDescent="0.15">
      <c r="B136" s="4" t="s">
        <v>34</v>
      </c>
      <c r="C136" s="98">
        <v>42983</v>
      </c>
      <c r="D136" s="99" t="s">
        <v>35</v>
      </c>
      <c r="E136" s="99" t="s">
        <v>36</v>
      </c>
      <c r="F136" s="30" t="s">
        <v>37</v>
      </c>
      <c r="G136" s="30" t="s">
        <v>38</v>
      </c>
      <c r="I136" s="101" t="s">
        <v>405</v>
      </c>
      <c r="J136" s="102" t="str">
        <f t="shared" si="6"/>
        <v>塩化メチル</v>
      </c>
      <c r="K136" s="101"/>
      <c r="L136" s="101"/>
      <c r="M136" s="101"/>
      <c r="N136" s="101"/>
    </row>
    <row r="137" spans="2:14" ht="12" customHeight="1" x14ac:dyDescent="0.15">
      <c r="B137" s="4" t="s">
        <v>34</v>
      </c>
      <c r="C137" s="98">
        <v>43012</v>
      </c>
      <c r="D137" s="99" t="s">
        <v>35</v>
      </c>
      <c r="E137" s="99" t="s">
        <v>36</v>
      </c>
      <c r="F137" s="30" t="s">
        <v>37</v>
      </c>
      <c r="G137" s="30" t="s">
        <v>38</v>
      </c>
      <c r="I137" s="101" t="s">
        <v>406</v>
      </c>
      <c r="J137" s="102" t="str">
        <f t="shared" si="6"/>
        <v>塩化メチル</v>
      </c>
      <c r="K137" s="101"/>
      <c r="L137" s="101"/>
      <c r="M137" s="101"/>
      <c r="N137" s="101"/>
    </row>
    <row r="138" spans="2:14" ht="12" customHeight="1" x14ac:dyDescent="0.15">
      <c r="B138" s="4"/>
      <c r="C138" s="12"/>
      <c r="D138" s="4"/>
      <c r="E138" s="5"/>
      <c r="F138" s="6"/>
      <c r="G138" s="7"/>
      <c r="I138" s="101" t="s">
        <v>407</v>
      </c>
      <c r="J138" s="102" t="str">
        <f t="shared" si="6"/>
        <v>塩化メチル</v>
      </c>
      <c r="K138" s="101"/>
      <c r="L138" s="101"/>
      <c r="M138" s="101"/>
      <c r="N138" s="101"/>
    </row>
    <row r="139" spans="2:14" ht="12" customHeight="1" x14ac:dyDescent="0.15">
      <c r="B139" s="1" t="s">
        <v>179</v>
      </c>
      <c r="I139" s="101" t="s">
        <v>408</v>
      </c>
      <c r="J139" s="102" t="str">
        <f t="shared" si="6"/>
        <v>塩化メチル</v>
      </c>
      <c r="K139" s="101"/>
      <c r="L139" s="101"/>
      <c r="M139" s="101"/>
      <c r="N139" s="101"/>
    </row>
    <row r="140" spans="2:14" ht="12" customHeight="1" x14ac:dyDescent="0.15">
      <c r="B140" s="1" t="s">
        <v>180</v>
      </c>
      <c r="I140" s="101" t="s">
        <v>409</v>
      </c>
      <c r="J140" s="102" t="str">
        <f t="shared" si="6"/>
        <v>塩化メチル</v>
      </c>
      <c r="K140" s="101"/>
      <c r="L140" s="101"/>
      <c r="M140" s="101"/>
      <c r="N140" s="101"/>
    </row>
    <row r="141" spans="2:14" ht="12" customHeight="1" x14ac:dyDescent="0.15">
      <c r="B141" s="1" t="s">
        <v>181</v>
      </c>
      <c r="I141" s="101" t="s">
        <v>410</v>
      </c>
      <c r="J141" s="102" t="str">
        <f t="shared" si="6"/>
        <v>塩化メチル</v>
      </c>
      <c r="K141" s="101"/>
      <c r="L141" s="101"/>
      <c r="M141" s="101"/>
      <c r="N141" s="101">
        <v>1.6</v>
      </c>
    </row>
    <row r="142" spans="2:14" ht="12" customHeight="1" x14ac:dyDescent="0.15">
      <c r="B142" s="1" t="s">
        <v>182</v>
      </c>
      <c r="I142" s="101" t="s">
        <v>411</v>
      </c>
      <c r="J142" s="102" t="str">
        <f t="shared" si="6"/>
        <v>塩化メチル</v>
      </c>
      <c r="K142" s="101"/>
      <c r="L142" s="101">
        <v>1.3</v>
      </c>
      <c r="M142" s="101"/>
      <c r="N142" s="101">
        <v>1.4</v>
      </c>
    </row>
    <row r="143" spans="2:14" ht="12" customHeight="1" x14ac:dyDescent="0.15">
      <c r="B143" s="1" t="s">
        <v>183</v>
      </c>
      <c r="I143" s="101" t="s">
        <v>412</v>
      </c>
      <c r="J143" s="102" t="str">
        <f t="shared" si="6"/>
        <v>塩化メチル</v>
      </c>
      <c r="K143" s="101">
        <v>1.3</v>
      </c>
      <c r="L143" s="101">
        <v>1.3</v>
      </c>
      <c r="M143" s="101">
        <v>1.3</v>
      </c>
      <c r="N143" s="101">
        <v>1.4</v>
      </c>
    </row>
    <row r="144" spans="2:14" ht="12" customHeight="1" x14ac:dyDescent="0.15">
      <c r="B144" s="1" t="s">
        <v>184</v>
      </c>
      <c r="I144" s="101" t="s">
        <v>413</v>
      </c>
      <c r="J144" s="102" t="str">
        <f t="shared" si="6"/>
        <v>塩化メチル</v>
      </c>
      <c r="K144" s="101">
        <v>1.3</v>
      </c>
      <c r="L144" s="101">
        <v>1.4</v>
      </c>
      <c r="M144" s="101">
        <v>1.2</v>
      </c>
      <c r="N144" s="101">
        <v>1.5</v>
      </c>
    </row>
    <row r="145" spans="2:14" ht="12" customHeight="1" x14ac:dyDescent="0.15">
      <c r="B145" s="1" t="s">
        <v>185</v>
      </c>
      <c r="I145" s="101" t="s">
        <v>414</v>
      </c>
      <c r="J145" s="102" t="str">
        <f t="shared" si="6"/>
        <v>塩化メチル</v>
      </c>
      <c r="K145" s="101">
        <v>1.4</v>
      </c>
      <c r="L145" s="101">
        <v>2.6</v>
      </c>
      <c r="M145" s="101">
        <v>1.3</v>
      </c>
      <c r="N145" s="101">
        <v>1.5</v>
      </c>
    </row>
    <row r="146" spans="2:14" ht="12" customHeight="1" x14ac:dyDescent="0.15">
      <c r="B146" s="1" t="s">
        <v>186</v>
      </c>
      <c r="I146" s="101" t="s">
        <v>415</v>
      </c>
      <c r="J146" s="102" t="str">
        <f t="shared" si="6"/>
        <v>塩化メチル</v>
      </c>
      <c r="K146" s="101">
        <v>2.6</v>
      </c>
      <c r="L146" s="101">
        <v>1.2</v>
      </c>
      <c r="M146" s="101">
        <v>3.6</v>
      </c>
      <c r="N146" s="101"/>
    </row>
    <row r="147" spans="2:14" ht="12" customHeight="1" x14ac:dyDescent="0.15">
      <c r="B147" s="1" t="s">
        <v>187</v>
      </c>
      <c r="I147" s="101" t="s">
        <v>416</v>
      </c>
      <c r="J147" s="102" t="str">
        <f t="shared" si="6"/>
        <v>塩化メチル</v>
      </c>
      <c r="K147" s="101">
        <v>1.2</v>
      </c>
      <c r="L147" s="101"/>
      <c r="M147" s="101">
        <v>1.2</v>
      </c>
      <c r="N147" s="101"/>
    </row>
    <row r="148" spans="2:14" ht="12" customHeight="1" x14ac:dyDescent="0.15">
      <c r="B148" s="1" t="s">
        <v>188</v>
      </c>
      <c r="I148" s="101" t="s">
        <v>417</v>
      </c>
      <c r="J148" s="102" t="str">
        <f t="shared" si="6"/>
        <v>塩化メチル</v>
      </c>
      <c r="K148" s="101"/>
      <c r="L148" s="101"/>
      <c r="M148" s="101"/>
      <c r="N148" s="101"/>
    </row>
    <row r="149" spans="2:14" ht="12" customHeight="1" x14ac:dyDescent="0.15">
      <c r="B149" s="1" t="s">
        <v>189</v>
      </c>
      <c r="I149" s="101" t="s">
        <v>418</v>
      </c>
      <c r="J149" s="102" t="str">
        <f t="shared" si="6"/>
        <v>塩化メチル</v>
      </c>
      <c r="K149" s="101"/>
      <c r="L149" s="101"/>
      <c r="M149" s="101"/>
      <c r="N149" s="101"/>
    </row>
    <row r="150" spans="2:14" ht="12" customHeight="1" x14ac:dyDescent="0.15">
      <c r="I150" s="101" t="s">
        <v>398</v>
      </c>
      <c r="J150" s="101" t="s">
        <v>54</v>
      </c>
      <c r="K150" s="101">
        <v>0.22</v>
      </c>
      <c r="L150" s="101"/>
      <c r="M150" s="101"/>
      <c r="N150" s="101">
        <v>0.36</v>
      </c>
    </row>
    <row r="151" spans="2:14" ht="12" customHeight="1" x14ac:dyDescent="0.15">
      <c r="I151" s="101" t="s">
        <v>399</v>
      </c>
      <c r="J151" s="102" t="str">
        <f t="shared" ref="J151:J170" si="7">J150</f>
        <v>クロロホルム</v>
      </c>
      <c r="K151" s="101">
        <v>0.31</v>
      </c>
      <c r="L151" s="101"/>
      <c r="M151" s="101"/>
      <c r="N151" s="101">
        <v>0.46</v>
      </c>
    </row>
    <row r="152" spans="2:14" ht="12" customHeight="1" x14ac:dyDescent="0.15">
      <c r="I152" s="101" t="s">
        <v>400</v>
      </c>
      <c r="J152" s="102" t="str">
        <f t="shared" si="7"/>
        <v>クロロホルム</v>
      </c>
      <c r="K152" s="101">
        <v>0.46</v>
      </c>
      <c r="L152" s="101">
        <v>0.53</v>
      </c>
      <c r="M152" s="101">
        <v>0.51</v>
      </c>
      <c r="N152" s="101">
        <v>0.34</v>
      </c>
    </row>
    <row r="153" spans="2:14" ht="12" customHeight="1" x14ac:dyDescent="0.15">
      <c r="I153" s="101" t="s">
        <v>401</v>
      </c>
      <c r="J153" s="102" t="str">
        <f t="shared" si="7"/>
        <v>クロロホルム</v>
      </c>
      <c r="K153" s="101">
        <v>0.32</v>
      </c>
      <c r="L153" s="101">
        <v>0.46</v>
      </c>
      <c r="M153" s="101">
        <v>0.46</v>
      </c>
      <c r="N153" s="101">
        <v>0.35</v>
      </c>
    </row>
    <row r="154" spans="2:14" ht="12" customHeight="1" x14ac:dyDescent="0.15">
      <c r="I154" s="101" t="s">
        <v>402</v>
      </c>
      <c r="J154" s="102" t="str">
        <f t="shared" si="7"/>
        <v>クロロホルム</v>
      </c>
      <c r="K154" s="101">
        <v>0.34</v>
      </c>
      <c r="L154" s="101">
        <v>0.31</v>
      </c>
      <c r="M154" s="101">
        <v>0.37</v>
      </c>
      <c r="N154" s="101">
        <v>0.28999999999999998</v>
      </c>
    </row>
    <row r="155" spans="2:14" ht="12" customHeight="1" x14ac:dyDescent="0.15">
      <c r="I155" s="101" t="s">
        <v>403</v>
      </c>
      <c r="J155" s="102" t="str">
        <f t="shared" si="7"/>
        <v>クロロホルム</v>
      </c>
      <c r="K155" s="101">
        <v>0.16</v>
      </c>
      <c r="L155" s="101">
        <v>0.16</v>
      </c>
      <c r="M155" s="101">
        <v>0.3</v>
      </c>
      <c r="N155" s="101">
        <v>0.27</v>
      </c>
    </row>
    <row r="156" spans="2:14" ht="12" customHeight="1" x14ac:dyDescent="0.15">
      <c r="I156" s="101" t="s">
        <v>404</v>
      </c>
      <c r="J156" s="102" t="str">
        <f t="shared" si="7"/>
        <v>クロロホルム</v>
      </c>
      <c r="K156" s="101">
        <v>0.18</v>
      </c>
      <c r="L156" s="101">
        <v>0.15</v>
      </c>
      <c r="M156" s="101">
        <v>0.27</v>
      </c>
      <c r="N156" s="101">
        <v>0.24</v>
      </c>
    </row>
    <row r="157" spans="2:14" ht="12" customHeight="1" x14ac:dyDescent="0.15">
      <c r="I157" s="101" t="s">
        <v>405</v>
      </c>
      <c r="J157" s="102" t="str">
        <f t="shared" si="7"/>
        <v>クロロホルム</v>
      </c>
      <c r="K157" s="101">
        <v>0.21</v>
      </c>
      <c r="L157" s="101">
        <v>0.17</v>
      </c>
      <c r="M157" s="101">
        <v>0.32</v>
      </c>
      <c r="N157" s="101">
        <v>0.26</v>
      </c>
    </row>
    <row r="158" spans="2:14" ht="12" customHeight="1" x14ac:dyDescent="0.15">
      <c r="I158" s="101" t="s">
        <v>406</v>
      </c>
      <c r="J158" s="102" t="str">
        <f t="shared" si="7"/>
        <v>クロロホルム</v>
      </c>
      <c r="K158" s="101">
        <v>0.17</v>
      </c>
      <c r="L158" s="101">
        <v>0.16</v>
      </c>
      <c r="M158" s="101">
        <v>0.27</v>
      </c>
      <c r="N158" s="101">
        <v>0.32</v>
      </c>
    </row>
    <row r="159" spans="2:14" ht="12" customHeight="1" x14ac:dyDescent="0.15">
      <c r="I159" s="101" t="s">
        <v>407</v>
      </c>
      <c r="J159" s="102" t="str">
        <f t="shared" si="7"/>
        <v>クロロホルム</v>
      </c>
      <c r="K159" s="101">
        <v>0.21</v>
      </c>
      <c r="L159" s="101">
        <v>0.19</v>
      </c>
      <c r="M159" s="101"/>
      <c r="N159" s="101">
        <v>0.23</v>
      </c>
    </row>
    <row r="160" spans="2:14" ht="12" customHeight="1" x14ac:dyDescent="0.15">
      <c r="I160" s="101" t="s">
        <v>408</v>
      </c>
      <c r="J160" s="102" t="str">
        <f t="shared" si="7"/>
        <v>クロロホルム</v>
      </c>
      <c r="K160" s="101">
        <v>0.15</v>
      </c>
      <c r="L160" s="101">
        <v>0.18</v>
      </c>
      <c r="M160" s="101">
        <v>0.6</v>
      </c>
      <c r="N160" s="101">
        <v>0.21</v>
      </c>
    </row>
    <row r="161" spans="9:14" ht="12" customHeight="1" x14ac:dyDescent="0.15">
      <c r="I161" s="101" t="s">
        <v>409</v>
      </c>
      <c r="J161" s="102" t="str">
        <f t="shared" si="7"/>
        <v>クロロホルム</v>
      </c>
      <c r="K161" s="101">
        <v>0.24</v>
      </c>
      <c r="L161" s="101">
        <v>0.19</v>
      </c>
      <c r="M161" s="101">
        <v>0.46</v>
      </c>
      <c r="N161" s="101">
        <v>0.22</v>
      </c>
    </row>
    <row r="162" spans="9:14" ht="12" customHeight="1" x14ac:dyDescent="0.15">
      <c r="I162" s="101" t="s">
        <v>410</v>
      </c>
      <c r="J162" s="102" t="str">
        <f t="shared" si="7"/>
        <v>クロロホルム</v>
      </c>
      <c r="K162" s="101">
        <v>0.17</v>
      </c>
      <c r="L162" s="101">
        <v>0.15</v>
      </c>
      <c r="M162" s="101">
        <v>0.33</v>
      </c>
      <c r="N162" s="101">
        <v>0.21</v>
      </c>
    </row>
    <row r="163" spans="9:14" ht="12" customHeight="1" x14ac:dyDescent="0.15">
      <c r="I163" s="101" t="s">
        <v>411</v>
      </c>
      <c r="J163" s="102" t="str">
        <f t="shared" si="7"/>
        <v>クロロホルム</v>
      </c>
      <c r="K163" s="101">
        <v>0.21</v>
      </c>
      <c r="L163" s="101">
        <v>0.17</v>
      </c>
      <c r="M163" s="101">
        <v>0.48</v>
      </c>
      <c r="N163" s="101">
        <v>0.19</v>
      </c>
    </row>
    <row r="164" spans="9:14" ht="12" customHeight="1" x14ac:dyDescent="0.15">
      <c r="I164" s="101" t="s">
        <v>412</v>
      </c>
      <c r="J164" s="102" t="str">
        <f t="shared" si="7"/>
        <v>クロロホルム</v>
      </c>
      <c r="K164" s="101">
        <v>0.18</v>
      </c>
      <c r="L164" s="101"/>
      <c r="M164" s="101">
        <v>0.41</v>
      </c>
      <c r="N164" s="101">
        <v>0.21</v>
      </c>
    </row>
    <row r="165" spans="9:14" ht="12" customHeight="1" x14ac:dyDescent="0.15">
      <c r="I165" s="101" t="s">
        <v>413</v>
      </c>
      <c r="J165" s="102" t="str">
        <f t="shared" si="7"/>
        <v>クロロホルム</v>
      </c>
      <c r="K165" s="101">
        <v>0.1</v>
      </c>
      <c r="L165" s="101">
        <v>7.5999999999999998E-2</v>
      </c>
      <c r="M165" s="101">
        <v>0.28000000000000003</v>
      </c>
      <c r="N165" s="101">
        <v>0.28999999999999998</v>
      </c>
    </row>
    <row r="166" spans="9:14" ht="12" customHeight="1" x14ac:dyDescent="0.15">
      <c r="I166" s="101" t="s">
        <v>414</v>
      </c>
      <c r="J166" s="102" t="str">
        <f t="shared" si="7"/>
        <v>クロロホルム</v>
      </c>
      <c r="K166" s="101">
        <v>0.12</v>
      </c>
      <c r="L166" s="101">
        <v>9.4E-2</v>
      </c>
      <c r="M166" s="101">
        <v>0.22</v>
      </c>
      <c r="N166" s="101">
        <v>0.21</v>
      </c>
    </row>
    <row r="167" spans="9:14" ht="12" customHeight="1" x14ac:dyDescent="0.15">
      <c r="I167" s="101" t="s">
        <v>415</v>
      </c>
      <c r="J167" s="102" t="str">
        <f t="shared" si="7"/>
        <v>クロロホルム</v>
      </c>
      <c r="K167" s="101">
        <v>0.11</v>
      </c>
      <c r="L167" s="101">
        <v>9.2999999999999999E-2</v>
      </c>
      <c r="M167" s="101">
        <v>0.32</v>
      </c>
      <c r="N167" s="101"/>
    </row>
    <row r="168" spans="9:14" ht="12" customHeight="1" x14ac:dyDescent="0.15">
      <c r="I168" s="101" t="s">
        <v>416</v>
      </c>
      <c r="J168" s="102" t="str">
        <f t="shared" si="7"/>
        <v>クロロホルム</v>
      </c>
      <c r="K168" s="101">
        <v>0.17</v>
      </c>
      <c r="L168" s="101">
        <v>0.14000000000000001</v>
      </c>
      <c r="M168" s="101">
        <v>0.34</v>
      </c>
      <c r="N168" s="101"/>
    </row>
    <row r="169" spans="9:14" ht="12" customHeight="1" x14ac:dyDescent="0.15">
      <c r="I169" s="101" t="s">
        <v>417</v>
      </c>
      <c r="J169" s="102" t="str">
        <f t="shared" si="7"/>
        <v>クロロホルム</v>
      </c>
      <c r="K169" s="101"/>
      <c r="L169" s="101"/>
      <c r="M169" s="101"/>
      <c r="N169" s="101"/>
    </row>
    <row r="170" spans="9:14" ht="12" customHeight="1" x14ac:dyDescent="0.15">
      <c r="I170" s="101" t="s">
        <v>418</v>
      </c>
      <c r="J170" s="102" t="str">
        <f t="shared" si="7"/>
        <v>クロロホルム</v>
      </c>
      <c r="K170" s="101"/>
      <c r="L170" s="101"/>
      <c r="M170" s="101"/>
      <c r="N170" s="101"/>
    </row>
    <row r="171" spans="9:14" ht="12" customHeight="1" x14ac:dyDescent="0.15">
      <c r="I171" s="101" t="s">
        <v>398</v>
      </c>
      <c r="J171" s="101" t="s">
        <v>64</v>
      </c>
      <c r="K171" s="101"/>
      <c r="L171" s="101"/>
      <c r="M171" s="101"/>
      <c r="N171" s="101"/>
    </row>
    <row r="172" spans="9:14" ht="12" customHeight="1" x14ac:dyDescent="0.15">
      <c r="I172" s="101" t="s">
        <v>399</v>
      </c>
      <c r="J172" s="102" t="str">
        <f t="shared" ref="J172:J191" si="8">J171</f>
        <v>酸化エチレン</v>
      </c>
      <c r="K172" s="101"/>
      <c r="L172" s="101"/>
      <c r="M172" s="101"/>
      <c r="N172" s="101"/>
    </row>
    <row r="173" spans="9:14" ht="12" customHeight="1" x14ac:dyDescent="0.15">
      <c r="I173" s="101" t="s">
        <v>400</v>
      </c>
      <c r="J173" s="102" t="str">
        <f t="shared" si="8"/>
        <v>酸化エチレン</v>
      </c>
      <c r="K173" s="101"/>
      <c r="L173" s="101"/>
      <c r="M173" s="101"/>
      <c r="N173" s="101">
        <v>0.12</v>
      </c>
    </row>
    <row r="174" spans="9:14" ht="12" customHeight="1" x14ac:dyDescent="0.15">
      <c r="I174" s="101" t="s">
        <v>401</v>
      </c>
      <c r="J174" s="102" t="str">
        <f t="shared" si="8"/>
        <v>酸化エチレン</v>
      </c>
      <c r="K174" s="101">
        <v>5.2999999999999999E-2</v>
      </c>
      <c r="L174" s="101">
        <v>7.2999999999999995E-2</v>
      </c>
      <c r="M174" s="101">
        <v>0.27</v>
      </c>
      <c r="N174" s="101">
        <v>0.11</v>
      </c>
    </row>
    <row r="175" spans="9:14" ht="12" customHeight="1" x14ac:dyDescent="0.15">
      <c r="I175" s="101" t="s">
        <v>402</v>
      </c>
      <c r="J175" s="102" t="str">
        <f t="shared" si="8"/>
        <v>酸化エチレン</v>
      </c>
      <c r="K175" s="101">
        <v>4.5999999999999999E-2</v>
      </c>
      <c r="L175" s="101">
        <v>4.2999999999999997E-2</v>
      </c>
      <c r="M175" s="101">
        <v>0.22</v>
      </c>
      <c r="N175" s="101">
        <v>0.11</v>
      </c>
    </row>
    <row r="176" spans="9:14" ht="12" customHeight="1" x14ac:dyDescent="0.15">
      <c r="I176" s="101" t="s">
        <v>403</v>
      </c>
      <c r="J176" s="102" t="str">
        <f t="shared" si="8"/>
        <v>酸化エチレン</v>
      </c>
      <c r="K176" s="101">
        <v>6.8000000000000005E-2</v>
      </c>
      <c r="L176" s="101">
        <v>8.7999999999999995E-2</v>
      </c>
      <c r="M176" s="101">
        <v>0.49</v>
      </c>
      <c r="N176" s="101">
        <v>0.11</v>
      </c>
    </row>
    <row r="177" spans="9:14" ht="12" customHeight="1" x14ac:dyDescent="0.15">
      <c r="I177" s="101" t="s">
        <v>404</v>
      </c>
      <c r="J177" s="102" t="str">
        <f t="shared" si="8"/>
        <v>酸化エチレン</v>
      </c>
      <c r="K177" s="101">
        <v>7.0000000000000007E-2</v>
      </c>
      <c r="L177" s="101">
        <v>7.2999999999999995E-2</v>
      </c>
      <c r="M177" s="101">
        <v>0.25</v>
      </c>
      <c r="N177" s="101">
        <v>0.11</v>
      </c>
    </row>
    <row r="178" spans="9:14" ht="12" customHeight="1" x14ac:dyDescent="0.15">
      <c r="I178" s="101" t="s">
        <v>405</v>
      </c>
      <c r="J178" s="102" t="str">
        <f t="shared" si="8"/>
        <v>酸化エチレン</v>
      </c>
      <c r="K178" s="101">
        <v>0.06</v>
      </c>
      <c r="L178" s="101">
        <v>5.6000000000000001E-2</v>
      </c>
      <c r="M178" s="101">
        <v>0.12</v>
      </c>
      <c r="N178" s="101">
        <v>0.1</v>
      </c>
    </row>
    <row r="179" spans="9:14" ht="12" customHeight="1" x14ac:dyDescent="0.15">
      <c r="I179" s="101" t="s">
        <v>406</v>
      </c>
      <c r="J179" s="102" t="str">
        <f t="shared" si="8"/>
        <v>酸化エチレン</v>
      </c>
      <c r="K179" s="101">
        <v>4.2000000000000003E-2</v>
      </c>
      <c r="L179" s="101">
        <v>3.9E-2</v>
      </c>
      <c r="M179" s="101">
        <v>4.9000000000000002E-2</v>
      </c>
      <c r="N179" s="101">
        <v>9.2999999999999999E-2</v>
      </c>
    </row>
    <row r="180" spans="9:14" ht="12" customHeight="1" x14ac:dyDescent="0.15">
      <c r="I180" s="101" t="s">
        <v>407</v>
      </c>
      <c r="J180" s="102" t="str">
        <f t="shared" si="8"/>
        <v>酸化エチレン</v>
      </c>
      <c r="K180" s="101">
        <v>4.7E-2</v>
      </c>
      <c r="L180" s="101">
        <v>5.1999999999999998E-2</v>
      </c>
      <c r="M180" s="101"/>
      <c r="N180" s="101">
        <v>0.1</v>
      </c>
    </row>
    <row r="181" spans="9:14" ht="12" customHeight="1" x14ac:dyDescent="0.15">
      <c r="I181" s="101" t="s">
        <v>408</v>
      </c>
      <c r="J181" s="102" t="str">
        <f t="shared" si="8"/>
        <v>酸化エチレン</v>
      </c>
      <c r="K181" s="101">
        <v>5.1999999999999998E-2</v>
      </c>
      <c r="L181" s="101">
        <v>5.5E-2</v>
      </c>
      <c r="M181" s="101">
        <v>7.0999999999999994E-2</v>
      </c>
      <c r="N181" s="101">
        <v>0.09</v>
      </c>
    </row>
    <row r="182" spans="9:14" ht="12" customHeight="1" x14ac:dyDescent="0.15">
      <c r="I182" s="101" t="s">
        <v>409</v>
      </c>
      <c r="J182" s="102" t="str">
        <f t="shared" si="8"/>
        <v>酸化エチレン</v>
      </c>
      <c r="K182" s="101">
        <v>5.8000000000000003E-2</v>
      </c>
      <c r="L182" s="101">
        <v>5.5E-2</v>
      </c>
      <c r="M182" s="101">
        <v>7.0999999999999994E-2</v>
      </c>
      <c r="N182" s="101">
        <v>9.1999999999999998E-2</v>
      </c>
    </row>
    <row r="183" spans="9:14" ht="12" customHeight="1" x14ac:dyDescent="0.15">
      <c r="I183" s="101" t="s">
        <v>410</v>
      </c>
      <c r="J183" s="102" t="str">
        <f t="shared" si="8"/>
        <v>酸化エチレン</v>
      </c>
      <c r="K183" s="101">
        <v>5.8000000000000003E-2</v>
      </c>
      <c r="L183" s="101">
        <v>5.5E-2</v>
      </c>
      <c r="M183" s="101">
        <v>6.8000000000000005E-2</v>
      </c>
      <c r="N183" s="101">
        <v>8.8999999999999996E-2</v>
      </c>
    </row>
    <row r="184" spans="9:14" ht="12" customHeight="1" x14ac:dyDescent="0.15">
      <c r="I184" s="101" t="s">
        <v>411</v>
      </c>
      <c r="J184" s="102" t="str">
        <f t="shared" si="8"/>
        <v>酸化エチレン</v>
      </c>
      <c r="K184" s="101">
        <v>6.8000000000000005E-2</v>
      </c>
      <c r="L184" s="101">
        <v>6.5000000000000002E-2</v>
      </c>
      <c r="M184" s="101">
        <v>9.8000000000000004E-2</v>
      </c>
      <c r="N184" s="101">
        <v>9.4E-2</v>
      </c>
    </row>
    <row r="185" spans="9:14" ht="12" customHeight="1" x14ac:dyDescent="0.15">
      <c r="I185" s="101" t="s">
        <v>412</v>
      </c>
      <c r="J185" s="102" t="str">
        <f t="shared" si="8"/>
        <v>酸化エチレン</v>
      </c>
      <c r="K185" s="101">
        <v>5.8999999999999997E-2</v>
      </c>
      <c r="L185" s="101"/>
      <c r="M185" s="101">
        <v>8.6999999999999994E-2</v>
      </c>
      <c r="N185" s="101">
        <v>9.5000000000000001E-2</v>
      </c>
    </row>
    <row r="186" spans="9:14" ht="12" customHeight="1" x14ac:dyDescent="0.15">
      <c r="I186" s="101" t="s">
        <v>413</v>
      </c>
      <c r="J186" s="102" t="str">
        <f t="shared" si="8"/>
        <v>酸化エチレン</v>
      </c>
      <c r="K186" s="101">
        <v>0.05</v>
      </c>
      <c r="L186" s="101">
        <v>3.9E-2</v>
      </c>
      <c r="M186" s="101">
        <v>6.9000000000000006E-2</v>
      </c>
      <c r="N186" s="101">
        <v>0.09</v>
      </c>
    </row>
    <row r="187" spans="9:14" ht="12" customHeight="1" x14ac:dyDescent="0.15">
      <c r="I187" s="101" t="s">
        <v>414</v>
      </c>
      <c r="J187" s="102" t="str">
        <f t="shared" si="8"/>
        <v>酸化エチレン</v>
      </c>
      <c r="K187" s="101">
        <v>5.7000000000000002E-2</v>
      </c>
      <c r="L187" s="101">
        <v>5.8000000000000003E-2</v>
      </c>
      <c r="M187" s="101">
        <v>8.3000000000000004E-2</v>
      </c>
      <c r="N187" s="101">
        <v>8.5999999999999993E-2</v>
      </c>
    </row>
    <row r="188" spans="9:14" ht="12" customHeight="1" x14ac:dyDescent="0.15">
      <c r="I188" s="101" t="s">
        <v>415</v>
      </c>
      <c r="J188" s="102" t="str">
        <f t="shared" si="8"/>
        <v>酸化エチレン</v>
      </c>
      <c r="K188" s="101">
        <v>5.3999999999999999E-2</v>
      </c>
      <c r="L188" s="101">
        <v>6.2E-2</v>
      </c>
      <c r="M188" s="101">
        <v>6.3E-2</v>
      </c>
      <c r="N188" s="101"/>
    </row>
    <row r="189" spans="9:14" ht="12" customHeight="1" x14ac:dyDescent="0.15">
      <c r="I189" s="101" t="s">
        <v>416</v>
      </c>
      <c r="J189" s="102" t="str">
        <f t="shared" si="8"/>
        <v>酸化エチレン</v>
      </c>
      <c r="K189" s="101">
        <v>6.7000000000000004E-2</v>
      </c>
      <c r="L189" s="101">
        <v>6.2E-2</v>
      </c>
      <c r="M189" s="101">
        <v>7.5999999999999998E-2</v>
      </c>
      <c r="N189" s="101"/>
    </row>
    <row r="190" spans="9:14" ht="12" customHeight="1" x14ac:dyDescent="0.15">
      <c r="I190" s="101" t="s">
        <v>417</v>
      </c>
      <c r="J190" s="102" t="str">
        <f t="shared" si="8"/>
        <v>酸化エチレン</v>
      </c>
      <c r="K190" s="101"/>
      <c r="L190" s="101"/>
      <c r="M190" s="101"/>
      <c r="N190" s="101"/>
    </row>
    <row r="191" spans="9:14" ht="12" customHeight="1" x14ac:dyDescent="0.15">
      <c r="I191" s="101" t="s">
        <v>418</v>
      </c>
      <c r="J191" s="102" t="str">
        <f t="shared" si="8"/>
        <v>酸化エチレン</v>
      </c>
      <c r="K191" s="101"/>
      <c r="L191" s="101"/>
      <c r="M191" s="101"/>
      <c r="N191" s="101"/>
    </row>
    <row r="192" spans="9:14" ht="12" customHeight="1" x14ac:dyDescent="0.15">
      <c r="I192" s="101" t="s">
        <v>398</v>
      </c>
      <c r="J192" s="101" t="s">
        <v>56</v>
      </c>
      <c r="K192" s="101">
        <v>0.06</v>
      </c>
      <c r="L192" s="101"/>
      <c r="M192" s="101"/>
      <c r="N192" s="101">
        <v>0.24</v>
      </c>
    </row>
    <row r="193" spans="9:14" ht="12" customHeight="1" x14ac:dyDescent="0.15">
      <c r="I193" s="101" t="s">
        <v>399</v>
      </c>
      <c r="J193" s="102" t="str">
        <f t="shared" ref="J193:J212" si="9">J192</f>
        <v>1,2-ジクロロエタン</v>
      </c>
      <c r="K193" s="101">
        <v>5.0999999999999997E-2</v>
      </c>
      <c r="L193" s="101"/>
      <c r="M193" s="101"/>
      <c r="N193" s="101">
        <v>0.23</v>
      </c>
    </row>
    <row r="194" spans="9:14" ht="12" customHeight="1" x14ac:dyDescent="0.15">
      <c r="I194" s="101" t="s">
        <v>400</v>
      </c>
      <c r="J194" s="102" t="str">
        <f t="shared" si="9"/>
        <v>1,2-ジクロロエタン</v>
      </c>
      <c r="K194" s="101">
        <v>9.8000000000000004E-2</v>
      </c>
      <c r="L194" s="101">
        <v>0.12</v>
      </c>
      <c r="M194" s="101">
        <v>0.11</v>
      </c>
      <c r="N194" s="101">
        <v>0.16</v>
      </c>
    </row>
    <row r="195" spans="9:14" ht="12" customHeight="1" x14ac:dyDescent="0.15">
      <c r="I195" s="101" t="s">
        <v>401</v>
      </c>
      <c r="J195" s="102" t="str">
        <f t="shared" si="9"/>
        <v>1,2-ジクロロエタン</v>
      </c>
      <c r="K195" s="101">
        <v>0.14000000000000001</v>
      </c>
      <c r="L195" s="101">
        <v>0.17</v>
      </c>
      <c r="M195" s="101">
        <v>0.14000000000000001</v>
      </c>
      <c r="N195" s="101">
        <v>0.19</v>
      </c>
    </row>
    <row r="196" spans="9:14" ht="12" customHeight="1" x14ac:dyDescent="0.15">
      <c r="I196" s="101" t="s">
        <v>402</v>
      </c>
      <c r="J196" s="102" t="str">
        <f t="shared" si="9"/>
        <v>1,2-ジクロロエタン</v>
      </c>
      <c r="K196" s="101">
        <v>8.2000000000000003E-2</v>
      </c>
      <c r="L196" s="101">
        <v>9.1999999999999998E-2</v>
      </c>
      <c r="M196" s="101">
        <v>0.12</v>
      </c>
      <c r="N196" s="101">
        <v>0.14000000000000001</v>
      </c>
    </row>
    <row r="197" spans="9:14" ht="12" customHeight="1" x14ac:dyDescent="0.15">
      <c r="I197" s="101" t="s">
        <v>403</v>
      </c>
      <c r="J197" s="102" t="str">
        <f t="shared" si="9"/>
        <v>1,2-ジクロロエタン</v>
      </c>
      <c r="K197" s="101">
        <v>7.2999999999999995E-2</v>
      </c>
      <c r="L197" s="101">
        <v>8.4000000000000005E-2</v>
      </c>
      <c r="M197" s="101">
        <v>0.11</v>
      </c>
      <c r="N197" s="101">
        <v>0.13</v>
      </c>
    </row>
    <row r="198" spans="9:14" ht="12" customHeight="1" x14ac:dyDescent="0.15">
      <c r="I198" s="101" t="s">
        <v>404</v>
      </c>
      <c r="J198" s="102" t="str">
        <f t="shared" si="9"/>
        <v>1,2-ジクロロエタン</v>
      </c>
      <c r="K198" s="101">
        <v>8.7999999999999995E-2</v>
      </c>
      <c r="L198" s="101">
        <v>8.7999999999999995E-2</v>
      </c>
      <c r="M198" s="101">
        <v>0.12</v>
      </c>
      <c r="N198" s="101">
        <v>0.13</v>
      </c>
    </row>
    <row r="199" spans="9:14" ht="12" customHeight="1" x14ac:dyDescent="0.15">
      <c r="I199" s="101" t="s">
        <v>405</v>
      </c>
      <c r="J199" s="102" t="str">
        <f t="shared" si="9"/>
        <v>1,2-ジクロロエタン</v>
      </c>
      <c r="K199" s="101">
        <v>0.11</v>
      </c>
      <c r="L199" s="101">
        <v>0.1</v>
      </c>
      <c r="M199" s="101">
        <v>0.13</v>
      </c>
      <c r="N199" s="101">
        <v>0.15</v>
      </c>
    </row>
    <row r="200" spans="9:14" ht="12" customHeight="1" x14ac:dyDescent="0.15">
      <c r="I200" s="101" t="s">
        <v>406</v>
      </c>
      <c r="J200" s="102" t="str">
        <f t="shared" si="9"/>
        <v>1,2-ジクロロエタン</v>
      </c>
      <c r="K200" s="101">
        <v>0.16</v>
      </c>
      <c r="L200" s="101">
        <v>0.13</v>
      </c>
      <c r="M200" s="101">
        <v>0.14000000000000001</v>
      </c>
      <c r="N200" s="101">
        <v>0.13</v>
      </c>
    </row>
    <row r="201" spans="9:14" ht="12" customHeight="1" x14ac:dyDescent="0.15">
      <c r="I201" s="101" t="s">
        <v>407</v>
      </c>
      <c r="J201" s="102" t="str">
        <f t="shared" si="9"/>
        <v>1,2-ジクロロエタン</v>
      </c>
      <c r="K201" s="101">
        <v>0.14000000000000001</v>
      </c>
      <c r="L201" s="101">
        <v>0.14000000000000001</v>
      </c>
      <c r="M201" s="101"/>
      <c r="N201" s="101">
        <v>0.15</v>
      </c>
    </row>
    <row r="202" spans="9:14" ht="12" customHeight="1" x14ac:dyDescent="0.15">
      <c r="I202" s="101" t="s">
        <v>408</v>
      </c>
      <c r="J202" s="102" t="str">
        <f t="shared" si="9"/>
        <v>1,2-ジクロロエタン</v>
      </c>
      <c r="K202" s="101">
        <v>0.17</v>
      </c>
      <c r="L202" s="101">
        <v>0.19</v>
      </c>
      <c r="M202" s="101">
        <v>0.18</v>
      </c>
      <c r="N202" s="101">
        <v>0.15</v>
      </c>
    </row>
    <row r="203" spans="9:14" ht="12" customHeight="1" x14ac:dyDescent="0.15">
      <c r="I203" s="101" t="s">
        <v>409</v>
      </c>
      <c r="J203" s="102" t="str">
        <f t="shared" si="9"/>
        <v>1,2-ジクロロエタン</v>
      </c>
      <c r="K203" s="101">
        <v>0.21</v>
      </c>
      <c r="L203" s="101">
        <v>0.24</v>
      </c>
      <c r="M203" s="101">
        <v>0.22</v>
      </c>
      <c r="N203" s="101">
        <v>0.16</v>
      </c>
    </row>
    <row r="204" spans="9:14" ht="12" customHeight="1" x14ac:dyDescent="0.15">
      <c r="I204" s="101" t="s">
        <v>410</v>
      </c>
      <c r="J204" s="102" t="str">
        <f t="shared" si="9"/>
        <v>1,2-ジクロロエタン</v>
      </c>
      <c r="K204" s="101">
        <v>0.22</v>
      </c>
      <c r="L204" s="101">
        <v>0.25</v>
      </c>
      <c r="M204" s="101">
        <v>0.23</v>
      </c>
      <c r="N204" s="101">
        <v>0.17</v>
      </c>
    </row>
    <row r="205" spans="9:14" ht="12" customHeight="1" x14ac:dyDescent="0.15">
      <c r="I205" s="101" t="s">
        <v>411</v>
      </c>
      <c r="J205" s="102" t="str">
        <f t="shared" si="9"/>
        <v>1,2-ジクロロエタン</v>
      </c>
      <c r="K205" s="101">
        <v>0.19</v>
      </c>
      <c r="L205" s="101">
        <v>0.22</v>
      </c>
      <c r="M205" s="101">
        <v>0.2</v>
      </c>
      <c r="N205" s="101">
        <v>0.16</v>
      </c>
    </row>
    <row r="206" spans="9:14" ht="12" customHeight="1" x14ac:dyDescent="0.15">
      <c r="I206" s="101" t="s">
        <v>412</v>
      </c>
      <c r="J206" s="102" t="str">
        <f t="shared" si="9"/>
        <v>1,2-ジクロロエタン</v>
      </c>
      <c r="K206" s="101">
        <v>0.14000000000000001</v>
      </c>
      <c r="L206" s="101"/>
      <c r="M206" s="101">
        <v>0.15</v>
      </c>
      <c r="N206" s="101">
        <v>0.18</v>
      </c>
    </row>
    <row r="207" spans="9:14" ht="12" customHeight="1" x14ac:dyDescent="0.15">
      <c r="I207" s="101" t="s">
        <v>413</v>
      </c>
      <c r="J207" s="102" t="str">
        <f t="shared" si="9"/>
        <v>1,2-ジクロロエタン</v>
      </c>
      <c r="K207" s="101">
        <v>0.12</v>
      </c>
      <c r="L207" s="101">
        <v>0.12</v>
      </c>
      <c r="M207" s="101">
        <v>0.12</v>
      </c>
      <c r="N207" s="101">
        <v>0.17</v>
      </c>
    </row>
    <row r="208" spans="9:14" ht="12" customHeight="1" x14ac:dyDescent="0.15">
      <c r="I208" s="101" t="s">
        <v>414</v>
      </c>
      <c r="J208" s="102" t="str">
        <f t="shared" si="9"/>
        <v>1,2-ジクロロエタン</v>
      </c>
      <c r="K208" s="101">
        <v>8.7999999999999995E-2</v>
      </c>
      <c r="L208" s="101">
        <v>6.8000000000000005E-2</v>
      </c>
      <c r="M208" s="101">
        <v>7.0999999999999994E-2</v>
      </c>
      <c r="N208" s="101">
        <v>0.17</v>
      </c>
    </row>
    <row r="209" spans="9:14" ht="12" customHeight="1" x14ac:dyDescent="0.15">
      <c r="I209" s="101" t="s">
        <v>415</v>
      </c>
      <c r="J209" s="102" t="str">
        <f t="shared" si="9"/>
        <v>1,2-ジクロロエタン</v>
      </c>
      <c r="K209" s="101">
        <v>7.5999999999999998E-2</v>
      </c>
      <c r="L209" s="101">
        <v>7.4999999999999997E-2</v>
      </c>
      <c r="M209" s="101">
        <v>0.08</v>
      </c>
      <c r="N209" s="101"/>
    </row>
    <row r="210" spans="9:14" ht="12" customHeight="1" x14ac:dyDescent="0.15">
      <c r="I210" s="101" t="s">
        <v>416</v>
      </c>
      <c r="J210" s="102" t="str">
        <f t="shared" si="9"/>
        <v>1,2-ジクロロエタン</v>
      </c>
      <c r="K210" s="101">
        <v>0.15</v>
      </c>
      <c r="L210" s="101">
        <v>0.14000000000000001</v>
      </c>
      <c r="M210" s="101">
        <v>0.15</v>
      </c>
      <c r="N210" s="101"/>
    </row>
    <row r="211" spans="9:14" ht="12" customHeight="1" x14ac:dyDescent="0.15">
      <c r="I211" s="101" t="s">
        <v>417</v>
      </c>
      <c r="J211" s="102" t="str">
        <f t="shared" si="9"/>
        <v>1,2-ジクロロエタン</v>
      </c>
      <c r="K211" s="101"/>
      <c r="L211" s="101"/>
      <c r="M211" s="101"/>
      <c r="N211" s="101"/>
    </row>
    <row r="212" spans="9:14" ht="12" customHeight="1" x14ac:dyDescent="0.15">
      <c r="I212" s="101" t="s">
        <v>418</v>
      </c>
      <c r="J212" s="102" t="str">
        <f t="shared" si="9"/>
        <v>1,2-ジクロロエタン</v>
      </c>
      <c r="K212" s="101"/>
      <c r="L212" s="101"/>
      <c r="M212" s="101"/>
      <c r="N212" s="101"/>
    </row>
    <row r="213" spans="9:14" ht="12" customHeight="1" x14ac:dyDescent="0.15">
      <c r="I213" s="101" t="s">
        <v>398</v>
      </c>
      <c r="J213" s="101" t="s">
        <v>421</v>
      </c>
      <c r="K213" s="101">
        <v>0.11</v>
      </c>
      <c r="L213" s="101"/>
      <c r="M213" s="101"/>
      <c r="N213" s="101">
        <v>0.36</v>
      </c>
    </row>
    <row r="214" spans="9:14" ht="12" customHeight="1" x14ac:dyDescent="0.15">
      <c r="I214" s="101" t="s">
        <v>399</v>
      </c>
      <c r="J214" s="102" t="str">
        <f t="shared" ref="J214:J233" si="10">J213</f>
        <v>1,3-ブタジェン</v>
      </c>
      <c r="K214" s="101">
        <v>0.32</v>
      </c>
      <c r="L214" s="101"/>
      <c r="M214" s="101"/>
      <c r="N214" s="101">
        <v>0.36</v>
      </c>
    </row>
    <row r="215" spans="9:14" ht="12" customHeight="1" x14ac:dyDescent="0.15">
      <c r="I215" s="101" t="s">
        <v>400</v>
      </c>
      <c r="J215" s="102" t="str">
        <f t="shared" si="10"/>
        <v>1,3-ブタジェン</v>
      </c>
      <c r="K215" s="101">
        <v>0.28000000000000003</v>
      </c>
      <c r="L215" s="101">
        <v>0.24</v>
      </c>
      <c r="M215" s="101">
        <v>0.65</v>
      </c>
      <c r="N215" s="101">
        <v>0.32</v>
      </c>
    </row>
    <row r="216" spans="9:14" ht="12" customHeight="1" x14ac:dyDescent="0.15">
      <c r="I216" s="101" t="s">
        <v>401</v>
      </c>
      <c r="J216" s="102" t="str">
        <f t="shared" si="10"/>
        <v>1,3-ブタジェン</v>
      </c>
      <c r="K216" s="101">
        <v>0.19</v>
      </c>
      <c r="L216" s="101">
        <v>0.14000000000000001</v>
      </c>
      <c r="M216" s="101">
        <v>0.45</v>
      </c>
      <c r="N216" s="101">
        <v>0.32</v>
      </c>
    </row>
    <row r="217" spans="9:14" ht="12" customHeight="1" x14ac:dyDescent="0.15">
      <c r="I217" s="101" t="s">
        <v>402</v>
      </c>
      <c r="J217" s="102" t="str">
        <f t="shared" si="10"/>
        <v>1,3-ブタジェン</v>
      </c>
      <c r="K217" s="101">
        <v>0.19</v>
      </c>
      <c r="L217" s="101">
        <v>0.17</v>
      </c>
      <c r="M217" s="101">
        <v>0.48</v>
      </c>
      <c r="N217" s="101">
        <v>0.33</v>
      </c>
    </row>
    <row r="218" spans="9:14" ht="12" customHeight="1" x14ac:dyDescent="0.15">
      <c r="I218" s="101" t="s">
        <v>403</v>
      </c>
      <c r="J218" s="102" t="str">
        <f t="shared" si="10"/>
        <v>1,3-ブタジェン</v>
      </c>
      <c r="K218" s="101">
        <v>0.17</v>
      </c>
      <c r="L218" s="101">
        <v>0.18</v>
      </c>
      <c r="M218" s="101">
        <v>0.51</v>
      </c>
      <c r="N218" s="101">
        <v>0.26</v>
      </c>
    </row>
    <row r="219" spans="9:14" ht="12" customHeight="1" x14ac:dyDescent="0.15">
      <c r="I219" s="101" t="s">
        <v>404</v>
      </c>
      <c r="J219" s="102" t="str">
        <f t="shared" si="10"/>
        <v>1,3-ブタジェン</v>
      </c>
      <c r="K219" s="101">
        <v>0.18</v>
      </c>
      <c r="L219" s="101">
        <v>0.14000000000000001</v>
      </c>
      <c r="M219" s="101">
        <v>0.48</v>
      </c>
      <c r="N219" s="101">
        <v>0.28999999999999998</v>
      </c>
    </row>
    <row r="220" spans="9:14" ht="12" customHeight="1" x14ac:dyDescent="0.15">
      <c r="I220" s="101" t="s">
        <v>405</v>
      </c>
      <c r="J220" s="102" t="str">
        <f t="shared" si="10"/>
        <v>1,3-ブタジェン</v>
      </c>
      <c r="K220" s="101">
        <v>0.2</v>
      </c>
      <c r="L220" s="101">
        <v>0.17</v>
      </c>
      <c r="M220" s="101">
        <v>0.45</v>
      </c>
      <c r="N220" s="101">
        <v>0.26</v>
      </c>
    </row>
    <row r="221" spans="9:14" ht="12" customHeight="1" x14ac:dyDescent="0.15">
      <c r="I221" s="101" t="s">
        <v>406</v>
      </c>
      <c r="J221" s="102" t="str">
        <f t="shared" si="10"/>
        <v>1,3-ブタジェン</v>
      </c>
      <c r="K221" s="101">
        <v>9.9000000000000005E-2</v>
      </c>
      <c r="L221" s="101">
        <v>8.6999999999999994E-2</v>
      </c>
      <c r="M221" s="101">
        <v>0.27</v>
      </c>
      <c r="N221" s="101">
        <v>0.22</v>
      </c>
    </row>
    <row r="222" spans="9:14" ht="12" customHeight="1" x14ac:dyDescent="0.15">
      <c r="I222" s="101" t="s">
        <v>407</v>
      </c>
      <c r="J222" s="102" t="str">
        <f t="shared" si="10"/>
        <v>1,3-ブタジェン</v>
      </c>
      <c r="K222" s="101">
        <v>0.15</v>
      </c>
      <c r="L222" s="101">
        <v>0.13</v>
      </c>
      <c r="M222" s="101">
        <v>0.34</v>
      </c>
      <c r="N222" s="101">
        <v>0.23</v>
      </c>
    </row>
    <row r="223" spans="9:14" ht="12" customHeight="1" x14ac:dyDescent="0.15">
      <c r="I223" s="101" t="s">
        <v>408</v>
      </c>
      <c r="J223" s="102" t="str">
        <f t="shared" si="10"/>
        <v>1,3-ブタジェン</v>
      </c>
      <c r="K223" s="101">
        <v>0.12</v>
      </c>
      <c r="L223" s="101">
        <v>8.7999999999999995E-2</v>
      </c>
      <c r="M223" s="101">
        <v>0.34</v>
      </c>
      <c r="N223" s="101">
        <v>0.19</v>
      </c>
    </row>
    <row r="224" spans="9:14" ht="12" customHeight="1" x14ac:dyDescent="0.15">
      <c r="I224" s="101" t="s">
        <v>409</v>
      </c>
      <c r="J224" s="102" t="str">
        <f t="shared" si="10"/>
        <v>1,3-ブタジェン</v>
      </c>
      <c r="K224" s="101">
        <v>0.14000000000000001</v>
      </c>
      <c r="L224" s="101">
        <v>0.11</v>
      </c>
      <c r="M224" s="101">
        <v>0.32</v>
      </c>
      <c r="N224" s="101">
        <v>0.18</v>
      </c>
    </row>
    <row r="225" spans="9:14" ht="12" customHeight="1" x14ac:dyDescent="0.15">
      <c r="I225" s="101" t="s">
        <v>410</v>
      </c>
      <c r="J225" s="102" t="str">
        <f t="shared" si="10"/>
        <v>1,3-ブタジェン</v>
      </c>
      <c r="K225" s="101">
        <v>0.12</v>
      </c>
      <c r="L225" s="101">
        <v>9.1999999999999998E-2</v>
      </c>
      <c r="M225" s="101">
        <v>0.27</v>
      </c>
      <c r="N225" s="101">
        <v>0.16</v>
      </c>
    </row>
    <row r="226" spans="9:14" ht="12" customHeight="1" x14ac:dyDescent="0.15">
      <c r="I226" s="101" t="s">
        <v>411</v>
      </c>
      <c r="J226" s="102" t="str">
        <f t="shared" si="10"/>
        <v>1,3-ブタジェン</v>
      </c>
      <c r="K226" s="101">
        <v>8.6999999999999994E-2</v>
      </c>
      <c r="L226" s="101">
        <v>9.4E-2</v>
      </c>
      <c r="M226" s="101">
        <v>0.18</v>
      </c>
      <c r="N226" s="101">
        <v>0.14000000000000001</v>
      </c>
    </row>
    <row r="227" spans="9:14" ht="12" customHeight="1" x14ac:dyDescent="0.15">
      <c r="I227" s="101" t="s">
        <v>412</v>
      </c>
      <c r="J227" s="102" t="str">
        <f t="shared" si="10"/>
        <v>1,3-ブタジェン</v>
      </c>
      <c r="K227" s="101">
        <v>8.4000000000000005E-2</v>
      </c>
      <c r="L227" s="101"/>
      <c r="M227" s="101">
        <v>0.18</v>
      </c>
      <c r="N227" s="101">
        <v>0.15</v>
      </c>
    </row>
    <row r="228" spans="9:14" ht="12" customHeight="1" x14ac:dyDescent="0.15">
      <c r="I228" s="101" t="s">
        <v>413</v>
      </c>
      <c r="J228" s="102" t="str">
        <f t="shared" si="10"/>
        <v>1,3-ブタジェン</v>
      </c>
      <c r="K228" s="101">
        <v>5.6000000000000001E-2</v>
      </c>
      <c r="L228" s="101">
        <v>0.1</v>
      </c>
      <c r="M228" s="101">
        <v>0.16</v>
      </c>
      <c r="N228" s="101">
        <v>0.14000000000000001</v>
      </c>
    </row>
    <row r="229" spans="9:14" ht="12" customHeight="1" x14ac:dyDescent="0.15">
      <c r="I229" s="101" t="s">
        <v>414</v>
      </c>
      <c r="J229" s="102" t="str">
        <f t="shared" si="10"/>
        <v>1,3-ブタジェン</v>
      </c>
      <c r="K229" s="101">
        <v>6.7000000000000004E-2</v>
      </c>
      <c r="L229" s="101">
        <v>0.08</v>
      </c>
      <c r="M229" s="101">
        <v>0.14000000000000001</v>
      </c>
      <c r="N229" s="101">
        <v>0.12</v>
      </c>
    </row>
    <row r="230" spans="9:14" ht="12" customHeight="1" x14ac:dyDescent="0.15">
      <c r="I230" s="101" t="s">
        <v>415</v>
      </c>
      <c r="J230" s="102" t="str">
        <f t="shared" si="10"/>
        <v>1,3-ブタジェン</v>
      </c>
      <c r="K230" s="101">
        <v>0.05</v>
      </c>
      <c r="L230" s="101">
        <v>6.3E-2</v>
      </c>
      <c r="M230" s="101">
        <v>9.4E-2</v>
      </c>
      <c r="N230" s="101"/>
    </row>
    <row r="231" spans="9:14" ht="12" customHeight="1" x14ac:dyDescent="0.15">
      <c r="I231" s="101" t="s">
        <v>416</v>
      </c>
      <c r="J231" s="102" t="str">
        <f t="shared" si="10"/>
        <v>1,3-ブタジェン</v>
      </c>
      <c r="K231" s="101">
        <v>6.0999999999999999E-2</v>
      </c>
      <c r="L231" s="101">
        <v>6.7000000000000004E-2</v>
      </c>
      <c r="M231" s="101">
        <v>0.11</v>
      </c>
      <c r="N231" s="101"/>
    </row>
    <row r="232" spans="9:14" ht="12" customHeight="1" x14ac:dyDescent="0.15">
      <c r="I232" s="101" t="s">
        <v>417</v>
      </c>
      <c r="J232" s="102" t="str">
        <f t="shared" si="10"/>
        <v>1,3-ブタジェン</v>
      </c>
      <c r="K232" s="101"/>
      <c r="L232" s="101"/>
      <c r="M232" s="101"/>
      <c r="N232" s="101"/>
    </row>
    <row r="233" spans="9:14" ht="12" customHeight="1" x14ac:dyDescent="0.15">
      <c r="I233" s="101" t="s">
        <v>418</v>
      </c>
      <c r="J233" s="102" t="str">
        <f t="shared" si="10"/>
        <v>1,3-ブタジェン</v>
      </c>
      <c r="K233" s="101"/>
      <c r="L233" s="101"/>
      <c r="M233" s="101"/>
      <c r="N233" s="101"/>
    </row>
    <row r="234" spans="9:14" ht="12" customHeight="1" x14ac:dyDescent="0.15">
      <c r="I234" s="101" t="s">
        <v>398</v>
      </c>
      <c r="J234" s="101" t="s">
        <v>60</v>
      </c>
      <c r="K234" s="101">
        <v>1.1000000000000001</v>
      </c>
      <c r="L234" s="101"/>
      <c r="M234" s="101"/>
      <c r="N234" s="101">
        <v>3.4</v>
      </c>
    </row>
    <row r="235" spans="9:14" ht="12" customHeight="1" x14ac:dyDescent="0.15">
      <c r="I235" s="101" t="s">
        <v>399</v>
      </c>
      <c r="J235" s="102" t="str">
        <f t="shared" ref="J235:J254" si="11">J234</f>
        <v>アセトアルデヒド</v>
      </c>
      <c r="K235" s="101"/>
      <c r="L235" s="101"/>
      <c r="M235" s="101"/>
      <c r="N235" s="101">
        <v>3.1</v>
      </c>
    </row>
    <row r="236" spans="9:14" ht="12" customHeight="1" x14ac:dyDescent="0.15">
      <c r="I236" s="101" t="s">
        <v>400</v>
      </c>
      <c r="J236" s="102" t="str">
        <f t="shared" si="11"/>
        <v>アセトアルデヒド</v>
      </c>
      <c r="K236" s="101">
        <v>4</v>
      </c>
      <c r="L236" s="101">
        <v>3.8</v>
      </c>
      <c r="M236" s="101">
        <v>3.4</v>
      </c>
      <c r="N236" s="101">
        <v>2.7</v>
      </c>
    </row>
    <row r="237" spans="9:14" ht="12" customHeight="1" x14ac:dyDescent="0.15">
      <c r="I237" s="101" t="s">
        <v>401</v>
      </c>
      <c r="J237" s="102" t="str">
        <f t="shared" si="11"/>
        <v>アセトアルデヒド</v>
      </c>
      <c r="K237" s="101">
        <v>2.4</v>
      </c>
      <c r="L237" s="101">
        <v>2.6</v>
      </c>
      <c r="M237" s="101">
        <v>2.9</v>
      </c>
      <c r="N237" s="101">
        <v>2.7</v>
      </c>
    </row>
    <row r="238" spans="9:14" ht="12" customHeight="1" x14ac:dyDescent="0.15">
      <c r="I238" s="101" t="s">
        <v>402</v>
      </c>
      <c r="J238" s="102" t="str">
        <f t="shared" si="11"/>
        <v>アセトアルデヒド</v>
      </c>
      <c r="K238" s="101">
        <v>2.4</v>
      </c>
      <c r="L238" s="101">
        <v>3.2</v>
      </c>
      <c r="M238" s="101">
        <v>2.9</v>
      </c>
      <c r="N238" s="101">
        <v>2.7</v>
      </c>
    </row>
    <row r="239" spans="9:14" ht="12" customHeight="1" x14ac:dyDescent="0.15">
      <c r="I239" s="101" t="s">
        <v>403</v>
      </c>
      <c r="J239" s="102" t="str">
        <f t="shared" si="11"/>
        <v>アセトアルデヒド</v>
      </c>
      <c r="K239" s="101">
        <v>2.7</v>
      </c>
      <c r="L239" s="101">
        <v>2.4</v>
      </c>
      <c r="M239" s="101">
        <v>2.7</v>
      </c>
      <c r="N239" s="101">
        <v>2.5</v>
      </c>
    </row>
    <row r="240" spans="9:14" ht="12" customHeight="1" x14ac:dyDescent="0.15">
      <c r="I240" s="101" t="s">
        <v>404</v>
      </c>
      <c r="J240" s="102" t="str">
        <f t="shared" si="11"/>
        <v>アセトアルデヒド</v>
      </c>
      <c r="K240" s="101">
        <v>2.2000000000000002</v>
      </c>
      <c r="L240" s="101">
        <v>2.1</v>
      </c>
      <c r="M240" s="101">
        <v>2.4</v>
      </c>
      <c r="N240" s="101">
        <v>2.6</v>
      </c>
    </row>
    <row r="241" spans="9:14" ht="12" customHeight="1" x14ac:dyDescent="0.15">
      <c r="I241" s="101" t="s">
        <v>405</v>
      </c>
      <c r="J241" s="102" t="str">
        <f t="shared" si="11"/>
        <v>アセトアルデヒド</v>
      </c>
      <c r="K241" s="101">
        <v>2.1</v>
      </c>
      <c r="L241" s="101">
        <v>2.1</v>
      </c>
      <c r="M241" s="101">
        <v>2.4</v>
      </c>
      <c r="N241" s="101">
        <v>2.9</v>
      </c>
    </row>
    <row r="242" spans="9:14" ht="12" customHeight="1" x14ac:dyDescent="0.15">
      <c r="I242" s="101" t="s">
        <v>406</v>
      </c>
      <c r="J242" s="102" t="str">
        <f t="shared" si="11"/>
        <v>アセトアルデヒド</v>
      </c>
      <c r="K242" s="101">
        <v>1.3</v>
      </c>
      <c r="L242" s="101">
        <v>1.4</v>
      </c>
      <c r="M242" s="101">
        <v>1.6</v>
      </c>
      <c r="N242" s="101">
        <v>2.8</v>
      </c>
    </row>
    <row r="243" spans="9:14" ht="12" customHeight="1" x14ac:dyDescent="0.15">
      <c r="I243" s="101" t="s">
        <v>407</v>
      </c>
      <c r="J243" s="102" t="str">
        <f t="shared" si="11"/>
        <v>アセトアルデヒド</v>
      </c>
      <c r="K243" s="101">
        <v>1.5</v>
      </c>
      <c r="L243" s="101">
        <v>1.6</v>
      </c>
      <c r="M243" s="101">
        <v>2.1</v>
      </c>
      <c r="N243" s="101">
        <v>2.7</v>
      </c>
    </row>
    <row r="244" spans="9:14" ht="12" customHeight="1" x14ac:dyDescent="0.15">
      <c r="I244" s="101" t="s">
        <v>408</v>
      </c>
      <c r="J244" s="102" t="str">
        <f t="shared" si="11"/>
        <v>アセトアルデヒド</v>
      </c>
      <c r="K244" s="101">
        <v>1.5</v>
      </c>
      <c r="L244" s="101">
        <v>1.7</v>
      </c>
      <c r="M244" s="101">
        <v>1.9</v>
      </c>
      <c r="N244" s="101">
        <v>2.5</v>
      </c>
    </row>
    <row r="245" spans="9:14" ht="12" customHeight="1" x14ac:dyDescent="0.15">
      <c r="I245" s="101" t="s">
        <v>409</v>
      </c>
      <c r="J245" s="102" t="str">
        <f t="shared" si="11"/>
        <v>アセトアルデヒド</v>
      </c>
      <c r="K245" s="101">
        <v>1.4</v>
      </c>
      <c r="L245" s="101">
        <v>1.4</v>
      </c>
      <c r="M245" s="101">
        <v>1.5</v>
      </c>
      <c r="N245" s="101">
        <v>2.5</v>
      </c>
    </row>
    <row r="246" spans="9:14" ht="12" customHeight="1" x14ac:dyDescent="0.15">
      <c r="I246" s="101" t="s">
        <v>410</v>
      </c>
      <c r="J246" s="102" t="str">
        <f t="shared" si="11"/>
        <v>アセトアルデヒド</v>
      </c>
      <c r="K246" s="101">
        <v>1.3</v>
      </c>
      <c r="L246" s="101">
        <v>1.3</v>
      </c>
      <c r="M246" s="101">
        <v>1.2</v>
      </c>
      <c r="N246" s="101">
        <v>2.2000000000000002</v>
      </c>
    </row>
    <row r="247" spans="9:14" ht="12" customHeight="1" x14ac:dyDescent="0.15">
      <c r="I247" s="101" t="s">
        <v>411</v>
      </c>
      <c r="J247" s="102" t="str">
        <f t="shared" si="11"/>
        <v>アセトアルデヒド</v>
      </c>
      <c r="K247" s="101">
        <v>1.5</v>
      </c>
      <c r="L247" s="101">
        <v>1.7</v>
      </c>
      <c r="M247" s="101">
        <v>1.6</v>
      </c>
      <c r="N247" s="101">
        <v>2.1</v>
      </c>
    </row>
    <row r="248" spans="9:14" ht="12" customHeight="1" x14ac:dyDescent="0.15">
      <c r="I248" s="101" t="s">
        <v>412</v>
      </c>
      <c r="J248" s="102" t="str">
        <f t="shared" si="11"/>
        <v>アセトアルデヒド</v>
      </c>
      <c r="K248" s="101">
        <v>1.6</v>
      </c>
      <c r="L248" s="101"/>
      <c r="M248" s="101">
        <v>1.5</v>
      </c>
      <c r="N248" s="101">
        <v>2.2999999999999998</v>
      </c>
    </row>
    <row r="249" spans="9:14" ht="12" customHeight="1" x14ac:dyDescent="0.15">
      <c r="I249" s="101" t="s">
        <v>413</v>
      </c>
      <c r="J249" s="102" t="str">
        <f t="shared" si="11"/>
        <v>アセトアルデヒド</v>
      </c>
      <c r="K249" s="101">
        <v>1.5</v>
      </c>
      <c r="L249" s="101"/>
      <c r="M249" s="101">
        <v>1.8</v>
      </c>
      <c r="N249" s="101">
        <v>2.2000000000000002</v>
      </c>
    </row>
    <row r="250" spans="9:14" ht="12" customHeight="1" x14ac:dyDescent="0.15">
      <c r="I250" s="101" t="s">
        <v>414</v>
      </c>
      <c r="J250" s="102" t="str">
        <f t="shared" si="11"/>
        <v>アセトアルデヒド</v>
      </c>
      <c r="K250" s="101">
        <v>1.6</v>
      </c>
      <c r="L250" s="101">
        <v>1.4</v>
      </c>
      <c r="M250" s="101">
        <v>1.8</v>
      </c>
      <c r="N250" s="101">
        <v>2.2999999999999998</v>
      </c>
    </row>
    <row r="251" spans="9:14" ht="12" customHeight="1" x14ac:dyDescent="0.15">
      <c r="I251" s="101" t="s">
        <v>415</v>
      </c>
      <c r="J251" s="102" t="str">
        <f t="shared" si="11"/>
        <v>アセトアルデヒド</v>
      </c>
      <c r="K251" s="101">
        <v>1.6</v>
      </c>
      <c r="L251" s="101">
        <v>1.5</v>
      </c>
      <c r="M251" s="101">
        <v>1.6</v>
      </c>
      <c r="N251" s="101"/>
    </row>
    <row r="252" spans="9:14" ht="12" customHeight="1" x14ac:dyDescent="0.15">
      <c r="I252" s="101" t="s">
        <v>416</v>
      </c>
      <c r="J252" s="102" t="str">
        <f t="shared" si="11"/>
        <v>アセトアルデヒド</v>
      </c>
      <c r="K252" s="101">
        <v>1.7</v>
      </c>
      <c r="L252" s="101">
        <v>1.6</v>
      </c>
      <c r="M252" s="101">
        <v>1.7</v>
      </c>
      <c r="N252" s="101"/>
    </row>
    <row r="253" spans="9:14" ht="12" customHeight="1" x14ac:dyDescent="0.15">
      <c r="I253" s="101" t="s">
        <v>417</v>
      </c>
      <c r="J253" s="102" t="str">
        <f t="shared" si="11"/>
        <v>アセトアルデヒド</v>
      </c>
      <c r="K253" s="101"/>
      <c r="L253" s="101"/>
      <c r="M253" s="101"/>
      <c r="N253" s="101"/>
    </row>
    <row r="254" spans="9:14" ht="12" customHeight="1" x14ac:dyDescent="0.15">
      <c r="I254" s="101" t="s">
        <v>418</v>
      </c>
      <c r="J254" s="102" t="str">
        <f t="shared" si="11"/>
        <v>アセトアルデヒド</v>
      </c>
      <c r="K254" s="101"/>
      <c r="L254" s="101"/>
      <c r="M254" s="101"/>
      <c r="N254" s="101"/>
    </row>
    <row r="255" spans="9:14" ht="12" customHeight="1" x14ac:dyDescent="0.15">
      <c r="I255" s="101" t="s">
        <v>398</v>
      </c>
      <c r="J255" s="101" t="s">
        <v>68</v>
      </c>
      <c r="K255" s="101">
        <v>1.6</v>
      </c>
      <c r="L255" s="101"/>
      <c r="M255" s="101"/>
      <c r="N255" s="101">
        <v>4</v>
      </c>
    </row>
    <row r="256" spans="9:14" ht="12" customHeight="1" x14ac:dyDescent="0.15">
      <c r="I256" s="101" t="s">
        <v>399</v>
      </c>
      <c r="J256" s="102" t="str">
        <f t="shared" ref="J256:J275" si="12">J255</f>
        <v>ホルムアルデヒド</v>
      </c>
      <c r="K256" s="101"/>
      <c r="L256" s="101"/>
      <c r="M256" s="101"/>
      <c r="N256" s="101">
        <v>3.6</v>
      </c>
    </row>
    <row r="257" spans="9:14" ht="12" customHeight="1" x14ac:dyDescent="0.15">
      <c r="I257" s="101" t="s">
        <v>400</v>
      </c>
      <c r="J257" s="102" t="str">
        <f t="shared" si="12"/>
        <v>ホルムアルデヒド</v>
      </c>
      <c r="K257" s="101">
        <v>4.0999999999999996</v>
      </c>
      <c r="L257" s="101">
        <v>3.7</v>
      </c>
      <c r="M257" s="101">
        <v>4.8</v>
      </c>
      <c r="N257" s="101">
        <v>3.1</v>
      </c>
    </row>
    <row r="258" spans="9:14" ht="12" customHeight="1" x14ac:dyDescent="0.15">
      <c r="I258" s="101" t="s">
        <v>401</v>
      </c>
      <c r="J258" s="102" t="str">
        <f t="shared" si="12"/>
        <v>ホルムアルデヒド</v>
      </c>
      <c r="K258" s="101">
        <v>3</v>
      </c>
      <c r="L258" s="101">
        <v>3.3</v>
      </c>
      <c r="M258" s="101">
        <v>4</v>
      </c>
      <c r="N258" s="101">
        <v>3.5</v>
      </c>
    </row>
    <row r="259" spans="9:14" ht="12" customHeight="1" x14ac:dyDescent="0.15">
      <c r="I259" s="101" t="s">
        <v>402</v>
      </c>
      <c r="J259" s="102" t="str">
        <f t="shared" si="12"/>
        <v>ホルムアルデヒド</v>
      </c>
      <c r="K259" s="101">
        <v>3.1</v>
      </c>
      <c r="L259" s="101">
        <v>3.2</v>
      </c>
      <c r="M259" s="101">
        <v>3.4</v>
      </c>
      <c r="N259" s="101">
        <v>3.6</v>
      </c>
    </row>
    <row r="260" spans="9:14" ht="12" customHeight="1" x14ac:dyDescent="0.15">
      <c r="I260" s="101" t="s">
        <v>403</v>
      </c>
      <c r="J260" s="102" t="str">
        <f t="shared" si="12"/>
        <v>ホルムアルデヒド</v>
      </c>
      <c r="K260" s="101">
        <v>2.6</v>
      </c>
      <c r="L260" s="101">
        <v>3</v>
      </c>
      <c r="M260" s="101">
        <v>3.3</v>
      </c>
      <c r="N260" s="101">
        <v>3.4</v>
      </c>
    </row>
    <row r="261" spans="9:14" ht="12" customHeight="1" x14ac:dyDescent="0.15">
      <c r="I261" s="101" t="s">
        <v>404</v>
      </c>
      <c r="J261" s="102" t="str">
        <f t="shared" si="12"/>
        <v>ホルムアルデヒド</v>
      </c>
      <c r="K261" s="101">
        <v>2.6</v>
      </c>
      <c r="L261" s="101">
        <v>2.6</v>
      </c>
      <c r="M261" s="101">
        <v>3.2</v>
      </c>
      <c r="N261" s="101">
        <v>3</v>
      </c>
    </row>
    <row r="262" spans="9:14" ht="12" customHeight="1" x14ac:dyDescent="0.15">
      <c r="I262" s="101" t="s">
        <v>405</v>
      </c>
      <c r="J262" s="102" t="str">
        <f t="shared" si="12"/>
        <v>ホルムアルデヒド</v>
      </c>
      <c r="K262" s="101">
        <v>2.2999999999999998</v>
      </c>
      <c r="L262" s="101">
        <v>2.1</v>
      </c>
      <c r="M262" s="101">
        <v>3</v>
      </c>
      <c r="N262" s="101">
        <v>3.2</v>
      </c>
    </row>
    <row r="263" spans="9:14" ht="12" customHeight="1" x14ac:dyDescent="0.15">
      <c r="I263" s="101" t="s">
        <v>405</v>
      </c>
      <c r="J263" s="102" t="str">
        <f t="shared" si="12"/>
        <v>ホルムアルデヒド</v>
      </c>
      <c r="K263" s="101">
        <v>1.3</v>
      </c>
      <c r="L263" s="101">
        <v>1.5</v>
      </c>
      <c r="M263" s="101">
        <v>1.8</v>
      </c>
      <c r="N263" s="101">
        <v>3</v>
      </c>
    </row>
    <row r="264" spans="9:14" ht="12" customHeight="1" x14ac:dyDescent="0.15">
      <c r="I264" s="101" t="s">
        <v>405</v>
      </c>
      <c r="J264" s="102" t="str">
        <f t="shared" si="12"/>
        <v>ホルムアルデヒド</v>
      </c>
      <c r="K264" s="101">
        <v>1.6</v>
      </c>
      <c r="L264" s="101">
        <v>1.3</v>
      </c>
      <c r="M264" s="101">
        <v>2.2999999999999998</v>
      </c>
      <c r="N264" s="101">
        <v>3.1</v>
      </c>
    </row>
    <row r="265" spans="9:14" ht="12" customHeight="1" x14ac:dyDescent="0.15">
      <c r="I265" s="101" t="s">
        <v>405</v>
      </c>
      <c r="J265" s="102" t="str">
        <f t="shared" si="12"/>
        <v>ホルムアルデヒド</v>
      </c>
      <c r="K265" s="101">
        <v>2.2999999999999998</v>
      </c>
      <c r="L265" s="101">
        <v>1.9</v>
      </c>
      <c r="M265" s="101">
        <v>2.7</v>
      </c>
      <c r="N265" s="101">
        <v>2.7</v>
      </c>
    </row>
    <row r="266" spans="9:14" ht="12" customHeight="1" x14ac:dyDescent="0.15">
      <c r="I266" s="101" t="s">
        <v>405</v>
      </c>
      <c r="J266" s="102" t="str">
        <f t="shared" si="12"/>
        <v>ホルムアルデヒド</v>
      </c>
      <c r="K266" s="101">
        <v>1.9</v>
      </c>
      <c r="L266" s="101">
        <v>1.7</v>
      </c>
      <c r="M266" s="101">
        <v>2.2000000000000002</v>
      </c>
      <c r="N266" s="101">
        <v>2.8</v>
      </c>
    </row>
    <row r="267" spans="9:14" ht="12" customHeight="1" x14ac:dyDescent="0.15">
      <c r="I267" s="101" t="s">
        <v>405</v>
      </c>
      <c r="J267" s="102" t="str">
        <f t="shared" si="12"/>
        <v>ホルムアルデヒド</v>
      </c>
      <c r="K267" s="101">
        <v>2.5</v>
      </c>
      <c r="L267" s="101">
        <v>2.2999999999999998</v>
      </c>
      <c r="M267" s="101">
        <v>2.6</v>
      </c>
      <c r="N267" s="101">
        <v>2.7</v>
      </c>
    </row>
    <row r="268" spans="9:14" ht="12" customHeight="1" x14ac:dyDescent="0.15">
      <c r="I268" s="101" t="s">
        <v>411</v>
      </c>
      <c r="J268" s="102" t="str">
        <f t="shared" si="12"/>
        <v>ホルムアルデヒド</v>
      </c>
      <c r="K268" s="101">
        <v>2.5</v>
      </c>
      <c r="L268" s="101">
        <v>2.1</v>
      </c>
      <c r="M268" s="101">
        <v>2.6</v>
      </c>
      <c r="N268" s="101">
        <v>2.5</v>
      </c>
    </row>
    <row r="269" spans="9:14" ht="12" customHeight="1" x14ac:dyDescent="0.15">
      <c r="I269" s="101" t="s">
        <v>412</v>
      </c>
      <c r="J269" s="102" t="str">
        <f t="shared" si="12"/>
        <v>ホルムアルデヒド</v>
      </c>
      <c r="K269" s="101">
        <v>2</v>
      </c>
      <c r="L269" s="101"/>
      <c r="M269" s="101">
        <v>2.2000000000000002</v>
      </c>
      <c r="N269" s="101">
        <v>2.6</v>
      </c>
    </row>
    <row r="270" spans="9:14" ht="12" customHeight="1" x14ac:dyDescent="0.15">
      <c r="I270" s="101" t="s">
        <v>413</v>
      </c>
      <c r="J270" s="102" t="str">
        <f t="shared" si="12"/>
        <v>ホルムアルデヒド</v>
      </c>
      <c r="K270" s="101">
        <v>2</v>
      </c>
      <c r="L270" s="101">
        <v>1.2</v>
      </c>
      <c r="M270" s="101">
        <v>2.7</v>
      </c>
      <c r="N270" s="101">
        <v>2.6</v>
      </c>
    </row>
    <row r="271" spans="9:14" ht="12" customHeight="1" x14ac:dyDescent="0.15">
      <c r="I271" s="101" t="s">
        <v>414</v>
      </c>
      <c r="J271" s="102" t="str">
        <f t="shared" si="12"/>
        <v>ホルムアルデヒド</v>
      </c>
      <c r="K271" s="101">
        <v>2.1</v>
      </c>
      <c r="L271" s="101">
        <v>1.8</v>
      </c>
      <c r="M271" s="101">
        <v>2.5</v>
      </c>
      <c r="N271" s="101">
        <v>2.7</v>
      </c>
    </row>
    <row r="272" spans="9:14" ht="12" customHeight="1" x14ac:dyDescent="0.15">
      <c r="I272" s="101" t="s">
        <v>415</v>
      </c>
      <c r="J272" s="102" t="str">
        <f t="shared" si="12"/>
        <v>ホルムアルデヒド</v>
      </c>
      <c r="K272" s="101">
        <v>2.2000000000000002</v>
      </c>
      <c r="L272" s="101">
        <v>1.9</v>
      </c>
      <c r="M272" s="101">
        <v>2.5</v>
      </c>
      <c r="N272" s="101"/>
    </row>
    <row r="273" spans="9:14" ht="12" customHeight="1" x14ac:dyDescent="0.15">
      <c r="I273" s="101" t="s">
        <v>416</v>
      </c>
      <c r="J273" s="102" t="str">
        <f t="shared" si="12"/>
        <v>ホルムアルデヒド</v>
      </c>
      <c r="K273" s="101">
        <v>2.4</v>
      </c>
      <c r="L273" s="101">
        <v>2</v>
      </c>
      <c r="M273" s="101">
        <v>2.5</v>
      </c>
      <c r="N273" s="101"/>
    </row>
    <row r="274" spans="9:14" ht="12" customHeight="1" x14ac:dyDescent="0.15">
      <c r="I274" s="101" t="s">
        <v>417</v>
      </c>
      <c r="J274" s="102" t="str">
        <f t="shared" si="12"/>
        <v>ホルムアルデヒド</v>
      </c>
      <c r="K274" s="101"/>
      <c r="L274" s="101"/>
      <c r="M274" s="101"/>
      <c r="N274" s="101"/>
    </row>
    <row r="275" spans="9:14" ht="12" customHeight="1" x14ac:dyDescent="0.15">
      <c r="I275" s="101" t="s">
        <v>418</v>
      </c>
      <c r="J275" s="102" t="str">
        <f t="shared" si="12"/>
        <v>ホルムアルデヒド</v>
      </c>
      <c r="K275" s="101"/>
      <c r="L275" s="101"/>
      <c r="M275" s="101"/>
      <c r="N275" s="101"/>
    </row>
    <row r="276" spans="9:14" ht="12" customHeight="1" x14ac:dyDescent="0.15">
      <c r="I276" s="101" t="s">
        <v>398</v>
      </c>
      <c r="J276" s="101" t="s">
        <v>66</v>
      </c>
      <c r="K276" s="101"/>
      <c r="L276" s="101"/>
      <c r="M276" s="101"/>
      <c r="N276" s="101"/>
    </row>
    <row r="277" spans="9:14" ht="12" customHeight="1" x14ac:dyDescent="0.15">
      <c r="I277" s="101" t="s">
        <v>399</v>
      </c>
      <c r="J277" s="102" t="str">
        <f t="shared" ref="J277:J296" si="13">J276</f>
        <v>トルエン</v>
      </c>
      <c r="K277" s="101"/>
      <c r="L277" s="101"/>
      <c r="M277" s="101"/>
      <c r="N277" s="101"/>
    </row>
    <row r="278" spans="9:14" ht="12" customHeight="1" x14ac:dyDescent="0.15">
      <c r="I278" s="101" t="s">
        <v>400</v>
      </c>
      <c r="J278" s="102" t="str">
        <f t="shared" si="13"/>
        <v>トルエン</v>
      </c>
      <c r="K278" s="101"/>
      <c r="L278" s="101"/>
      <c r="M278" s="101"/>
      <c r="N278" s="101"/>
    </row>
    <row r="279" spans="9:14" ht="12" customHeight="1" x14ac:dyDescent="0.15">
      <c r="I279" s="101" t="s">
        <v>401</v>
      </c>
      <c r="J279" s="102" t="str">
        <f t="shared" si="13"/>
        <v>トルエン</v>
      </c>
      <c r="K279" s="101"/>
      <c r="L279" s="101"/>
      <c r="M279" s="101"/>
      <c r="N279" s="101"/>
    </row>
    <row r="280" spans="9:14" ht="12" customHeight="1" x14ac:dyDescent="0.15">
      <c r="I280" s="101" t="s">
        <v>402</v>
      </c>
      <c r="J280" s="102" t="str">
        <f t="shared" si="13"/>
        <v>トルエン</v>
      </c>
      <c r="K280" s="101"/>
      <c r="L280" s="101"/>
      <c r="M280" s="101"/>
      <c r="N280" s="101"/>
    </row>
    <row r="281" spans="9:14" ht="12" customHeight="1" x14ac:dyDescent="0.15">
      <c r="I281" s="101" t="s">
        <v>403</v>
      </c>
      <c r="J281" s="102" t="str">
        <f t="shared" si="13"/>
        <v>トルエン</v>
      </c>
      <c r="K281" s="101"/>
      <c r="L281" s="101"/>
      <c r="M281" s="101"/>
      <c r="N281" s="101"/>
    </row>
    <row r="282" spans="9:14" ht="12" customHeight="1" x14ac:dyDescent="0.15">
      <c r="I282" s="101" t="s">
        <v>404</v>
      </c>
      <c r="J282" s="102" t="str">
        <f t="shared" si="13"/>
        <v>トルエン</v>
      </c>
      <c r="K282" s="101"/>
      <c r="L282" s="101"/>
      <c r="M282" s="101"/>
      <c r="N282" s="101"/>
    </row>
    <row r="283" spans="9:14" ht="12" customHeight="1" x14ac:dyDescent="0.15">
      <c r="I283" s="101" t="s">
        <v>405</v>
      </c>
      <c r="J283" s="102" t="str">
        <f t="shared" si="13"/>
        <v>トルエン</v>
      </c>
      <c r="K283" s="101"/>
      <c r="L283" s="101"/>
      <c r="M283" s="101"/>
      <c r="N283" s="101"/>
    </row>
    <row r="284" spans="9:14" ht="12" customHeight="1" x14ac:dyDescent="0.15">
      <c r="I284" s="101" t="s">
        <v>405</v>
      </c>
      <c r="J284" s="102" t="str">
        <f t="shared" si="13"/>
        <v>トルエン</v>
      </c>
      <c r="K284" s="101"/>
      <c r="L284" s="101"/>
      <c r="M284" s="101"/>
      <c r="N284" s="101"/>
    </row>
    <row r="285" spans="9:14" ht="12" customHeight="1" x14ac:dyDescent="0.15">
      <c r="I285" s="101" t="s">
        <v>405</v>
      </c>
      <c r="J285" s="102" t="str">
        <f t="shared" si="13"/>
        <v>トルエン</v>
      </c>
      <c r="K285" s="101"/>
      <c r="L285" s="101"/>
      <c r="M285" s="101"/>
      <c r="N285" s="101"/>
    </row>
    <row r="286" spans="9:14" ht="12" customHeight="1" x14ac:dyDescent="0.15">
      <c r="I286" s="101" t="s">
        <v>405</v>
      </c>
      <c r="J286" s="102" t="str">
        <f t="shared" si="13"/>
        <v>トルエン</v>
      </c>
      <c r="K286" s="101"/>
      <c r="L286" s="101"/>
      <c r="M286" s="101"/>
      <c r="N286" s="101"/>
    </row>
    <row r="287" spans="9:14" ht="12" customHeight="1" x14ac:dyDescent="0.15">
      <c r="I287" s="101" t="s">
        <v>405</v>
      </c>
      <c r="J287" s="102" t="str">
        <f t="shared" si="13"/>
        <v>トルエン</v>
      </c>
      <c r="K287" s="101"/>
      <c r="L287" s="101"/>
      <c r="M287" s="101"/>
      <c r="N287" s="101"/>
    </row>
    <row r="288" spans="9:14" ht="12" customHeight="1" x14ac:dyDescent="0.15">
      <c r="I288" s="101" t="s">
        <v>405</v>
      </c>
      <c r="J288" s="102" t="str">
        <f t="shared" si="13"/>
        <v>トルエン</v>
      </c>
      <c r="K288" s="101"/>
      <c r="L288" s="101"/>
      <c r="M288" s="101"/>
      <c r="N288" s="101"/>
    </row>
    <row r="289" spans="9:14" ht="12" customHeight="1" x14ac:dyDescent="0.15">
      <c r="I289" s="101" t="s">
        <v>411</v>
      </c>
      <c r="J289" s="102" t="str">
        <f t="shared" si="13"/>
        <v>トルエン</v>
      </c>
      <c r="K289" s="101"/>
      <c r="L289" s="101"/>
      <c r="M289" s="101"/>
      <c r="N289" s="101"/>
    </row>
    <row r="290" spans="9:14" ht="12" customHeight="1" x14ac:dyDescent="0.15">
      <c r="I290" s="101" t="s">
        <v>412</v>
      </c>
      <c r="J290" s="102" t="str">
        <f t="shared" si="13"/>
        <v>トルエン</v>
      </c>
      <c r="K290" s="101"/>
      <c r="L290" s="101">
        <v>5</v>
      </c>
      <c r="M290" s="101"/>
      <c r="N290" s="101">
        <v>6.2</v>
      </c>
    </row>
    <row r="291" spans="9:14" ht="12" customHeight="1" x14ac:dyDescent="0.15">
      <c r="I291" s="101" t="s">
        <v>413</v>
      </c>
      <c r="J291" s="102" t="str">
        <f t="shared" si="13"/>
        <v>トルエン</v>
      </c>
      <c r="K291" s="101"/>
      <c r="L291" s="101">
        <v>3.3</v>
      </c>
      <c r="M291" s="101">
        <v>3.8</v>
      </c>
      <c r="N291" s="101">
        <v>5.9</v>
      </c>
    </row>
    <row r="292" spans="9:14" ht="12" customHeight="1" x14ac:dyDescent="0.15">
      <c r="I292" s="101" t="s">
        <v>414</v>
      </c>
      <c r="J292" s="102" t="str">
        <f t="shared" si="13"/>
        <v>トルエン</v>
      </c>
      <c r="K292" s="101"/>
      <c r="L292" s="101">
        <v>3.9</v>
      </c>
      <c r="M292" s="101">
        <v>3.7</v>
      </c>
      <c r="N292" s="101">
        <v>6.1</v>
      </c>
    </row>
    <row r="293" spans="9:14" ht="12" customHeight="1" x14ac:dyDescent="0.15">
      <c r="I293" s="101" t="s">
        <v>415</v>
      </c>
      <c r="J293" s="102" t="str">
        <f t="shared" si="13"/>
        <v>トルエン</v>
      </c>
      <c r="K293" s="101"/>
      <c r="L293" s="101">
        <v>1.2</v>
      </c>
      <c r="M293" s="101">
        <v>1.2</v>
      </c>
      <c r="N293" s="101">
        <v>1.2</v>
      </c>
    </row>
    <row r="294" spans="9:14" ht="12" customHeight="1" x14ac:dyDescent="0.15">
      <c r="I294" s="101" t="s">
        <v>416</v>
      </c>
      <c r="J294" s="102" t="str">
        <f t="shared" si="13"/>
        <v>トルエン</v>
      </c>
      <c r="K294" s="101"/>
      <c r="L294" s="101">
        <v>2.5</v>
      </c>
      <c r="M294" s="101">
        <v>2.2999999999999998</v>
      </c>
      <c r="N294" s="101">
        <v>3</v>
      </c>
    </row>
    <row r="295" spans="9:14" ht="12" customHeight="1" x14ac:dyDescent="0.15">
      <c r="I295" s="101" t="s">
        <v>417</v>
      </c>
      <c r="J295" s="102" t="str">
        <f t="shared" si="13"/>
        <v>トルエン</v>
      </c>
      <c r="K295" s="101"/>
      <c r="L295" s="101"/>
      <c r="M295" s="101"/>
      <c r="N295" s="101"/>
    </row>
    <row r="296" spans="9:14" ht="12" customHeight="1" x14ac:dyDescent="0.15">
      <c r="I296" s="101" t="s">
        <v>418</v>
      </c>
      <c r="J296" s="102" t="str">
        <f t="shared" si="13"/>
        <v>トルエン</v>
      </c>
      <c r="K296" s="101"/>
      <c r="L296" s="101"/>
      <c r="M296" s="101"/>
      <c r="N296" s="101"/>
    </row>
    <row r="297" spans="9:14" ht="12" customHeight="1" x14ac:dyDescent="0.15">
      <c r="I297" s="101" t="s">
        <v>398</v>
      </c>
      <c r="J297" s="101" t="s">
        <v>422</v>
      </c>
      <c r="K297" s="101"/>
      <c r="L297" s="101"/>
      <c r="M297" s="101"/>
      <c r="N297" s="101">
        <v>1</v>
      </c>
    </row>
    <row r="298" spans="9:14" ht="12" customHeight="1" x14ac:dyDescent="0.15">
      <c r="I298" s="101" t="s">
        <v>399</v>
      </c>
      <c r="J298" s="102" t="str">
        <f t="shared" ref="J298:J317" si="14">J297</f>
        <v>ベンゾ[a]ピレン</v>
      </c>
      <c r="K298" s="101">
        <v>0.22</v>
      </c>
      <c r="L298" s="101"/>
      <c r="M298" s="101"/>
      <c r="N298" s="101">
        <v>0.78</v>
      </c>
    </row>
    <row r="299" spans="9:14" ht="12" customHeight="1" x14ac:dyDescent="0.15">
      <c r="I299" s="101" t="s">
        <v>400</v>
      </c>
      <c r="J299" s="102" t="str">
        <f t="shared" si="14"/>
        <v>ベンゾ[a]ピレン</v>
      </c>
      <c r="K299" s="101">
        <v>0.19</v>
      </c>
      <c r="L299" s="101">
        <v>0.49</v>
      </c>
      <c r="M299" s="101">
        <v>0.41</v>
      </c>
      <c r="N299" s="101">
        <v>0.46</v>
      </c>
    </row>
    <row r="300" spans="9:14" ht="12" customHeight="1" x14ac:dyDescent="0.15">
      <c r="I300" s="101" t="s">
        <v>401</v>
      </c>
      <c r="J300" s="102" t="str">
        <f t="shared" si="14"/>
        <v>ベンゾ[a]ピレン</v>
      </c>
      <c r="K300" s="101">
        <v>0.17</v>
      </c>
      <c r="L300" s="101">
        <v>0.57999999999999996</v>
      </c>
      <c r="M300" s="101">
        <v>0.27</v>
      </c>
      <c r="N300" s="101">
        <v>0.5</v>
      </c>
    </row>
    <row r="301" spans="9:14" ht="12" customHeight="1" x14ac:dyDescent="0.15">
      <c r="I301" s="101" t="s">
        <v>402</v>
      </c>
      <c r="J301" s="102" t="str">
        <f t="shared" si="14"/>
        <v>ベンゾ[a]ピレン</v>
      </c>
      <c r="K301" s="101">
        <v>0.15</v>
      </c>
      <c r="L301" s="101">
        <v>0.42</v>
      </c>
      <c r="M301" s="101">
        <v>0.3</v>
      </c>
      <c r="N301" s="101">
        <v>0.44</v>
      </c>
    </row>
    <row r="302" spans="9:14" ht="12" customHeight="1" x14ac:dyDescent="0.15">
      <c r="I302" s="101" t="s">
        <v>403</v>
      </c>
      <c r="J302" s="102" t="str">
        <f t="shared" si="14"/>
        <v>ベンゾ[a]ピレン</v>
      </c>
      <c r="K302" s="101">
        <v>8.1000000000000003E-2</v>
      </c>
      <c r="L302" s="101">
        <v>2.8000000000000001E-2</v>
      </c>
      <c r="M302" s="101">
        <v>1.7000000000000001E-2</v>
      </c>
      <c r="N302" s="101">
        <v>0.32</v>
      </c>
    </row>
    <row r="303" spans="9:14" ht="12" customHeight="1" x14ac:dyDescent="0.15">
      <c r="I303" s="101" t="s">
        <v>404</v>
      </c>
      <c r="J303" s="102" t="str">
        <f t="shared" si="14"/>
        <v>ベンゾ[a]ピレン</v>
      </c>
      <c r="K303" s="101">
        <v>8.5999999999999993E-2</v>
      </c>
      <c r="L303" s="101">
        <v>0.18</v>
      </c>
      <c r="M303" s="101">
        <v>0.17</v>
      </c>
      <c r="N303" s="101">
        <v>0.31</v>
      </c>
    </row>
    <row r="304" spans="9:14" ht="12" customHeight="1" x14ac:dyDescent="0.15">
      <c r="I304" s="101" t="s">
        <v>405</v>
      </c>
      <c r="J304" s="102" t="str">
        <f t="shared" si="14"/>
        <v>ベンゾ[a]ピレン</v>
      </c>
      <c r="K304" s="101">
        <v>0.12</v>
      </c>
      <c r="L304" s="101">
        <v>0.3</v>
      </c>
      <c r="M304" s="101">
        <v>0.2</v>
      </c>
      <c r="N304" s="101">
        <v>0.34</v>
      </c>
    </row>
    <row r="305" spans="9:14" ht="12" customHeight="1" x14ac:dyDescent="0.15">
      <c r="I305" s="101" t="s">
        <v>406</v>
      </c>
      <c r="J305" s="102" t="str">
        <f t="shared" si="14"/>
        <v>ベンゾ[a]ピレン</v>
      </c>
      <c r="K305" s="101">
        <v>0.17</v>
      </c>
      <c r="L305" s="101">
        <v>0.31</v>
      </c>
      <c r="M305" s="101">
        <v>0.27</v>
      </c>
      <c r="N305" s="101">
        <v>0.3</v>
      </c>
    </row>
    <row r="306" spans="9:14" ht="12" customHeight="1" x14ac:dyDescent="0.15">
      <c r="I306" s="101" t="s">
        <v>407</v>
      </c>
      <c r="J306" s="102" t="str">
        <f t="shared" si="14"/>
        <v>ベンゾ[a]ピレン</v>
      </c>
      <c r="K306" s="101">
        <v>0.11</v>
      </c>
      <c r="L306" s="101">
        <v>0.21</v>
      </c>
      <c r="M306" s="101">
        <v>0.17</v>
      </c>
      <c r="N306" s="101">
        <v>0.3</v>
      </c>
    </row>
    <row r="307" spans="9:14" ht="12" customHeight="1" x14ac:dyDescent="0.15">
      <c r="I307" s="101" t="s">
        <v>408</v>
      </c>
      <c r="J307" s="102" t="str">
        <f t="shared" si="14"/>
        <v>ベンゾ[a]ピレン</v>
      </c>
      <c r="K307" s="101">
        <v>7.1999999999999995E-2</v>
      </c>
      <c r="L307" s="101">
        <v>0.1</v>
      </c>
      <c r="M307" s="101">
        <v>0.13</v>
      </c>
      <c r="N307" s="101">
        <v>0.26</v>
      </c>
    </row>
    <row r="308" spans="9:14" ht="12" customHeight="1" x14ac:dyDescent="0.15">
      <c r="I308" s="101" t="s">
        <v>409</v>
      </c>
      <c r="J308" s="102" t="str">
        <f t="shared" si="14"/>
        <v>ベンゾ[a]ピレン</v>
      </c>
      <c r="K308" s="101">
        <v>9.4E-2</v>
      </c>
      <c r="L308" s="101">
        <v>0.13</v>
      </c>
      <c r="M308" s="101">
        <v>0.12</v>
      </c>
      <c r="N308" s="101">
        <v>0.26</v>
      </c>
    </row>
    <row r="309" spans="9:14" ht="12" customHeight="1" x14ac:dyDescent="0.15">
      <c r="I309" s="101" t="s">
        <v>410</v>
      </c>
      <c r="J309" s="102" t="str">
        <f t="shared" si="14"/>
        <v>ベンゾ[a]ピレン</v>
      </c>
      <c r="K309" s="101">
        <v>8.6999999999999994E-2</v>
      </c>
      <c r="L309" s="101">
        <v>0.12</v>
      </c>
      <c r="M309" s="101">
        <v>0.11</v>
      </c>
      <c r="N309" s="101">
        <v>0.21</v>
      </c>
    </row>
    <row r="310" spans="9:14" ht="12" customHeight="1" x14ac:dyDescent="0.15">
      <c r="I310" s="101" t="s">
        <v>411</v>
      </c>
      <c r="J310" s="102" t="str">
        <f t="shared" si="14"/>
        <v>ベンゾ[a]ピレン</v>
      </c>
      <c r="K310" s="101">
        <v>0.14000000000000001</v>
      </c>
      <c r="L310" s="101">
        <v>0.2</v>
      </c>
      <c r="M310" s="101">
        <v>0.17</v>
      </c>
      <c r="N310" s="101">
        <v>0.22</v>
      </c>
    </row>
    <row r="311" spans="9:14" ht="12" customHeight="1" x14ac:dyDescent="0.15">
      <c r="I311" s="101" t="s">
        <v>412</v>
      </c>
      <c r="J311" s="102" t="str">
        <f t="shared" si="14"/>
        <v>ベンゾ[a]ピレン</v>
      </c>
      <c r="K311" s="101">
        <v>0.11</v>
      </c>
      <c r="L311" s="101"/>
      <c r="M311" s="101">
        <v>0.13</v>
      </c>
      <c r="N311" s="101">
        <v>0.24</v>
      </c>
    </row>
    <row r="312" spans="9:14" ht="12" customHeight="1" x14ac:dyDescent="0.15">
      <c r="I312" s="101" t="s">
        <v>413</v>
      </c>
      <c r="J312" s="102" t="str">
        <f t="shared" si="14"/>
        <v>ベンゾ[a]ピレン</v>
      </c>
      <c r="K312" s="101">
        <v>6.5000000000000002E-2</v>
      </c>
      <c r="L312" s="101">
        <v>0.14000000000000001</v>
      </c>
      <c r="M312" s="101">
        <v>8.8999999999999996E-2</v>
      </c>
      <c r="N312" s="101">
        <v>0.22</v>
      </c>
    </row>
    <row r="313" spans="9:14" ht="12" customHeight="1" x14ac:dyDescent="0.15">
      <c r="I313" s="101" t="s">
        <v>414</v>
      </c>
      <c r="J313" s="102" t="str">
        <f t="shared" si="14"/>
        <v>ベンゾ[a]ピレン</v>
      </c>
      <c r="K313" s="101">
        <v>8.4000000000000005E-2</v>
      </c>
      <c r="L313" s="101">
        <v>0.12</v>
      </c>
      <c r="M313" s="101">
        <v>0.1</v>
      </c>
      <c r="N313" s="101">
        <v>0.27</v>
      </c>
    </row>
    <row r="314" spans="9:14" ht="12" customHeight="1" x14ac:dyDescent="0.15">
      <c r="I314" s="101" t="s">
        <v>415</v>
      </c>
      <c r="J314" s="102" t="str">
        <f t="shared" si="14"/>
        <v>ベンゾ[a]ピレン</v>
      </c>
      <c r="K314" s="101">
        <v>5.8000000000000003E-2</v>
      </c>
      <c r="L314" s="101">
        <v>8.6999999999999994E-2</v>
      </c>
      <c r="M314" s="101">
        <v>7.5999999999999998E-2</v>
      </c>
      <c r="N314" s="101"/>
    </row>
    <row r="315" spans="9:14" ht="12" customHeight="1" x14ac:dyDescent="0.15">
      <c r="I315" s="101" t="s">
        <v>416</v>
      </c>
      <c r="J315" s="102" t="str">
        <f t="shared" si="14"/>
        <v>ベンゾ[a]ピレン</v>
      </c>
      <c r="K315" s="101">
        <v>7.4999999999999997E-2</v>
      </c>
      <c r="L315" s="101">
        <v>9.4E-2</v>
      </c>
      <c r="M315" s="101">
        <v>9.4E-2</v>
      </c>
      <c r="N315" s="101"/>
    </row>
    <row r="316" spans="9:14" ht="12" customHeight="1" x14ac:dyDescent="0.15">
      <c r="I316" s="101" t="s">
        <v>417</v>
      </c>
      <c r="J316" s="102" t="str">
        <f t="shared" si="14"/>
        <v>ベンゾ[a]ピレン</v>
      </c>
      <c r="K316" s="101"/>
      <c r="L316" s="101"/>
      <c r="M316" s="101"/>
      <c r="N316" s="101"/>
    </row>
    <row r="317" spans="9:14" ht="12" customHeight="1" x14ac:dyDescent="0.15">
      <c r="I317" s="101" t="s">
        <v>418</v>
      </c>
      <c r="J317" s="102" t="str">
        <f t="shared" si="14"/>
        <v>ベンゾ[a]ピレン</v>
      </c>
      <c r="K317" s="101"/>
      <c r="L317" s="101"/>
      <c r="M317" s="101"/>
      <c r="N317" s="101"/>
    </row>
    <row r="318" spans="9:14" ht="12" customHeight="1" x14ac:dyDescent="0.15">
      <c r="I318" s="101" t="s">
        <v>398</v>
      </c>
      <c r="J318" s="101" t="s">
        <v>423</v>
      </c>
      <c r="K318" s="101">
        <v>4</v>
      </c>
      <c r="L318" s="101"/>
      <c r="M318" s="101"/>
      <c r="N318" s="101">
        <v>7.6</v>
      </c>
    </row>
    <row r="319" spans="9:14" ht="12" customHeight="1" x14ac:dyDescent="0.15">
      <c r="I319" s="101" t="s">
        <v>399</v>
      </c>
      <c r="J319" s="102" t="str">
        <f t="shared" ref="J319:J338" si="15">J318</f>
        <v>ニッケル化合物</v>
      </c>
      <c r="K319" s="101">
        <v>4.0999999999999996</v>
      </c>
      <c r="L319" s="101"/>
      <c r="M319" s="101"/>
      <c r="N319" s="101">
        <v>7.4</v>
      </c>
    </row>
    <row r="320" spans="9:14" ht="12" customHeight="1" x14ac:dyDescent="0.15">
      <c r="I320" s="101" t="s">
        <v>400</v>
      </c>
      <c r="J320" s="102" t="str">
        <f t="shared" si="15"/>
        <v>ニッケル化合物</v>
      </c>
      <c r="K320" s="101">
        <v>2.1</v>
      </c>
      <c r="L320" s="101">
        <v>2.9</v>
      </c>
      <c r="M320" s="101">
        <v>3.5</v>
      </c>
      <c r="N320" s="101">
        <v>6.1</v>
      </c>
    </row>
    <row r="321" spans="9:14" ht="12" customHeight="1" x14ac:dyDescent="0.15">
      <c r="I321" s="101" t="s">
        <v>401</v>
      </c>
      <c r="J321" s="102" t="str">
        <f t="shared" si="15"/>
        <v>ニッケル化合物</v>
      </c>
      <c r="K321" s="101">
        <v>4.9000000000000004</v>
      </c>
      <c r="L321" s="101">
        <v>6.4</v>
      </c>
      <c r="M321" s="101">
        <v>6.3</v>
      </c>
      <c r="N321" s="101">
        <v>6.6</v>
      </c>
    </row>
    <row r="322" spans="9:14" ht="12" customHeight="1" x14ac:dyDescent="0.15">
      <c r="I322" s="101" t="s">
        <v>402</v>
      </c>
      <c r="J322" s="102" t="str">
        <f t="shared" si="15"/>
        <v>ニッケル化合物</v>
      </c>
      <c r="K322" s="101">
        <v>3.4</v>
      </c>
      <c r="L322" s="101">
        <v>4.5</v>
      </c>
      <c r="M322" s="101">
        <v>3.7</v>
      </c>
      <c r="N322" s="101">
        <v>6.5</v>
      </c>
    </row>
    <row r="323" spans="9:14" ht="12" customHeight="1" x14ac:dyDescent="0.15">
      <c r="I323" s="101" t="s">
        <v>403</v>
      </c>
      <c r="J323" s="102" t="str">
        <f t="shared" si="15"/>
        <v>ニッケル化合物</v>
      </c>
      <c r="K323" s="101">
        <v>1.7</v>
      </c>
      <c r="L323" s="101">
        <v>2.6</v>
      </c>
      <c r="M323" s="101">
        <v>3.3</v>
      </c>
      <c r="N323" s="101">
        <v>6.1</v>
      </c>
    </row>
    <row r="324" spans="9:14" ht="12" customHeight="1" x14ac:dyDescent="0.15">
      <c r="I324" s="101" t="s">
        <v>404</v>
      </c>
      <c r="J324" s="102" t="str">
        <f t="shared" si="15"/>
        <v>ニッケル化合物</v>
      </c>
      <c r="K324" s="101">
        <v>4.5</v>
      </c>
      <c r="L324" s="101">
        <v>2.8</v>
      </c>
      <c r="M324" s="101">
        <v>2.8</v>
      </c>
      <c r="N324" s="101">
        <v>5.9</v>
      </c>
    </row>
    <row r="325" spans="9:14" ht="12" customHeight="1" x14ac:dyDescent="0.15">
      <c r="I325" s="101" t="s">
        <v>405</v>
      </c>
      <c r="J325" s="102" t="str">
        <f t="shared" si="15"/>
        <v>ニッケル化合物</v>
      </c>
      <c r="K325" s="101">
        <v>2.6</v>
      </c>
      <c r="L325" s="101">
        <v>3.4</v>
      </c>
      <c r="M325" s="101">
        <v>3.3</v>
      </c>
      <c r="N325" s="101">
        <v>5.9</v>
      </c>
    </row>
    <row r="326" spans="9:14" ht="12" customHeight="1" x14ac:dyDescent="0.15">
      <c r="I326" s="101" t="s">
        <v>406</v>
      </c>
      <c r="J326" s="102" t="str">
        <f t="shared" si="15"/>
        <v>ニッケル化合物</v>
      </c>
      <c r="K326" s="101">
        <v>1.5</v>
      </c>
      <c r="L326" s="101">
        <v>2.7</v>
      </c>
      <c r="M326" s="101">
        <v>1.3</v>
      </c>
      <c r="N326" s="101">
        <v>5.3</v>
      </c>
    </row>
    <row r="327" spans="9:14" ht="12" customHeight="1" x14ac:dyDescent="0.15">
      <c r="I327" s="101" t="s">
        <v>407</v>
      </c>
      <c r="J327" s="102" t="str">
        <f t="shared" si="15"/>
        <v>ニッケル化合物</v>
      </c>
      <c r="K327" s="101">
        <v>1.2</v>
      </c>
      <c r="L327" s="101">
        <v>1.9</v>
      </c>
      <c r="M327" s="101">
        <v>2.2000000000000002</v>
      </c>
      <c r="N327" s="101">
        <v>5.6</v>
      </c>
    </row>
    <row r="328" spans="9:14" ht="12" customHeight="1" x14ac:dyDescent="0.15">
      <c r="I328" s="101" t="s">
        <v>408</v>
      </c>
      <c r="J328" s="102" t="str">
        <f t="shared" si="15"/>
        <v>ニッケル化合物</v>
      </c>
      <c r="K328" s="101">
        <v>1.4</v>
      </c>
      <c r="L328" s="101">
        <v>1.4</v>
      </c>
      <c r="M328" s="101">
        <v>1.6</v>
      </c>
      <c r="N328" s="101">
        <v>5.0999999999999996</v>
      </c>
    </row>
    <row r="329" spans="9:14" ht="12" customHeight="1" x14ac:dyDescent="0.15">
      <c r="I329" s="101" t="s">
        <v>409</v>
      </c>
      <c r="J329" s="102" t="str">
        <f t="shared" si="15"/>
        <v>ニッケル化合物</v>
      </c>
      <c r="K329" s="101">
        <v>1.4</v>
      </c>
      <c r="L329" s="101">
        <v>1.4</v>
      </c>
      <c r="M329" s="101">
        <v>1.3</v>
      </c>
      <c r="N329" s="101">
        <v>4.9000000000000004</v>
      </c>
    </row>
    <row r="330" spans="9:14" ht="12" customHeight="1" x14ac:dyDescent="0.15">
      <c r="I330" s="101" t="s">
        <v>410</v>
      </c>
      <c r="J330" s="102" t="str">
        <f t="shared" si="15"/>
        <v>ニッケル化合物</v>
      </c>
      <c r="K330" s="101">
        <v>1.1000000000000001</v>
      </c>
      <c r="L330" s="101">
        <v>1.6</v>
      </c>
      <c r="M330" s="101">
        <v>1.3</v>
      </c>
      <c r="N330" s="101">
        <v>4.2</v>
      </c>
    </row>
    <row r="331" spans="9:14" ht="12" customHeight="1" x14ac:dyDescent="0.15">
      <c r="I331" s="101" t="s">
        <v>411</v>
      </c>
      <c r="J331" s="102" t="str">
        <f t="shared" si="15"/>
        <v>ニッケル化合物</v>
      </c>
      <c r="K331" s="101">
        <v>1.1000000000000001</v>
      </c>
      <c r="L331" s="101">
        <v>1.3</v>
      </c>
      <c r="M331" s="101">
        <v>1.7</v>
      </c>
      <c r="N331" s="101">
        <v>4</v>
      </c>
    </row>
    <row r="332" spans="9:14" ht="12" customHeight="1" x14ac:dyDescent="0.15">
      <c r="I332" s="101" t="s">
        <v>412</v>
      </c>
      <c r="J332" s="102" t="str">
        <f t="shared" si="15"/>
        <v>ニッケル化合物</v>
      </c>
      <c r="K332" s="101">
        <v>0.84</v>
      </c>
      <c r="L332" s="101"/>
      <c r="M332" s="101">
        <v>1.4</v>
      </c>
      <c r="N332" s="101">
        <v>4.4000000000000004</v>
      </c>
    </row>
    <row r="333" spans="9:14" ht="12" customHeight="1" x14ac:dyDescent="0.15">
      <c r="I333" s="101" t="s">
        <v>413</v>
      </c>
      <c r="J333" s="102" t="str">
        <f t="shared" si="15"/>
        <v>ニッケル化合物</v>
      </c>
      <c r="K333" s="101">
        <v>0.42</v>
      </c>
      <c r="L333" s="101">
        <v>0.84</v>
      </c>
      <c r="M333" s="101">
        <v>0.69</v>
      </c>
      <c r="N333" s="101">
        <v>4.0999999999999996</v>
      </c>
    </row>
    <row r="334" spans="9:14" ht="12" customHeight="1" x14ac:dyDescent="0.15">
      <c r="I334" s="101" t="s">
        <v>414</v>
      </c>
      <c r="J334" s="102" t="str">
        <f t="shared" si="15"/>
        <v>ニッケル化合物</v>
      </c>
      <c r="K334" s="101">
        <v>0.75</v>
      </c>
      <c r="L334" s="101">
        <v>1.2</v>
      </c>
      <c r="M334" s="101">
        <v>1.4</v>
      </c>
      <c r="N334" s="101">
        <v>4.3</v>
      </c>
    </row>
    <row r="335" spans="9:14" ht="12" customHeight="1" x14ac:dyDescent="0.15">
      <c r="I335" s="101" t="s">
        <v>415</v>
      </c>
      <c r="J335" s="102" t="str">
        <f t="shared" si="15"/>
        <v>ニッケル化合物</v>
      </c>
      <c r="K335" s="101">
        <v>0.6</v>
      </c>
      <c r="L335" s="101">
        <v>1</v>
      </c>
      <c r="M335" s="101">
        <v>0.68</v>
      </c>
      <c r="N335" s="101"/>
    </row>
    <row r="336" spans="9:14" ht="12" customHeight="1" x14ac:dyDescent="0.15">
      <c r="I336" s="101" t="s">
        <v>416</v>
      </c>
      <c r="J336" s="102" t="str">
        <f t="shared" si="15"/>
        <v>ニッケル化合物</v>
      </c>
      <c r="K336" s="101">
        <v>0.9</v>
      </c>
      <c r="L336" s="101">
        <v>1.7</v>
      </c>
      <c r="M336" s="101">
        <v>1.4</v>
      </c>
      <c r="N336" s="101"/>
    </row>
    <row r="337" spans="9:14" ht="12" customHeight="1" x14ac:dyDescent="0.15">
      <c r="I337" s="101" t="s">
        <v>417</v>
      </c>
      <c r="J337" s="102" t="str">
        <f t="shared" si="15"/>
        <v>ニッケル化合物</v>
      </c>
      <c r="K337" s="101"/>
      <c r="L337" s="101"/>
      <c r="M337" s="101"/>
      <c r="N337" s="101"/>
    </row>
    <row r="338" spans="9:14" ht="12" customHeight="1" x14ac:dyDescent="0.15">
      <c r="I338" s="101" t="s">
        <v>418</v>
      </c>
      <c r="J338" s="102" t="str">
        <f t="shared" si="15"/>
        <v>ニッケル化合物</v>
      </c>
      <c r="K338" s="101"/>
      <c r="L338" s="101"/>
      <c r="M338" s="101"/>
      <c r="N338" s="101"/>
    </row>
    <row r="339" spans="9:14" ht="12" customHeight="1" x14ac:dyDescent="0.15">
      <c r="I339" s="101" t="s">
        <v>398</v>
      </c>
      <c r="J339" s="101" t="s">
        <v>74</v>
      </c>
      <c r="K339" s="101">
        <v>1</v>
      </c>
      <c r="L339" s="101"/>
      <c r="M339" s="101"/>
      <c r="N339" s="101">
        <v>2</v>
      </c>
    </row>
    <row r="340" spans="9:14" ht="12" customHeight="1" x14ac:dyDescent="0.15">
      <c r="I340" s="101" t="s">
        <v>399</v>
      </c>
      <c r="J340" s="102" t="str">
        <f t="shared" ref="J340:J359" si="16">J339</f>
        <v>ヒ素及びその化合物</v>
      </c>
      <c r="K340" s="101">
        <v>1.1000000000000001</v>
      </c>
      <c r="L340" s="101"/>
      <c r="M340" s="101"/>
      <c r="N340" s="101">
        <v>2.2000000000000002</v>
      </c>
    </row>
    <row r="341" spans="9:14" ht="12" customHeight="1" x14ac:dyDescent="0.15">
      <c r="I341" s="101" t="s">
        <v>400</v>
      </c>
      <c r="J341" s="102" t="str">
        <f t="shared" si="16"/>
        <v>ヒ素及びその化合物</v>
      </c>
      <c r="K341" s="101">
        <v>1.1000000000000001</v>
      </c>
      <c r="L341" s="101">
        <v>2.2000000000000002</v>
      </c>
      <c r="M341" s="101">
        <v>1.5</v>
      </c>
      <c r="N341" s="101">
        <v>1.6</v>
      </c>
    </row>
    <row r="342" spans="9:14" ht="12" customHeight="1" x14ac:dyDescent="0.15">
      <c r="I342" s="101" t="s">
        <v>401</v>
      </c>
      <c r="J342" s="102" t="str">
        <f t="shared" si="16"/>
        <v>ヒ素及びその化合物</v>
      </c>
      <c r="K342" s="101">
        <v>0.97</v>
      </c>
      <c r="L342" s="101">
        <v>2.1</v>
      </c>
      <c r="M342" s="101">
        <v>1.2</v>
      </c>
      <c r="N342" s="101">
        <v>2</v>
      </c>
    </row>
    <row r="343" spans="9:14" ht="12" customHeight="1" x14ac:dyDescent="0.15">
      <c r="I343" s="101" t="s">
        <v>402</v>
      </c>
      <c r="J343" s="102" t="str">
        <f t="shared" si="16"/>
        <v>ヒ素及びその化合物</v>
      </c>
      <c r="K343" s="101">
        <v>1</v>
      </c>
      <c r="L343" s="101">
        <v>1.5</v>
      </c>
      <c r="M343" s="101">
        <v>1</v>
      </c>
      <c r="N343" s="101">
        <v>1.8</v>
      </c>
    </row>
    <row r="344" spans="9:14" ht="12" customHeight="1" x14ac:dyDescent="0.15">
      <c r="I344" s="101" t="s">
        <v>403</v>
      </c>
      <c r="J344" s="102" t="str">
        <f t="shared" si="16"/>
        <v>ヒ素及びその化合物</v>
      </c>
      <c r="K344" s="101">
        <v>0.77</v>
      </c>
      <c r="L344" s="101">
        <v>1.2</v>
      </c>
      <c r="M344" s="101">
        <v>0.98</v>
      </c>
      <c r="N344" s="101">
        <v>1.7</v>
      </c>
    </row>
    <row r="345" spans="9:14" ht="12" customHeight="1" x14ac:dyDescent="0.15">
      <c r="I345" s="101" t="s">
        <v>404</v>
      </c>
      <c r="J345" s="102" t="str">
        <f t="shared" si="16"/>
        <v>ヒ素及びその化合物</v>
      </c>
      <c r="K345" s="101">
        <v>1</v>
      </c>
      <c r="L345" s="101">
        <v>1.4</v>
      </c>
      <c r="M345" s="101">
        <v>1.1000000000000001</v>
      </c>
      <c r="N345" s="101">
        <v>1.7</v>
      </c>
    </row>
    <row r="346" spans="9:14" ht="12" customHeight="1" x14ac:dyDescent="0.15">
      <c r="I346" s="101" t="s">
        <v>405</v>
      </c>
      <c r="J346" s="102" t="str">
        <f t="shared" si="16"/>
        <v>ヒ素及びその化合物</v>
      </c>
      <c r="K346" s="101">
        <v>1.2</v>
      </c>
      <c r="L346" s="101">
        <v>1.8</v>
      </c>
      <c r="M346" s="101">
        <v>1.6</v>
      </c>
      <c r="N346" s="101">
        <v>1.8</v>
      </c>
    </row>
    <row r="347" spans="9:14" ht="12" customHeight="1" x14ac:dyDescent="0.15">
      <c r="I347" s="101" t="s">
        <v>406</v>
      </c>
      <c r="J347" s="102" t="str">
        <f t="shared" si="16"/>
        <v>ヒ素及びその化合物</v>
      </c>
      <c r="K347" s="101">
        <v>0.92</v>
      </c>
      <c r="L347" s="101">
        <v>1.4</v>
      </c>
      <c r="M347" s="101">
        <v>0.97</v>
      </c>
      <c r="N347" s="101">
        <v>1.9</v>
      </c>
    </row>
    <row r="348" spans="9:14" ht="12" customHeight="1" x14ac:dyDescent="0.15">
      <c r="I348" s="101" t="s">
        <v>407</v>
      </c>
      <c r="J348" s="102" t="str">
        <f t="shared" si="16"/>
        <v>ヒ素及びその化合物</v>
      </c>
      <c r="K348" s="101">
        <v>0.6</v>
      </c>
      <c r="L348" s="101">
        <v>0.89</v>
      </c>
      <c r="M348" s="101"/>
      <c r="N348" s="101">
        <v>2.2000000000000002</v>
      </c>
    </row>
    <row r="349" spans="9:14" ht="12" customHeight="1" x14ac:dyDescent="0.15">
      <c r="I349" s="101" t="s">
        <v>408</v>
      </c>
      <c r="J349" s="102" t="str">
        <f t="shared" si="16"/>
        <v>ヒ素及びその化合物</v>
      </c>
      <c r="K349" s="101">
        <v>0.83</v>
      </c>
      <c r="L349" s="101">
        <v>1.5</v>
      </c>
      <c r="M349" s="101">
        <v>0.87</v>
      </c>
      <c r="N349" s="101">
        <v>1.9</v>
      </c>
    </row>
    <row r="350" spans="9:14" ht="12" customHeight="1" x14ac:dyDescent="0.15">
      <c r="I350" s="101" t="s">
        <v>409</v>
      </c>
      <c r="J350" s="102" t="str">
        <f t="shared" si="16"/>
        <v>ヒ素及びその化合物</v>
      </c>
      <c r="K350" s="101">
        <v>1.1000000000000001</v>
      </c>
      <c r="L350" s="101">
        <v>1.4</v>
      </c>
      <c r="M350" s="101">
        <v>1.1000000000000001</v>
      </c>
      <c r="N350" s="101">
        <v>1.6</v>
      </c>
    </row>
    <row r="351" spans="9:14" ht="12" customHeight="1" x14ac:dyDescent="0.15">
      <c r="I351" s="101" t="s">
        <v>410</v>
      </c>
      <c r="J351" s="102" t="str">
        <f t="shared" si="16"/>
        <v>ヒ素及びその化合物</v>
      </c>
      <c r="K351" s="101">
        <v>1</v>
      </c>
      <c r="L351" s="101">
        <v>1.3</v>
      </c>
      <c r="M351" s="101">
        <v>1</v>
      </c>
      <c r="N351" s="101">
        <v>1.5</v>
      </c>
    </row>
    <row r="352" spans="9:14" ht="12" customHeight="1" x14ac:dyDescent="0.15">
      <c r="I352" s="101" t="s">
        <v>411</v>
      </c>
      <c r="J352" s="102" t="str">
        <f t="shared" si="16"/>
        <v>ヒ素及びその化合物</v>
      </c>
      <c r="K352" s="101">
        <v>1.2</v>
      </c>
      <c r="L352" s="101">
        <v>1.6</v>
      </c>
      <c r="M352" s="101">
        <v>1.3</v>
      </c>
      <c r="N352" s="101">
        <v>1.4</v>
      </c>
    </row>
    <row r="353" spans="9:14" ht="12" customHeight="1" x14ac:dyDescent="0.15">
      <c r="I353" s="101" t="s">
        <v>412</v>
      </c>
      <c r="J353" s="102" t="str">
        <f t="shared" si="16"/>
        <v>ヒ素及びその化合物</v>
      </c>
      <c r="K353" s="101">
        <v>1.1000000000000001</v>
      </c>
      <c r="L353" s="101"/>
      <c r="M353" s="101">
        <v>1.1000000000000001</v>
      </c>
      <c r="N353" s="101">
        <v>1.6</v>
      </c>
    </row>
    <row r="354" spans="9:14" ht="12" customHeight="1" x14ac:dyDescent="0.15">
      <c r="I354" s="101" t="s">
        <v>413</v>
      </c>
      <c r="J354" s="102" t="str">
        <f t="shared" si="16"/>
        <v>ヒ素及びその化合物</v>
      </c>
      <c r="K354" s="101">
        <v>0.73</v>
      </c>
      <c r="L354" s="101">
        <v>0.62</v>
      </c>
      <c r="M354" s="101">
        <v>0.7</v>
      </c>
      <c r="N354" s="101">
        <v>1.5</v>
      </c>
    </row>
    <row r="355" spans="9:14" ht="12" customHeight="1" x14ac:dyDescent="0.15">
      <c r="I355" s="101" t="s">
        <v>414</v>
      </c>
      <c r="J355" s="102" t="str">
        <f t="shared" si="16"/>
        <v>ヒ素及びその化合物</v>
      </c>
      <c r="K355" s="101">
        <v>0.83</v>
      </c>
      <c r="L355" s="101">
        <v>1.1000000000000001</v>
      </c>
      <c r="M355" s="101">
        <v>0.85</v>
      </c>
      <c r="N355" s="101">
        <v>1.7</v>
      </c>
    </row>
    <row r="356" spans="9:14" ht="12" customHeight="1" x14ac:dyDescent="0.15">
      <c r="I356" s="101" t="s">
        <v>415</v>
      </c>
      <c r="J356" s="102" t="str">
        <f t="shared" si="16"/>
        <v>ヒ素及びその化合物</v>
      </c>
      <c r="K356" s="101">
        <v>0.53</v>
      </c>
      <c r="L356" s="101">
        <v>0.74</v>
      </c>
      <c r="M356" s="101">
        <v>0.5</v>
      </c>
      <c r="N356" s="101"/>
    </row>
    <row r="357" spans="9:14" ht="12" customHeight="1" x14ac:dyDescent="0.15">
      <c r="I357" s="101" t="s">
        <v>416</v>
      </c>
      <c r="J357" s="102" t="str">
        <f t="shared" si="16"/>
        <v>ヒ素及びその化合物</v>
      </c>
      <c r="K357" s="101">
        <v>1</v>
      </c>
      <c r="L357" s="101">
        <v>1.4</v>
      </c>
      <c r="M357" s="101">
        <v>0.96</v>
      </c>
      <c r="N357" s="101"/>
    </row>
    <row r="358" spans="9:14" ht="12" customHeight="1" x14ac:dyDescent="0.15">
      <c r="I358" s="101" t="s">
        <v>417</v>
      </c>
      <c r="J358" s="102" t="str">
        <f t="shared" si="16"/>
        <v>ヒ素及びその化合物</v>
      </c>
      <c r="K358" s="101"/>
      <c r="L358" s="101"/>
      <c r="M358" s="101"/>
      <c r="N358" s="101"/>
    </row>
    <row r="359" spans="9:14" ht="12" customHeight="1" x14ac:dyDescent="0.15">
      <c r="I359" s="101" t="s">
        <v>418</v>
      </c>
      <c r="J359" s="102" t="str">
        <f t="shared" si="16"/>
        <v>ヒ素及びその化合物</v>
      </c>
      <c r="K359" s="101"/>
      <c r="L359" s="101"/>
      <c r="M359" s="101"/>
      <c r="N359" s="101"/>
    </row>
    <row r="360" spans="9:14" ht="12" customHeight="1" x14ac:dyDescent="0.15">
      <c r="I360" s="101" t="s">
        <v>398</v>
      </c>
      <c r="J360" s="101" t="s">
        <v>80</v>
      </c>
      <c r="K360" s="101">
        <v>0.05</v>
      </c>
      <c r="L360" s="101"/>
      <c r="M360" s="101"/>
      <c r="N360" s="101">
        <v>0.15</v>
      </c>
    </row>
    <row r="361" spans="9:14" ht="12" customHeight="1" x14ac:dyDescent="0.15">
      <c r="I361" s="101" t="s">
        <v>399</v>
      </c>
      <c r="J361" s="102" t="str">
        <f t="shared" ref="J361:J380" si="17">J360</f>
        <v>ベリリウム及びその化合物</v>
      </c>
      <c r="K361" s="101">
        <v>5.3999999999999999E-2</v>
      </c>
      <c r="L361" s="101"/>
      <c r="M361" s="101"/>
      <c r="N361" s="101">
        <v>0.19</v>
      </c>
    </row>
    <row r="362" spans="9:14" ht="12" customHeight="1" x14ac:dyDescent="0.15">
      <c r="I362" s="101" t="s">
        <v>400</v>
      </c>
      <c r="J362" s="102" t="str">
        <f t="shared" si="17"/>
        <v>ベリリウム及びその化合物</v>
      </c>
      <c r="K362" s="101">
        <v>0.05</v>
      </c>
      <c r="L362" s="101">
        <v>0.05</v>
      </c>
      <c r="M362" s="101">
        <v>0.05</v>
      </c>
      <c r="N362" s="101">
        <v>0.17</v>
      </c>
    </row>
    <row r="363" spans="9:14" ht="12" customHeight="1" x14ac:dyDescent="0.15">
      <c r="I363" s="101" t="s">
        <v>401</v>
      </c>
      <c r="J363" s="102" t="str">
        <f t="shared" si="17"/>
        <v>ベリリウム及びその化合物</v>
      </c>
      <c r="K363" s="101">
        <v>1.4999999999999999E-2</v>
      </c>
      <c r="L363" s="101">
        <v>1.4999999999999999E-2</v>
      </c>
      <c r="M363" s="101">
        <v>1.4999999999999999E-2</v>
      </c>
      <c r="N363" s="101">
        <v>7.1999999999999995E-2</v>
      </c>
    </row>
    <row r="364" spans="9:14" ht="12" customHeight="1" x14ac:dyDescent="0.15">
      <c r="I364" s="101" t="s">
        <v>402</v>
      </c>
      <c r="J364" s="102" t="str">
        <f t="shared" si="17"/>
        <v>ベリリウム及びその化合物</v>
      </c>
      <c r="K364" s="101">
        <v>3.5000000000000003E-2</v>
      </c>
      <c r="L364" s="101">
        <v>0.03</v>
      </c>
      <c r="M364" s="101">
        <v>2.5999999999999999E-2</v>
      </c>
      <c r="N364" s="101">
        <v>5.2999999999999999E-2</v>
      </c>
    </row>
    <row r="365" spans="9:14" ht="12" customHeight="1" x14ac:dyDescent="0.15">
      <c r="I365" s="101" t="s">
        <v>403</v>
      </c>
      <c r="J365" s="102" t="str">
        <f t="shared" si="17"/>
        <v>ベリリウム及びその化合物</v>
      </c>
      <c r="K365" s="101">
        <v>1.6E-2</v>
      </c>
      <c r="L365" s="101">
        <v>0.02</v>
      </c>
      <c r="M365" s="101">
        <v>1.9E-2</v>
      </c>
      <c r="N365" s="101">
        <v>0.13</v>
      </c>
    </row>
    <row r="366" spans="9:14" ht="12" customHeight="1" x14ac:dyDescent="0.15">
      <c r="I366" s="101" t="s">
        <v>404</v>
      </c>
      <c r="J366" s="102" t="str">
        <f t="shared" si="17"/>
        <v>ベリリウム及びその化合物</v>
      </c>
      <c r="K366" s="101">
        <v>1.7999999999999999E-2</v>
      </c>
      <c r="L366" s="101">
        <v>1.7999999999999999E-2</v>
      </c>
      <c r="M366" s="101">
        <v>1.7999999999999999E-2</v>
      </c>
      <c r="N366" s="101">
        <v>4.3999999999999997E-2</v>
      </c>
    </row>
    <row r="367" spans="9:14" ht="12" customHeight="1" x14ac:dyDescent="0.15">
      <c r="I367" s="101" t="s">
        <v>405</v>
      </c>
      <c r="J367" s="102" t="str">
        <f t="shared" si="17"/>
        <v>ベリリウム及びその化合物</v>
      </c>
      <c r="K367" s="101">
        <v>1.7000000000000001E-2</v>
      </c>
      <c r="L367" s="101">
        <v>2.1000000000000001E-2</v>
      </c>
      <c r="M367" s="101">
        <v>1.9E-2</v>
      </c>
      <c r="N367" s="101">
        <v>0.05</v>
      </c>
    </row>
    <row r="368" spans="9:14" ht="12" customHeight="1" x14ac:dyDescent="0.15">
      <c r="I368" s="101" t="s">
        <v>406</v>
      </c>
      <c r="J368" s="102" t="str">
        <f t="shared" si="17"/>
        <v>ベリリウム及びその化合物</v>
      </c>
      <c r="K368" s="101">
        <v>1.7999999999999999E-2</v>
      </c>
      <c r="L368" s="101">
        <v>0.02</v>
      </c>
      <c r="M368" s="101">
        <v>1.7000000000000001E-2</v>
      </c>
      <c r="N368" s="101">
        <v>4.2000000000000003E-2</v>
      </c>
    </row>
    <row r="369" spans="9:14" ht="12" customHeight="1" x14ac:dyDescent="0.15">
      <c r="I369" s="101" t="s">
        <v>407</v>
      </c>
      <c r="J369" s="102" t="str">
        <f t="shared" si="17"/>
        <v>ベリリウム及びその化合物</v>
      </c>
      <c r="K369" s="101">
        <v>0.02</v>
      </c>
      <c r="L369" s="101">
        <v>2.1999999999999999E-2</v>
      </c>
      <c r="M369" s="101"/>
      <c r="N369" s="101">
        <v>3.4000000000000002E-2</v>
      </c>
    </row>
    <row r="370" spans="9:14" ht="12" customHeight="1" x14ac:dyDescent="0.15">
      <c r="I370" s="101" t="s">
        <v>408</v>
      </c>
      <c r="J370" s="102" t="str">
        <f t="shared" si="17"/>
        <v>ベリリウム及びその化合物</v>
      </c>
      <c r="K370" s="101">
        <v>1.4999999999999999E-2</v>
      </c>
      <c r="L370" s="101">
        <v>1.4999999999999999E-2</v>
      </c>
      <c r="M370" s="101">
        <v>1.4999999999999999E-2</v>
      </c>
      <c r="N370" s="101">
        <v>3.1E-2</v>
      </c>
    </row>
    <row r="371" spans="9:14" ht="12" customHeight="1" x14ac:dyDescent="0.15">
      <c r="I371" s="101" t="s">
        <v>409</v>
      </c>
      <c r="J371" s="102" t="str">
        <f t="shared" si="17"/>
        <v>ベリリウム及びその化合物</v>
      </c>
      <c r="K371" s="101">
        <v>1.6E-2</v>
      </c>
      <c r="L371" s="101">
        <v>1.7999999999999999E-2</v>
      </c>
      <c r="M371" s="101">
        <v>1.7999999999999999E-2</v>
      </c>
      <c r="N371" s="101">
        <v>2.8000000000000001E-2</v>
      </c>
    </row>
    <row r="372" spans="9:14" ht="12" customHeight="1" x14ac:dyDescent="0.15">
      <c r="I372" s="101" t="s">
        <v>410</v>
      </c>
      <c r="J372" s="102" t="str">
        <f t="shared" si="17"/>
        <v>ベリリウム及びその化合物</v>
      </c>
      <c r="K372" s="101">
        <v>1.4999999999999999E-2</v>
      </c>
      <c r="L372" s="101">
        <v>1.4999999999999999E-2</v>
      </c>
      <c r="M372" s="101">
        <v>1.6E-2</v>
      </c>
      <c r="N372" s="101">
        <v>3.4000000000000002E-2</v>
      </c>
    </row>
    <row r="373" spans="9:14" ht="12" customHeight="1" x14ac:dyDescent="0.15">
      <c r="I373" s="101" t="s">
        <v>411</v>
      </c>
      <c r="J373" s="102" t="str">
        <f t="shared" si="17"/>
        <v>ベリリウム及びその化合物</v>
      </c>
      <c r="K373" s="101">
        <v>1.2E-2</v>
      </c>
      <c r="L373" s="101">
        <v>0.01</v>
      </c>
      <c r="M373" s="101">
        <v>1.2E-2</v>
      </c>
      <c r="N373" s="101">
        <v>2.4E-2</v>
      </c>
    </row>
    <row r="374" spans="9:14" ht="12" customHeight="1" x14ac:dyDescent="0.15">
      <c r="I374" s="101" t="s">
        <v>412</v>
      </c>
      <c r="J374" s="102" t="str">
        <f t="shared" si="17"/>
        <v>ベリリウム及びその化合物</v>
      </c>
      <c r="K374" s="101">
        <v>1.0999999999999999E-2</v>
      </c>
      <c r="L374" s="101"/>
      <c r="M374" s="101">
        <v>1.2999999999999999E-2</v>
      </c>
      <c r="N374" s="101">
        <v>2.4E-2</v>
      </c>
    </row>
    <row r="375" spans="9:14" ht="12" customHeight="1" x14ac:dyDescent="0.15">
      <c r="I375" s="101" t="s">
        <v>413</v>
      </c>
      <c r="J375" s="102" t="str">
        <f t="shared" si="17"/>
        <v>ベリリウム及びその化合物</v>
      </c>
      <c r="K375" s="101">
        <v>0.02</v>
      </c>
      <c r="L375" s="101" t="s">
        <v>424</v>
      </c>
      <c r="M375" s="101" t="s">
        <v>424</v>
      </c>
      <c r="N375" s="101">
        <v>2.4E-2</v>
      </c>
    </row>
    <row r="376" spans="9:14" ht="12" customHeight="1" x14ac:dyDescent="0.15">
      <c r="I376" s="101" t="s">
        <v>414</v>
      </c>
      <c r="J376" s="102" t="str">
        <f t="shared" si="17"/>
        <v>ベリリウム及びその化合物</v>
      </c>
      <c r="K376" s="101">
        <v>0.01</v>
      </c>
      <c r="L376" s="101">
        <v>0.02</v>
      </c>
      <c r="M376" s="101">
        <v>0.01</v>
      </c>
      <c r="N376" s="101">
        <v>2.3E-2</v>
      </c>
    </row>
    <row r="377" spans="9:14" ht="12" customHeight="1" x14ac:dyDescent="0.15">
      <c r="I377" s="101" t="s">
        <v>415</v>
      </c>
      <c r="J377" s="102" t="str">
        <f t="shared" si="17"/>
        <v>ベリリウム及びその化合物</v>
      </c>
      <c r="K377" s="101">
        <v>0.01</v>
      </c>
      <c r="L377" s="101">
        <v>1.6E-2</v>
      </c>
      <c r="M377" s="101">
        <v>1.0999999999999999E-2</v>
      </c>
      <c r="N377" s="101"/>
    </row>
    <row r="378" spans="9:14" ht="12" customHeight="1" x14ac:dyDescent="0.15">
      <c r="I378" s="101" t="s">
        <v>416</v>
      </c>
      <c r="J378" s="102" t="str">
        <f t="shared" si="17"/>
        <v>ベリリウム及びその化合物</v>
      </c>
      <c r="K378" s="101">
        <v>1.6E-2</v>
      </c>
      <c r="L378" s="101">
        <v>2.3E-2</v>
      </c>
      <c r="M378" s="101">
        <v>1.2E-2</v>
      </c>
      <c r="N378" s="101"/>
    </row>
    <row r="379" spans="9:14" ht="12" customHeight="1" x14ac:dyDescent="0.15">
      <c r="I379" s="101" t="s">
        <v>417</v>
      </c>
      <c r="J379" s="102" t="str">
        <f t="shared" si="17"/>
        <v>ベリリウム及びその化合物</v>
      </c>
      <c r="K379" s="101"/>
      <c r="L379" s="101"/>
      <c r="M379" s="101"/>
      <c r="N379" s="101"/>
    </row>
    <row r="380" spans="9:14" ht="12" customHeight="1" x14ac:dyDescent="0.15">
      <c r="I380" s="101" t="s">
        <v>418</v>
      </c>
      <c r="J380" s="102" t="str">
        <f t="shared" si="17"/>
        <v>ベリリウム及びその化合物</v>
      </c>
      <c r="K380" s="101"/>
      <c r="L380" s="101"/>
      <c r="M380" s="101"/>
      <c r="N380" s="101"/>
    </row>
    <row r="381" spans="9:14" ht="12" customHeight="1" x14ac:dyDescent="0.15">
      <c r="I381" s="101" t="s">
        <v>398</v>
      </c>
      <c r="J381" s="101" t="s">
        <v>76</v>
      </c>
      <c r="K381" s="101">
        <v>10</v>
      </c>
      <c r="L381" s="101"/>
      <c r="M381" s="101"/>
      <c r="N381" s="101">
        <v>40</v>
      </c>
    </row>
    <row r="382" spans="9:14" ht="12" customHeight="1" x14ac:dyDescent="0.15">
      <c r="I382" s="101" t="s">
        <v>399</v>
      </c>
      <c r="J382" s="102" t="str">
        <f t="shared" ref="J382:J401" si="18">J381</f>
        <v>マンガン及びその化合物</v>
      </c>
      <c r="K382" s="101">
        <v>17</v>
      </c>
      <c r="L382" s="101"/>
      <c r="M382" s="101"/>
      <c r="N382" s="101">
        <v>36</v>
      </c>
    </row>
    <row r="383" spans="9:14" ht="12" customHeight="1" x14ac:dyDescent="0.15">
      <c r="I383" s="101" t="s">
        <v>400</v>
      </c>
      <c r="J383" s="102" t="str">
        <f t="shared" si="18"/>
        <v>マンガン及びその化合物</v>
      </c>
      <c r="K383" s="101">
        <v>10</v>
      </c>
      <c r="L383" s="101">
        <v>47</v>
      </c>
      <c r="M383" s="101">
        <v>28</v>
      </c>
      <c r="N383" s="101">
        <v>29</v>
      </c>
    </row>
    <row r="384" spans="9:14" ht="12" customHeight="1" x14ac:dyDescent="0.15">
      <c r="I384" s="101" t="s">
        <v>401</v>
      </c>
      <c r="J384" s="102" t="str">
        <f t="shared" si="18"/>
        <v>マンガン及びその化合物</v>
      </c>
      <c r="K384" s="101">
        <v>9.6</v>
      </c>
      <c r="L384" s="101">
        <v>44</v>
      </c>
      <c r="M384" s="101">
        <v>21</v>
      </c>
      <c r="N384" s="101">
        <v>34</v>
      </c>
    </row>
    <row r="385" spans="9:14" ht="12" customHeight="1" x14ac:dyDescent="0.15">
      <c r="I385" s="101" t="s">
        <v>402</v>
      </c>
      <c r="J385" s="102" t="str">
        <f t="shared" si="18"/>
        <v>マンガン及びその化合物</v>
      </c>
      <c r="K385" s="101">
        <v>22</v>
      </c>
      <c r="L385" s="101">
        <v>46</v>
      </c>
      <c r="M385" s="101">
        <v>27</v>
      </c>
      <c r="N385" s="101">
        <v>34</v>
      </c>
    </row>
    <row r="386" spans="9:14" ht="12" customHeight="1" x14ac:dyDescent="0.15">
      <c r="I386" s="101" t="s">
        <v>403</v>
      </c>
      <c r="J386" s="102" t="str">
        <f t="shared" si="18"/>
        <v>マンガン及びその化合物</v>
      </c>
      <c r="K386" s="101">
        <v>11</v>
      </c>
      <c r="L386" s="101">
        <v>37</v>
      </c>
      <c r="M386" s="101">
        <v>23</v>
      </c>
      <c r="N386" s="101">
        <v>32</v>
      </c>
    </row>
    <row r="387" spans="9:14" ht="12" customHeight="1" x14ac:dyDescent="0.15">
      <c r="I387" s="101" t="s">
        <v>404</v>
      </c>
      <c r="J387" s="102" t="str">
        <f t="shared" si="18"/>
        <v>マンガン及びその化合物</v>
      </c>
      <c r="K387" s="101">
        <v>18</v>
      </c>
      <c r="L387" s="101">
        <v>58</v>
      </c>
      <c r="M387" s="101">
        <v>31</v>
      </c>
      <c r="N387" s="101">
        <v>31</v>
      </c>
    </row>
    <row r="388" spans="9:14" ht="12" customHeight="1" x14ac:dyDescent="0.15">
      <c r="I388" s="101" t="s">
        <v>405</v>
      </c>
      <c r="J388" s="102" t="str">
        <f t="shared" si="18"/>
        <v>マンガン及びその化合物</v>
      </c>
      <c r="K388" s="101">
        <v>16</v>
      </c>
      <c r="L388" s="101">
        <v>42</v>
      </c>
      <c r="M388" s="101">
        <v>24</v>
      </c>
      <c r="N388" s="101">
        <v>34</v>
      </c>
    </row>
    <row r="389" spans="9:14" ht="12" customHeight="1" x14ac:dyDescent="0.15">
      <c r="I389" s="101" t="s">
        <v>406</v>
      </c>
      <c r="J389" s="102" t="str">
        <f t="shared" si="18"/>
        <v>マンガン及びその化合物</v>
      </c>
      <c r="K389" s="101">
        <v>12</v>
      </c>
      <c r="L389" s="101">
        <v>35</v>
      </c>
      <c r="M389" s="101">
        <v>16</v>
      </c>
      <c r="N389" s="101">
        <v>33</v>
      </c>
    </row>
    <row r="390" spans="9:14" ht="12" customHeight="1" x14ac:dyDescent="0.15">
      <c r="I390" s="101" t="s">
        <v>407</v>
      </c>
      <c r="J390" s="102" t="str">
        <f t="shared" si="18"/>
        <v>マンガン及びその化合物</v>
      </c>
      <c r="K390" s="101">
        <v>11</v>
      </c>
      <c r="L390" s="101">
        <v>40</v>
      </c>
      <c r="M390" s="101">
        <v>0</v>
      </c>
      <c r="N390" s="101">
        <v>35</v>
      </c>
    </row>
    <row r="391" spans="9:14" ht="12" customHeight="1" x14ac:dyDescent="0.15">
      <c r="I391" s="101" t="s">
        <v>408</v>
      </c>
      <c r="J391" s="102" t="str">
        <f t="shared" si="18"/>
        <v>マンガン及びその化合物</v>
      </c>
      <c r="K391" s="101">
        <v>11</v>
      </c>
      <c r="L391" s="101">
        <v>27</v>
      </c>
      <c r="M391" s="101">
        <v>15</v>
      </c>
      <c r="N391" s="101">
        <v>31</v>
      </c>
    </row>
    <row r="392" spans="9:14" ht="12" customHeight="1" x14ac:dyDescent="0.15">
      <c r="I392" s="101" t="s">
        <v>409</v>
      </c>
      <c r="J392" s="102" t="str">
        <f t="shared" si="18"/>
        <v>マンガン及びその化合物</v>
      </c>
      <c r="K392" s="101">
        <v>13</v>
      </c>
      <c r="L392" s="101">
        <v>29</v>
      </c>
      <c r="M392" s="101">
        <v>17</v>
      </c>
      <c r="N392" s="101">
        <v>29</v>
      </c>
    </row>
    <row r="393" spans="9:14" ht="12" customHeight="1" x14ac:dyDescent="0.15">
      <c r="I393" s="101" t="s">
        <v>410</v>
      </c>
      <c r="J393" s="102" t="str">
        <f t="shared" si="18"/>
        <v>マンガン及びその化合物</v>
      </c>
      <c r="K393" s="101">
        <v>13</v>
      </c>
      <c r="L393" s="101">
        <v>35</v>
      </c>
      <c r="M393" s="101">
        <v>16</v>
      </c>
      <c r="N393" s="101">
        <v>26</v>
      </c>
    </row>
    <row r="394" spans="9:14" ht="12" customHeight="1" x14ac:dyDescent="0.15">
      <c r="I394" s="101" t="s">
        <v>411</v>
      </c>
      <c r="J394" s="102" t="str">
        <f t="shared" si="18"/>
        <v>マンガン及びその化合物</v>
      </c>
      <c r="K394" s="101">
        <v>12</v>
      </c>
      <c r="L394" s="101">
        <v>39</v>
      </c>
      <c r="M394" s="101">
        <v>15</v>
      </c>
      <c r="N394" s="101">
        <v>25</v>
      </c>
    </row>
    <row r="395" spans="9:14" ht="12" customHeight="1" x14ac:dyDescent="0.15">
      <c r="I395" s="101" t="s">
        <v>412</v>
      </c>
      <c r="J395" s="102" t="str">
        <f t="shared" si="18"/>
        <v>マンガン及びその化合物</v>
      </c>
      <c r="K395" s="101">
        <v>8.8000000000000007</v>
      </c>
      <c r="L395" s="101"/>
      <c r="M395" s="101">
        <v>17</v>
      </c>
      <c r="N395" s="101">
        <v>25</v>
      </c>
    </row>
    <row r="396" spans="9:14" ht="12" customHeight="1" x14ac:dyDescent="0.15">
      <c r="I396" s="101" t="s">
        <v>413</v>
      </c>
      <c r="J396" s="102" t="str">
        <f t="shared" si="18"/>
        <v>マンガン及びその化合物</v>
      </c>
      <c r="K396" s="101">
        <v>5.9</v>
      </c>
      <c r="L396" s="101">
        <v>14</v>
      </c>
      <c r="M396" s="101">
        <v>8.3000000000000007</v>
      </c>
      <c r="N396" s="101">
        <v>24</v>
      </c>
    </row>
    <row r="397" spans="9:14" ht="12" customHeight="1" x14ac:dyDescent="0.15">
      <c r="I397" s="101" t="s">
        <v>414</v>
      </c>
      <c r="J397" s="102" t="str">
        <f t="shared" si="18"/>
        <v>マンガン及びその化合物</v>
      </c>
      <c r="K397" s="101">
        <v>9.6</v>
      </c>
      <c r="L397" s="101">
        <v>28</v>
      </c>
      <c r="M397" s="101">
        <v>13</v>
      </c>
      <c r="N397" s="101">
        <v>25</v>
      </c>
    </row>
    <row r="398" spans="9:14" ht="12" customHeight="1" x14ac:dyDescent="0.15">
      <c r="I398" s="101" t="s">
        <v>415</v>
      </c>
      <c r="J398" s="102" t="str">
        <f t="shared" si="18"/>
        <v>マンガン及びその化合物</v>
      </c>
      <c r="K398" s="101">
        <v>5.8</v>
      </c>
      <c r="L398" s="101">
        <v>15</v>
      </c>
      <c r="M398" s="101">
        <v>7.8</v>
      </c>
      <c r="N398" s="101"/>
    </row>
    <row r="399" spans="9:14" ht="12" customHeight="1" x14ac:dyDescent="0.15">
      <c r="I399" s="101" t="s">
        <v>416</v>
      </c>
      <c r="J399" s="102" t="str">
        <f t="shared" si="18"/>
        <v>マンガン及びその化合物</v>
      </c>
      <c r="K399" s="101">
        <v>14</v>
      </c>
      <c r="L399" s="101">
        <v>31</v>
      </c>
      <c r="M399" s="101">
        <v>15</v>
      </c>
      <c r="N399" s="101"/>
    </row>
    <row r="400" spans="9:14" ht="12" customHeight="1" x14ac:dyDescent="0.15">
      <c r="I400" s="101" t="s">
        <v>417</v>
      </c>
      <c r="J400" s="102" t="str">
        <f t="shared" si="18"/>
        <v>マンガン及びその化合物</v>
      </c>
      <c r="K400" s="101"/>
      <c r="L400" s="101"/>
      <c r="M400" s="101"/>
      <c r="N400" s="101"/>
    </row>
    <row r="401" spans="9:14" ht="12" customHeight="1" x14ac:dyDescent="0.15">
      <c r="I401" s="101" t="s">
        <v>418</v>
      </c>
      <c r="J401" s="102" t="str">
        <f t="shared" si="18"/>
        <v>マンガン及びその化合物</v>
      </c>
      <c r="K401" s="101"/>
      <c r="L401" s="101"/>
      <c r="M401" s="101"/>
      <c r="N401" s="101"/>
    </row>
    <row r="402" spans="9:14" ht="12" customHeight="1" x14ac:dyDescent="0.15">
      <c r="I402" s="101" t="s">
        <v>398</v>
      </c>
      <c r="J402" s="101" t="s">
        <v>78</v>
      </c>
      <c r="K402" s="101"/>
      <c r="L402" s="101"/>
      <c r="M402" s="101"/>
      <c r="N402" s="101"/>
    </row>
    <row r="403" spans="9:14" ht="12" customHeight="1" x14ac:dyDescent="0.15">
      <c r="I403" s="101" t="s">
        <v>399</v>
      </c>
      <c r="J403" s="102" t="str">
        <f t="shared" ref="J403:J422" si="19">J402</f>
        <v>クロム及びその化合物</v>
      </c>
      <c r="K403" s="101">
        <v>7.3</v>
      </c>
      <c r="L403" s="101"/>
      <c r="M403" s="101"/>
      <c r="N403" s="101">
        <v>7.7</v>
      </c>
    </row>
    <row r="404" spans="9:14" ht="12" customHeight="1" x14ac:dyDescent="0.15">
      <c r="I404" s="101" t="s">
        <v>400</v>
      </c>
      <c r="J404" s="102" t="str">
        <f t="shared" si="19"/>
        <v>クロム及びその化合物</v>
      </c>
      <c r="K404" s="101">
        <v>1.9</v>
      </c>
      <c r="L404" s="101">
        <v>7.7</v>
      </c>
      <c r="M404" s="101">
        <v>4.8</v>
      </c>
      <c r="N404" s="101">
        <v>7.6</v>
      </c>
    </row>
    <row r="405" spans="9:14" ht="12" customHeight="1" x14ac:dyDescent="0.15">
      <c r="I405" s="101" t="s">
        <v>401</v>
      </c>
      <c r="J405" s="102" t="str">
        <f t="shared" si="19"/>
        <v>クロム及びその化合物</v>
      </c>
      <c r="K405" s="101">
        <v>1.6</v>
      </c>
      <c r="L405" s="101">
        <v>6.6</v>
      </c>
      <c r="M405" s="101">
        <v>4</v>
      </c>
      <c r="N405" s="101">
        <v>7.4</v>
      </c>
    </row>
    <row r="406" spans="9:14" ht="12" customHeight="1" x14ac:dyDescent="0.15">
      <c r="I406" s="101" t="s">
        <v>402</v>
      </c>
      <c r="J406" s="102" t="str">
        <f t="shared" si="19"/>
        <v>クロム及びその化合物</v>
      </c>
      <c r="K406" s="101">
        <v>2</v>
      </c>
      <c r="L406" s="101">
        <v>6.2</v>
      </c>
      <c r="M406" s="101">
        <v>4.2</v>
      </c>
      <c r="N406" s="101">
        <v>7.2</v>
      </c>
    </row>
    <row r="407" spans="9:14" ht="12" customHeight="1" x14ac:dyDescent="0.15">
      <c r="I407" s="101" t="s">
        <v>403</v>
      </c>
      <c r="J407" s="102" t="str">
        <f t="shared" si="19"/>
        <v>クロム及びその化合物</v>
      </c>
      <c r="K407" s="101">
        <v>1</v>
      </c>
      <c r="L407" s="101">
        <v>4.5999999999999996</v>
      </c>
      <c r="M407" s="101">
        <v>3.8</v>
      </c>
      <c r="N407" s="101">
        <v>7.1</v>
      </c>
    </row>
    <row r="408" spans="9:14" ht="12" customHeight="1" x14ac:dyDescent="0.15">
      <c r="I408" s="101" t="s">
        <v>404</v>
      </c>
      <c r="J408" s="102" t="str">
        <f t="shared" si="19"/>
        <v>クロム及びその化合物</v>
      </c>
      <c r="K408" s="101">
        <v>2</v>
      </c>
      <c r="L408" s="101">
        <v>5.7</v>
      </c>
      <c r="M408" s="101">
        <v>3.3</v>
      </c>
      <c r="N408" s="101">
        <v>7.2</v>
      </c>
    </row>
    <row r="409" spans="9:14" ht="12" customHeight="1" x14ac:dyDescent="0.15">
      <c r="I409" s="101" t="s">
        <v>405</v>
      </c>
      <c r="J409" s="102" t="str">
        <f t="shared" si="19"/>
        <v>クロム及びその化合物</v>
      </c>
      <c r="K409" s="101">
        <v>2</v>
      </c>
      <c r="L409" s="101">
        <v>6.1</v>
      </c>
      <c r="M409" s="101">
        <v>3.9</v>
      </c>
      <c r="N409" s="101">
        <v>7.8</v>
      </c>
    </row>
    <row r="410" spans="9:14" ht="12" customHeight="1" x14ac:dyDescent="0.15">
      <c r="I410" s="101" t="s">
        <v>406</v>
      </c>
      <c r="J410" s="102" t="str">
        <f t="shared" si="19"/>
        <v>クロム及びその化合物</v>
      </c>
      <c r="K410" s="101">
        <v>1.4</v>
      </c>
      <c r="L410" s="101">
        <v>5.5</v>
      </c>
      <c r="M410" s="101">
        <v>2.2999999999999998</v>
      </c>
      <c r="N410" s="101">
        <v>6.9</v>
      </c>
    </row>
    <row r="411" spans="9:14" ht="12" customHeight="1" x14ac:dyDescent="0.15">
      <c r="I411" s="101" t="s">
        <v>407</v>
      </c>
      <c r="J411" s="102" t="str">
        <f t="shared" si="19"/>
        <v>クロム及びその化合物</v>
      </c>
      <c r="K411" s="101">
        <v>1.3</v>
      </c>
      <c r="L411" s="101">
        <v>4.2</v>
      </c>
      <c r="M411" s="101"/>
      <c r="N411" s="101">
        <v>6.8</v>
      </c>
    </row>
    <row r="412" spans="9:14" ht="12" customHeight="1" x14ac:dyDescent="0.15">
      <c r="I412" s="101" t="s">
        <v>408</v>
      </c>
      <c r="J412" s="102" t="str">
        <f t="shared" si="19"/>
        <v>クロム及びその化合物</v>
      </c>
      <c r="K412" s="101">
        <v>1.3</v>
      </c>
      <c r="L412" s="101">
        <v>4.3</v>
      </c>
      <c r="M412" s="101">
        <v>2.4</v>
      </c>
      <c r="N412" s="101">
        <v>6.7</v>
      </c>
    </row>
    <row r="413" spans="9:14" ht="12" customHeight="1" x14ac:dyDescent="0.15">
      <c r="I413" s="101" t="s">
        <v>409</v>
      </c>
      <c r="J413" s="102" t="str">
        <f t="shared" si="19"/>
        <v>クロム及びその化合物</v>
      </c>
      <c r="K413" s="101">
        <v>1.8</v>
      </c>
      <c r="L413" s="101">
        <v>4</v>
      </c>
      <c r="M413" s="101">
        <v>2.8</v>
      </c>
      <c r="N413" s="101">
        <v>5.9</v>
      </c>
    </row>
    <row r="414" spans="9:14" ht="12" customHeight="1" x14ac:dyDescent="0.15">
      <c r="I414" s="101" t="s">
        <v>410</v>
      </c>
      <c r="J414" s="102" t="str">
        <f t="shared" si="19"/>
        <v>クロム及びその化合物</v>
      </c>
      <c r="K414" s="101">
        <v>1.7</v>
      </c>
      <c r="L414" s="101">
        <v>7.5</v>
      </c>
      <c r="M414" s="101">
        <v>2.7</v>
      </c>
      <c r="N414" s="101">
        <v>5</v>
      </c>
    </row>
    <row r="415" spans="9:14" ht="12" customHeight="1" x14ac:dyDescent="0.15">
      <c r="I415" s="101" t="s">
        <v>411</v>
      </c>
      <c r="J415" s="102" t="str">
        <f t="shared" si="19"/>
        <v>クロム及びその化合物</v>
      </c>
      <c r="K415" s="101">
        <v>1.5</v>
      </c>
      <c r="L415" s="101">
        <v>3.6</v>
      </c>
      <c r="M415" s="101">
        <v>2.1</v>
      </c>
      <c r="N415" s="101">
        <v>5.8</v>
      </c>
    </row>
    <row r="416" spans="9:14" ht="12" customHeight="1" x14ac:dyDescent="0.15">
      <c r="I416" s="101" t="s">
        <v>412</v>
      </c>
      <c r="J416" s="102" t="str">
        <f t="shared" si="19"/>
        <v>クロム及びその化合物</v>
      </c>
      <c r="K416" s="101">
        <v>0.99</v>
      </c>
      <c r="L416" s="101"/>
      <c r="M416" s="101">
        <v>1.8</v>
      </c>
      <c r="N416" s="101">
        <v>5.9</v>
      </c>
    </row>
    <row r="417" spans="9:14" ht="12" customHeight="1" x14ac:dyDescent="0.15">
      <c r="I417" s="101" t="s">
        <v>413</v>
      </c>
      <c r="J417" s="102" t="str">
        <f t="shared" si="19"/>
        <v>クロム及びその化合物</v>
      </c>
      <c r="K417" s="101">
        <v>0.7</v>
      </c>
      <c r="L417" s="101">
        <v>1.8</v>
      </c>
      <c r="M417" s="101">
        <v>1.1000000000000001</v>
      </c>
      <c r="N417" s="101">
        <v>5.6</v>
      </c>
    </row>
    <row r="418" spans="9:14" ht="12" customHeight="1" x14ac:dyDescent="0.15">
      <c r="I418" s="101" t="s">
        <v>414</v>
      </c>
      <c r="J418" s="102" t="str">
        <f t="shared" si="19"/>
        <v>クロム及びその化合物</v>
      </c>
      <c r="K418" s="101">
        <v>1.4</v>
      </c>
      <c r="L418" s="101">
        <v>3.8</v>
      </c>
      <c r="M418" s="101">
        <v>2.1</v>
      </c>
      <c r="N418" s="101">
        <v>5.8</v>
      </c>
    </row>
    <row r="419" spans="9:14" ht="12" customHeight="1" x14ac:dyDescent="0.15">
      <c r="I419" s="101" t="s">
        <v>415</v>
      </c>
      <c r="J419" s="102" t="str">
        <f t="shared" si="19"/>
        <v>クロム及びその化合物</v>
      </c>
      <c r="K419" s="101">
        <v>0.95</v>
      </c>
      <c r="L419" s="101">
        <v>6.8</v>
      </c>
      <c r="M419" s="101">
        <v>1.2</v>
      </c>
      <c r="N419" s="101"/>
    </row>
    <row r="420" spans="9:14" ht="12" customHeight="1" x14ac:dyDescent="0.15">
      <c r="I420" s="101" t="s">
        <v>416</v>
      </c>
      <c r="J420" s="102" t="str">
        <f t="shared" si="19"/>
        <v>クロム及びその化合物</v>
      </c>
      <c r="K420" s="101">
        <v>1.7</v>
      </c>
      <c r="L420" s="101">
        <v>6.5</v>
      </c>
      <c r="M420" s="101">
        <v>2</v>
      </c>
      <c r="N420" s="101"/>
    </row>
    <row r="421" spans="9:14" ht="12" customHeight="1" x14ac:dyDescent="0.15">
      <c r="I421" s="101" t="s">
        <v>417</v>
      </c>
      <c r="J421" s="102" t="str">
        <f t="shared" si="19"/>
        <v>クロム及びその化合物</v>
      </c>
      <c r="K421" s="101"/>
      <c r="L421" s="101"/>
      <c r="M421" s="101"/>
      <c r="N421" s="101"/>
    </row>
    <row r="422" spans="9:14" ht="12" customHeight="1" x14ac:dyDescent="0.15">
      <c r="I422" s="101" t="s">
        <v>418</v>
      </c>
      <c r="J422" s="102" t="str">
        <f t="shared" si="19"/>
        <v>クロム及びその化合物</v>
      </c>
      <c r="K422" s="101"/>
      <c r="L422" s="101"/>
      <c r="M422" s="101"/>
      <c r="N422" s="101"/>
    </row>
    <row r="423" spans="9:14" ht="12" customHeight="1" x14ac:dyDescent="0.15">
      <c r="I423" s="101" t="s">
        <v>398</v>
      </c>
      <c r="J423" s="101" t="s">
        <v>70</v>
      </c>
      <c r="K423" s="101"/>
      <c r="L423" s="101"/>
      <c r="M423" s="101"/>
      <c r="N423" s="101"/>
    </row>
    <row r="424" spans="9:14" ht="12" customHeight="1" x14ac:dyDescent="0.15">
      <c r="I424" s="101" t="s">
        <v>399</v>
      </c>
      <c r="J424" s="102" t="str">
        <f t="shared" ref="J424:J443" si="20">J423</f>
        <v>水銀及びその化合物</v>
      </c>
      <c r="K424" s="101">
        <v>2</v>
      </c>
      <c r="L424" s="101"/>
      <c r="M424" s="101"/>
      <c r="N424" s="101">
        <v>2.9</v>
      </c>
    </row>
    <row r="425" spans="9:14" ht="12" customHeight="1" x14ac:dyDescent="0.15">
      <c r="I425" s="101" t="s">
        <v>400</v>
      </c>
      <c r="J425" s="102" t="str">
        <f t="shared" si="20"/>
        <v>水銀及びその化合物</v>
      </c>
      <c r="K425" s="101">
        <v>3.9</v>
      </c>
      <c r="L425" s="101">
        <v>2.4</v>
      </c>
      <c r="M425" s="101">
        <v>2.8</v>
      </c>
      <c r="N425" s="101">
        <v>3.2</v>
      </c>
    </row>
    <row r="426" spans="9:14" ht="12" customHeight="1" x14ac:dyDescent="0.15">
      <c r="I426" s="101" t="s">
        <v>401</v>
      </c>
      <c r="J426" s="102" t="str">
        <f t="shared" si="20"/>
        <v>水銀及びその化合物</v>
      </c>
      <c r="K426" s="101">
        <v>2</v>
      </c>
      <c r="L426" s="101">
        <v>2.7</v>
      </c>
      <c r="M426" s="101">
        <v>1.9</v>
      </c>
      <c r="N426" s="101">
        <v>2.8</v>
      </c>
    </row>
    <row r="427" spans="9:14" ht="12" customHeight="1" x14ac:dyDescent="0.15">
      <c r="I427" s="101" t="s">
        <v>402</v>
      </c>
      <c r="J427" s="102" t="str">
        <f t="shared" si="20"/>
        <v>水銀及びその化合物</v>
      </c>
      <c r="K427" s="101">
        <v>2.5</v>
      </c>
      <c r="L427" s="101">
        <v>3.2</v>
      </c>
      <c r="M427" s="101">
        <v>2.2999999999999998</v>
      </c>
      <c r="N427" s="101">
        <v>2.2999999999999998</v>
      </c>
    </row>
    <row r="428" spans="9:14" ht="12" customHeight="1" x14ac:dyDescent="0.15">
      <c r="I428" s="101" t="s">
        <v>403</v>
      </c>
      <c r="J428" s="102" t="str">
        <f t="shared" si="20"/>
        <v>水銀及びその化合物</v>
      </c>
      <c r="K428" s="101">
        <v>1.7</v>
      </c>
      <c r="L428" s="101">
        <v>1.9</v>
      </c>
      <c r="M428" s="101">
        <v>2</v>
      </c>
      <c r="N428" s="101">
        <v>2.1</v>
      </c>
    </row>
    <row r="429" spans="9:14" ht="12" customHeight="1" x14ac:dyDescent="0.15">
      <c r="I429" s="101" t="s">
        <v>404</v>
      </c>
      <c r="J429" s="102" t="str">
        <f t="shared" si="20"/>
        <v>水銀及びその化合物</v>
      </c>
      <c r="K429" s="101">
        <v>1.7</v>
      </c>
      <c r="L429" s="101">
        <v>1.9</v>
      </c>
      <c r="M429" s="101">
        <v>1.8</v>
      </c>
      <c r="N429" s="101">
        <v>2.2999999999999998</v>
      </c>
    </row>
    <row r="430" spans="9:14" ht="12" customHeight="1" x14ac:dyDescent="0.15">
      <c r="I430" s="101" t="s">
        <v>405</v>
      </c>
      <c r="J430" s="102" t="str">
        <f t="shared" si="20"/>
        <v>水銀及びその化合物</v>
      </c>
      <c r="K430" s="101">
        <v>1.9</v>
      </c>
      <c r="L430" s="101">
        <v>2.4</v>
      </c>
      <c r="M430" s="101">
        <v>2</v>
      </c>
      <c r="N430" s="101">
        <v>2.2999999999999998</v>
      </c>
    </row>
    <row r="431" spans="9:14" ht="12" customHeight="1" x14ac:dyDescent="0.15">
      <c r="I431" s="101" t="s">
        <v>406</v>
      </c>
      <c r="J431" s="102" t="str">
        <f t="shared" si="20"/>
        <v>水銀及びその化合物</v>
      </c>
      <c r="K431" s="101">
        <v>1.7</v>
      </c>
      <c r="L431" s="101">
        <v>1.9</v>
      </c>
      <c r="M431" s="101">
        <v>1.6</v>
      </c>
      <c r="N431" s="101">
        <v>2.2999999999999998</v>
      </c>
    </row>
    <row r="432" spans="9:14" ht="12" customHeight="1" x14ac:dyDescent="0.15">
      <c r="I432" s="101" t="s">
        <v>407</v>
      </c>
      <c r="J432" s="102" t="str">
        <f t="shared" si="20"/>
        <v>水銀及びその化合物</v>
      </c>
      <c r="K432" s="101">
        <v>1.8</v>
      </c>
      <c r="L432" s="101">
        <v>2</v>
      </c>
      <c r="M432" s="101">
        <v>1.9</v>
      </c>
      <c r="N432" s="101">
        <v>2.2000000000000002</v>
      </c>
    </row>
    <row r="433" spans="9:14" ht="12" customHeight="1" x14ac:dyDescent="0.15">
      <c r="I433" s="101" t="s">
        <v>408</v>
      </c>
      <c r="J433" s="102" t="str">
        <f t="shared" si="20"/>
        <v>水銀及びその化合物</v>
      </c>
      <c r="K433" s="101">
        <v>1.8</v>
      </c>
      <c r="L433" s="101">
        <v>1.9</v>
      </c>
      <c r="M433" s="101">
        <v>1.9</v>
      </c>
      <c r="N433" s="101">
        <v>2.2000000000000002</v>
      </c>
    </row>
    <row r="434" spans="9:14" ht="12" customHeight="1" x14ac:dyDescent="0.15">
      <c r="I434" s="101" t="s">
        <v>409</v>
      </c>
      <c r="J434" s="102" t="str">
        <f t="shared" si="20"/>
        <v>水銀及びその化合物</v>
      </c>
      <c r="K434" s="101">
        <v>1.9</v>
      </c>
      <c r="L434" s="101">
        <v>1.8</v>
      </c>
      <c r="M434" s="101">
        <v>2</v>
      </c>
      <c r="N434" s="101">
        <v>2.1</v>
      </c>
    </row>
    <row r="435" spans="9:14" ht="12" customHeight="1" x14ac:dyDescent="0.15">
      <c r="I435" s="101" t="s">
        <v>410</v>
      </c>
      <c r="J435" s="102" t="str">
        <f t="shared" si="20"/>
        <v>水銀及びその化合物</v>
      </c>
      <c r="K435" s="101">
        <v>1.9</v>
      </c>
      <c r="L435" s="101">
        <v>1.9</v>
      </c>
      <c r="M435" s="101">
        <v>2</v>
      </c>
      <c r="N435" s="101">
        <v>2</v>
      </c>
    </row>
    <row r="436" spans="9:14" ht="12" customHeight="1" x14ac:dyDescent="0.15">
      <c r="I436" s="101" t="s">
        <v>411</v>
      </c>
      <c r="J436" s="102" t="str">
        <f t="shared" si="20"/>
        <v>水銀及びその化合物</v>
      </c>
      <c r="K436" s="101">
        <v>1.9</v>
      </c>
      <c r="L436" s="101">
        <v>2.1</v>
      </c>
      <c r="M436" s="101">
        <v>2.1</v>
      </c>
      <c r="N436" s="101">
        <v>2</v>
      </c>
    </row>
    <row r="437" spans="9:14" ht="12" customHeight="1" x14ac:dyDescent="0.15">
      <c r="I437" s="101" t="s">
        <v>412</v>
      </c>
      <c r="J437" s="102" t="str">
        <f t="shared" si="20"/>
        <v>水銀及びその化合物</v>
      </c>
      <c r="K437" s="101">
        <v>2</v>
      </c>
      <c r="L437" s="101"/>
      <c r="M437" s="101">
        <v>2</v>
      </c>
      <c r="N437" s="101">
        <v>2.1</v>
      </c>
    </row>
    <row r="438" spans="9:14" ht="12" customHeight="1" x14ac:dyDescent="0.15">
      <c r="I438" s="101" t="s">
        <v>413</v>
      </c>
      <c r="J438" s="102" t="str">
        <f t="shared" si="20"/>
        <v>水銀及びその化合物</v>
      </c>
      <c r="K438" s="101">
        <v>1.9</v>
      </c>
      <c r="L438" s="101">
        <v>1.9</v>
      </c>
      <c r="M438" s="101">
        <v>1.9</v>
      </c>
      <c r="N438" s="101">
        <v>2.1</v>
      </c>
    </row>
    <row r="439" spans="9:14" ht="12" customHeight="1" x14ac:dyDescent="0.15">
      <c r="I439" s="101" t="s">
        <v>414</v>
      </c>
      <c r="J439" s="102" t="str">
        <f t="shared" si="20"/>
        <v>水銀及びその化合物</v>
      </c>
      <c r="K439" s="101">
        <v>1.8</v>
      </c>
      <c r="L439" s="101">
        <v>1.9</v>
      </c>
      <c r="M439" s="101">
        <v>1.8</v>
      </c>
      <c r="N439" s="101">
        <v>2</v>
      </c>
    </row>
    <row r="440" spans="9:14" ht="12" customHeight="1" x14ac:dyDescent="0.15">
      <c r="I440" s="101" t="s">
        <v>415</v>
      </c>
      <c r="J440" s="102" t="str">
        <f t="shared" si="20"/>
        <v>水銀及びその化合物</v>
      </c>
      <c r="K440" s="101">
        <v>1.8</v>
      </c>
      <c r="L440" s="101">
        <v>1.8</v>
      </c>
      <c r="M440" s="101">
        <v>1.8</v>
      </c>
      <c r="N440" s="101"/>
    </row>
    <row r="441" spans="9:14" ht="12" customHeight="1" x14ac:dyDescent="0.15">
      <c r="I441" s="101" t="s">
        <v>416</v>
      </c>
      <c r="J441" s="102" t="str">
        <f t="shared" si="20"/>
        <v>水銀及びその化合物</v>
      </c>
      <c r="K441" s="101">
        <v>1.9</v>
      </c>
      <c r="L441" s="101">
        <v>1.8</v>
      </c>
      <c r="M441" s="101">
        <v>1.8</v>
      </c>
      <c r="N441" s="101"/>
    </row>
    <row r="442" spans="9:14" ht="12" customHeight="1" x14ac:dyDescent="0.15">
      <c r="I442" s="101" t="s">
        <v>417</v>
      </c>
      <c r="J442" s="102" t="str">
        <f t="shared" si="20"/>
        <v>水銀及びその化合物</v>
      </c>
      <c r="K442" s="101"/>
      <c r="L442" s="101"/>
      <c r="M442" s="101"/>
      <c r="N442" s="101"/>
    </row>
    <row r="443" spans="9:14" ht="12" customHeight="1" x14ac:dyDescent="0.15">
      <c r="I443" s="101" t="s">
        <v>418</v>
      </c>
      <c r="J443" s="102" t="str">
        <f t="shared" si="20"/>
        <v>水銀及びその化合物</v>
      </c>
      <c r="K443" s="101"/>
      <c r="L443" s="101"/>
      <c r="M443" s="101"/>
      <c r="N443" s="101"/>
    </row>
    <row r="444" spans="9:14" ht="12" customHeight="1" x14ac:dyDescent="0.15">
      <c r="I444" s="101" t="s">
        <v>425</v>
      </c>
      <c r="J444" s="101"/>
      <c r="K444" s="101" t="s">
        <v>394</v>
      </c>
      <c r="L444" s="101" t="s">
        <v>395</v>
      </c>
      <c r="M444" s="101" t="s">
        <v>396</v>
      </c>
      <c r="N444" s="101" t="s">
        <v>397</v>
      </c>
    </row>
  </sheetData>
  <sortState sortMethod="stroke" ref="B4:G137">
    <sortCondition ref="B4:B137"/>
    <sortCondition ref="C4:C137"/>
  </sortState>
  <phoneticPr fontId="2"/>
  <pageMargins left="0.75" right="0.75" top="1" bottom="1" header="0" footer="0"/>
  <pageSetup paperSize="9" scale="4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R128"/>
  <sheetViews>
    <sheetView workbookViewId="0">
      <selection activeCell="D102" sqref="D102"/>
    </sheetView>
  </sheetViews>
  <sheetFormatPr defaultRowHeight="12" customHeight="1" x14ac:dyDescent="0.15"/>
  <cols>
    <col min="1" max="1" width="2.375" style="3" customWidth="1"/>
    <col min="2" max="2" width="11.375" style="3" customWidth="1"/>
    <col min="3" max="9" width="7.125" style="3" customWidth="1"/>
    <col min="10" max="10" width="7.125" style="39" customWidth="1"/>
    <col min="11" max="11" width="2.5" style="1" customWidth="1"/>
    <col min="12" max="12" width="3" style="1" customWidth="1"/>
    <col min="13" max="13" width="8.375" style="1" customWidth="1"/>
    <col min="14" max="14" width="12.375" style="1" customWidth="1"/>
    <col min="15" max="15" width="4.5" style="3" customWidth="1"/>
    <col min="16" max="17" width="4.5" style="1" customWidth="1"/>
    <col min="18" max="18" width="6.875" style="1" customWidth="1"/>
  </cols>
  <sheetData>
    <row r="2" spans="2:17" ht="12" customHeight="1" x14ac:dyDescent="0.15">
      <c r="B2" s="3" t="s">
        <v>84</v>
      </c>
      <c r="L2" s="2" t="s">
        <v>176</v>
      </c>
      <c r="O2" s="3" t="s">
        <v>151</v>
      </c>
    </row>
    <row r="3" spans="2:17" ht="12" customHeight="1" x14ac:dyDescent="0.15">
      <c r="B3" s="3" t="s">
        <v>85</v>
      </c>
      <c r="L3" s="4" t="s">
        <v>34</v>
      </c>
      <c r="M3" s="18" t="s">
        <v>190</v>
      </c>
      <c r="N3" s="4" t="s">
        <v>35</v>
      </c>
      <c r="O3" s="5" t="s">
        <v>36</v>
      </c>
      <c r="P3" s="7" t="s">
        <v>37</v>
      </c>
      <c r="Q3" s="7" t="s">
        <v>38</v>
      </c>
    </row>
    <row r="4" spans="2:17" ht="12" customHeight="1" x14ac:dyDescent="0.15">
      <c r="B4" s="3" t="s">
        <v>86</v>
      </c>
      <c r="L4" s="9">
        <v>1</v>
      </c>
      <c r="M4" s="12">
        <v>42846</v>
      </c>
      <c r="N4" s="10" t="s">
        <v>39</v>
      </c>
      <c r="O4" s="4" t="s">
        <v>177</v>
      </c>
      <c r="P4" s="11">
        <v>0.32</v>
      </c>
      <c r="Q4" s="6" t="s">
        <v>40</v>
      </c>
    </row>
    <row r="5" spans="2:17" ht="12" customHeight="1" x14ac:dyDescent="0.15">
      <c r="B5" s="3" t="s">
        <v>87</v>
      </c>
      <c r="L5" s="9">
        <v>1</v>
      </c>
      <c r="M5" s="12">
        <v>42867</v>
      </c>
      <c r="N5" s="10" t="s">
        <v>39</v>
      </c>
      <c r="O5" s="4" t="s">
        <v>177</v>
      </c>
      <c r="P5" s="13">
        <v>0.51</v>
      </c>
      <c r="Q5" s="6" t="s">
        <v>40</v>
      </c>
    </row>
    <row r="6" spans="2:17" ht="12" customHeight="1" x14ac:dyDescent="0.15">
      <c r="B6" s="3" t="s">
        <v>88</v>
      </c>
      <c r="L6" s="9">
        <v>1</v>
      </c>
      <c r="M6" s="12">
        <v>42976</v>
      </c>
      <c r="N6" s="10" t="s">
        <v>39</v>
      </c>
      <c r="O6" s="4" t="s">
        <v>177</v>
      </c>
      <c r="P6" s="13">
        <v>0.28000000000000003</v>
      </c>
      <c r="Q6" s="6" t="s">
        <v>40</v>
      </c>
    </row>
    <row r="7" spans="2:17" ht="12" customHeight="1" x14ac:dyDescent="0.15">
      <c r="B7" s="3" t="s">
        <v>89</v>
      </c>
      <c r="L7" s="9">
        <v>1</v>
      </c>
      <c r="M7" s="12">
        <v>42983</v>
      </c>
      <c r="N7" s="10" t="s">
        <v>39</v>
      </c>
      <c r="O7" s="4" t="s">
        <v>177</v>
      </c>
      <c r="P7" s="13">
        <v>0.33</v>
      </c>
      <c r="Q7" s="6" t="s">
        <v>40</v>
      </c>
    </row>
    <row r="8" spans="2:17" ht="12" customHeight="1" x14ac:dyDescent="0.15">
      <c r="B8" s="19"/>
      <c r="C8" s="20" t="s">
        <v>157</v>
      </c>
      <c r="D8" s="20" t="s">
        <v>158</v>
      </c>
      <c r="E8" s="20" t="s">
        <v>159</v>
      </c>
      <c r="F8" s="20" t="s">
        <v>160</v>
      </c>
      <c r="G8" s="20" t="s">
        <v>161</v>
      </c>
      <c r="H8" s="20" t="s">
        <v>162</v>
      </c>
      <c r="I8" s="21" t="s">
        <v>163</v>
      </c>
      <c r="J8" s="40"/>
      <c r="L8" s="9">
        <v>1</v>
      </c>
      <c r="M8" s="12">
        <v>43012</v>
      </c>
      <c r="N8" s="10" t="s">
        <v>39</v>
      </c>
      <c r="O8" s="4" t="s">
        <v>177</v>
      </c>
      <c r="P8" s="13">
        <v>0.3</v>
      </c>
      <c r="Q8" s="6" t="s">
        <v>40</v>
      </c>
    </row>
    <row r="9" spans="2:17" ht="12" customHeight="1" x14ac:dyDescent="0.15">
      <c r="B9" s="20" t="s">
        <v>7</v>
      </c>
      <c r="C9" s="36" t="s">
        <v>199</v>
      </c>
      <c r="D9" s="36" t="s">
        <v>201</v>
      </c>
      <c r="E9" s="36" t="s">
        <v>203</v>
      </c>
      <c r="F9" s="36" t="s">
        <v>204</v>
      </c>
      <c r="G9" s="36" t="s">
        <v>206</v>
      </c>
      <c r="H9" s="36" t="s">
        <v>131</v>
      </c>
      <c r="I9" s="37" t="s">
        <v>10</v>
      </c>
      <c r="J9" s="40"/>
      <c r="L9" s="9">
        <v>2</v>
      </c>
      <c r="M9" s="12">
        <v>42846</v>
      </c>
      <c r="N9" s="10" t="s">
        <v>41</v>
      </c>
      <c r="O9" s="4" t="s">
        <v>177</v>
      </c>
      <c r="P9" s="6" t="s">
        <v>42</v>
      </c>
      <c r="Q9" s="6" t="s">
        <v>152</v>
      </c>
    </row>
    <row r="10" spans="2:17" ht="12" customHeight="1" x14ac:dyDescent="0.15">
      <c r="B10" s="20" t="s">
        <v>13</v>
      </c>
      <c r="C10" s="21" t="s">
        <v>14</v>
      </c>
      <c r="D10" s="23"/>
      <c r="E10" s="23"/>
      <c r="F10" s="23"/>
      <c r="G10" s="23"/>
      <c r="H10" s="23"/>
      <c r="I10" s="23"/>
      <c r="J10" s="40"/>
      <c r="L10" s="9">
        <v>2</v>
      </c>
      <c r="M10" s="12">
        <v>42867</v>
      </c>
      <c r="N10" s="10" t="s">
        <v>41</v>
      </c>
      <c r="O10" s="4" t="s">
        <v>177</v>
      </c>
      <c r="P10" s="13">
        <v>3.5999999999999997E-2</v>
      </c>
      <c r="Q10" s="6" t="s">
        <v>43</v>
      </c>
    </row>
    <row r="11" spans="2:17" ht="12" customHeight="1" x14ac:dyDescent="0.15">
      <c r="B11" s="19"/>
      <c r="C11" s="20" t="s">
        <v>124</v>
      </c>
      <c r="D11" s="20" t="s">
        <v>125</v>
      </c>
      <c r="E11" s="20" t="s">
        <v>126</v>
      </c>
      <c r="F11" s="20" t="s">
        <v>127</v>
      </c>
      <c r="G11" s="20" t="s">
        <v>128</v>
      </c>
      <c r="H11" s="21" t="s">
        <v>129</v>
      </c>
      <c r="I11" s="22" t="s">
        <v>130</v>
      </c>
      <c r="L11" s="9">
        <v>2</v>
      </c>
      <c r="M11" s="12">
        <v>42976</v>
      </c>
      <c r="N11" s="10" t="s">
        <v>41</v>
      </c>
      <c r="O11" s="4" t="s">
        <v>177</v>
      </c>
      <c r="P11" s="13">
        <v>5.2999999999999999E-2</v>
      </c>
      <c r="Q11" s="6" t="s">
        <v>43</v>
      </c>
    </row>
    <row r="12" spans="2:17" ht="12" customHeight="1" x14ac:dyDescent="0.15">
      <c r="B12" s="20" t="s">
        <v>7</v>
      </c>
      <c r="C12" s="36" t="s">
        <v>9</v>
      </c>
      <c r="D12" s="36" t="s">
        <v>131</v>
      </c>
      <c r="E12" s="36" t="s">
        <v>199</v>
      </c>
      <c r="F12" s="36" t="s">
        <v>208</v>
      </c>
      <c r="G12" s="36" t="s">
        <v>132</v>
      </c>
      <c r="H12" s="36" t="s">
        <v>208</v>
      </c>
      <c r="I12" s="38" t="s">
        <v>131</v>
      </c>
      <c r="L12" s="9">
        <v>2</v>
      </c>
      <c r="M12" s="12">
        <v>42983</v>
      </c>
      <c r="N12" s="10" t="s">
        <v>41</v>
      </c>
      <c r="O12" s="4" t="s">
        <v>177</v>
      </c>
      <c r="P12" s="10" t="s">
        <v>42</v>
      </c>
      <c r="Q12" s="6" t="s">
        <v>43</v>
      </c>
    </row>
    <row r="13" spans="2:17" ht="12" customHeight="1" x14ac:dyDescent="0.15">
      <c r="B13" s="20" t="s">
        <v>13</v>
      </c>
      <c r="C13" s="21" t="s">
        <v>133</v>
      </c>
      <c r="D13" s="23"/>
      <c r="E13" s="23"/>
      <c r="F13" s="23"/>
      <c r="G13" s="23"/>
      <c r="H13" s="23"/>
      <c r="I13" s="23"/>
      <c r="J13" s="40"/>
      <c r="L13" s="9">
        <v>2</v>
      </c>
      <c r="M13" s="12">
        <v>43012</v>
      </c>
      <c r="N13" s="10" t="s">
        <v>41</v>
      </c>
      <c r="O13" s="4" t="s">
        <v>177</v>
      </c>
      <c r="P13" s="10" t="s">
        <v>42</v>
      </c>
      <c r="Q13" s="6" t="s">
        <v>43</v>
      </c>
    </row>
    <row r="14" spans="2:17" ht="12" customHeight="1" x14ac:dyDescent="0.15">
      <c r="B14" s="19"/>
      <c r="C14" s="20" t="s">
        <v>109</v>
      </c>
      <c r="D14" s="20" t="s">
        <v>110</v>
      </c>
      <c r="E14" s="20" t="s">
        <v>111</v>
      </c>
      <c r="F14" s="20" t="s">
        <v>112</v>
      </c>
      <c r="G14" s="20" t="s">
        <v>113</v>
      </c>
      <c r="H14" s="20" t="s">
        <v>114</v>
      </c>
      <c r="I14" s="21" t="s">
        <v>115</v>
      </c>
      <c r="J14" s="40"/>
      <c r="L14" s="9">
        <v>3</v>
      </c>
      <c r="M14" s="12">
        <v>42846</v>
      </c>
      <c r="N14" s="10" t="s">
        <v>44</v>
      </c>
      <c r="O14" s="4" t="s">
        <v>177</v>
      </c>
      <c r="P14" s="11">
        <v>0.11</v>
      </c>
      <c r="Q14" s="6" t="s">
        <v>43</v>
      </c>
    </row>
    <row r="15" spans="2:17" ht="12" customHeight="1" x14ac:dyDescent="0.15">
      <c r="B15" s="20" t="s">
        <v>7</v>
      </c>
      <c r="C15" s="36" t="s">
        <v>12</v>
      </c>
      <c r="D15" s="36" t="s">
        <v>116</v>
      </c>
      <c r="E15" s="36" t="s">
        <v>12</v>
      </c>
      <c r="F15" s="36" t="s">
        <v>117</v>
      </c>
      <c r="G15" s="36" t="s">
        <v>12</v>
      </c>
      <c r="H15" s="36" t="s">
        <v>210</v>
      </c>
      <c r="I15" s="37" t="s">
        <v>212</v>
      </c>
      <c r="J15" s="40"/>
      <c r="L15" s="9">
        <v>3</v>
      </c>
      <c r="M15" s="12">
        <v>42867</v>
      </c>
      <c r="N15" s="10" t="s">
        <v>44</v>
      </c>
      <c r="O15" s="4" t="s">
        <v>177</v>
      </c>
      <c r="P15" s="13">
        <v>8.5000000000000006E-2</v>
      </c>
      <c r="Q15" s="6" t="s">
        <v>43</v>
      </c>
    </row>
    <row r="16" spans="2:17" ht="12" customHeight="1" x14ac:dyDescent="0.15">
      <c r="B16" s="20" t="s">
        <v>13</v>
      </c>
      <c r="C16" s="21" t="s">
        <v>14</v>
      </c>
      <c r="D16" s="23"/>
      <c r="E16" s="23"/>
      <c r="F16" s="23"/>
      <c r="G16" s="23"/>
      <c r="H16" s="23"/>
      <c r="I16" s="23"/>
      <c r="J16" s="40"/>
      <c r="L16" s="9">
        <v>3</v>
      </c>
      <c r="M16" s="12">
        <v>42976</v>
      </c>
      <c r="N16" s="10" t="s">
        <v>44</v>
      </c>
      <c r="O16" s="4" t="s">
        <v>177</v>
      </c>
      <c r="P16" s="13">
        <v>4.1000000000000002E-2</v>
      </c>
      <c r="Q16" s="6" t="s">
        <v>43</v>
      </c>
    </row>
    <row r="17" spans="2:17" ht="12" customHeight="1" x14ac:dyDescent="0.15">
      <c r="B17" s="19"/>
      <c r="C17" s="20" t="s">
        <v>94</v>
      </c>
      <c r="D17" s="20" t="s">
        <v>95</v>
      </c>
      <c r="E17" s="20" t="s">
        <v>96</v>
      </c>
      <c r="F17" s="20" t="s">
        <v>97</v>
      </c>
      <c r="G17" s="20" t="s">
        <v>98</v>
      </c>
      <c r="H17" s="20" t="s">
        <v>99</v>
      </c>
      <c r="I17" s="21" t="s">
        <v>100</v>
      </c>
      <c r="J17" s="40"/>
      <c r="L17" s="9">
        <v>3</v>
      </c>
      <c r="M17" s="12">
        <v>42983</v>
      </c>
      <c r="N17" s="10" t="s">
        <v>44</v>
      </c>
      <c r="O17" s="4" t="s">
        <v>177</v>
      </c>
      <c r="P17" s="10" t="s">
        <v>42</v>
      </c>
      <c r="Q17" s="6" t="s">
        <v>43</v>
      </c>
    </row>
    <row r="18" spans="2:17" ht="12" customHeight="1" x14ac:dyDescent="0.15">
      <c r="B18" s="20" t="s">
        <v>7</v>
      </c>
      <c r="C18" s="20" t="s">
        <v>101</v>
      </c>
      <c r="D18" s="20" t="s">
        <v>12</v>
      </c>
      <c r="E18" s="20" t="s">
        <v>9</v>
      </c>
      <c r="F18" s="20" t="s">
        <v>12</v>
      </c>
      <c r="G18" s="20" t="s">
        <v>12</v>
      </c>
      <c r="H18" s="20" t="s">
        <v>101</v>
      </c>
      <c r="I18" s="21" t="s">
        <v>12</v>
      </c>
      <c r="J18" s="40"/>
      <c r="L18" s="9">
        <v>3</v>
      </c>
      <c r="M18" s="12">
        <v>43012</v>
      </c>
      <c r="N18" s="10" t="s">
        <v>44</v>
      </c>
      <c r="O18" s="4" t="s">
        <v>177</v>
      </c>
      <c r="P18" s="13">
        <v>2.3E-2</v>
      </c>
      <c r="Q18" s="6" t="s">
        <v>43</v>
      </c>
    </row>
    <row r="19" spans="2:17" ht="12" customHeight="1" x14ac:dyDescent="0.15">
      <c r="B19" s="20" t="s">
        <v>13</v>
      </c>
      <c r="C19" s="21" t="s">
        <v>14</v>
      </c>
      <c r="D19" s="23"/>
      <c r="E19" s="23"/>
      <c r="F19" s="23"/>
      <c r="G19" s="23"/>
      <c r="H19" s="23"/>
      <c r="I19" s="23"/>
      <c r="J19" s="40"/>
      <c r="L19" s="9">
        <v>4</v>
      </c>
      <c r="M19" s="12">
        <v>42846</v>
      </c>
      <c r="N19" s="10" t="s">
        <v>46</v>
      </c>
      <c r="O19" s="4" t="s">
        <v>177</v>
      </c>
      <c r="P19" s="11">
        <v>0.57999999999999996</v>
      </c>
      <c r="Q19" s="6" t="s">
        <v>47</v>
      </c>
    </row>
    <row r="20" spans="2:17" ht="12" customHeight="1" x14ac:dyDescent="0.15">
      <c r="B20" s="19"/>
      <c r="C20" s="20" t="s">
        <v>0</v>
      </c>
      <c r="D20" s="20" t="s">
        <v>1</v>
      </c>
      <c r="E20" s="20" t="s">
        <v>2</v>
      </c>
      <c r="F20" s="20" t="s">
        <v>3</v>
      </c>
      <c r="G20" s="20" t="s">
        <v>4</v>
      </c>
      <c r="H20" s="20" t="s">
        <v>5</v>
      </c>
      <c r="I20" s="21" t="s">
        <v>6</v>
      </c>
      <c r="J20" s="40"/>
      <c r="L20" s="9">
        <v>4</v>
      </c>
      <c r="M20" s="12">
        <v>42867</v>
      </c>
      <c r="N20" s="10" t="s">
        <v>46</v>
      </c>
      <c r="O20" s="4" t="s">
        <v>177</v>
      </c>
      <c r="P20" s="13">
        <v>1</v>
      </c>
      <c r="Q20" s="6" t="s">
        <v>144</v>
      </c>
    </row>
    <row r="21" spans="2:17" ht="12" customHeight="1" x14ac:dyDescent="0.15">
      <c r="B21" s="20" t="s">
        <v>7</v>
      </c>
      <c r="C21" s="20" t="s">
        <v>8</v>
      </c>
      <c r="D21" s="20" t="s">
        <v>9</v>
      </c>
      <c r="E21" s="36" t="s">
        <v>199</v>
      </c>
      <c r="F21" s="20" t="s">
        <v>10</v>
      </c>
      <c r="G21" s="20" t="s">
        <v>11</v>
      </c>
      <c r="H21" s="20" t="s">
        <v>12</v>
      </c>
      <c r="I21" s="21" t="s">
        <v>12</v>
      </c>
      <c r="J21" s="40"/>
      <c r="L21" s="9">
        <v>4</v>
      </c>
      <c r="M21" s="12">
        <v>42976</v>
      </c>
      <c r="N21" s="10" t="s">
        <v>46</v>
      </c>
      <c r="O21" s="4" t="s">
        <v>177</v>
      </c>
      <c r="P21" s="13">
        <v>0.9</v>
      </c>
      <c r="Q21" s="6" t="s">
        <v>47</v>
      </c>
    </row>
    <row r="22" spans="2:17" ht="12" customHeight="1" x14ac:dyDescent="0.15">
      <c r="B22" s="20" t="s">
        <v>13</v>
      </c>
      <c r="C22" s="21" t="s">
        <v>14</v>
      </c>
      <c r="D22" s="23"/>
      <c r="E22" s="23"/>
      <c r="F22" s="23"/>
      <c r="G22" s="23"/>
      <c r="H22" s="23"/>
      <c r="I22" s="23"/>
      <c r="J22" s="40"/>
      <c r="L22" s="9">
        <v>4</v>
      </c>
      <c r="M22" s="12">
        <v>42983</v>
      </c>
      <c r="N22" s="10" t="s">
        <v>46</v>
      </c>
      <c r="O22" s="4" t="s">
        <v>177</v>
      </c>
      <c r="P22" s="13">
        <v>1.4</v>
      </c>
      <c r="Q22" s="6" t="s">
        <v>47</v>
      </c>
    </row>
    <row r="23" spans="2:17" ht="12" customHeight="1" x14ac:dyDescent="0.15">
      <c r="B23" s="19"/>
      <c r="C23" s="20" t="s">
        <v>303</v>
      </c>
      <c r="D23" s="20" t="s">
        <v>304</v>
      </c>
      <c r="E23" s="20" t="s">
        <v>305</v>
      </c>
      <c r="F23" s="20" t="s">
        <v>306</v>
      </c>
      <c r="G23" s="20" t="s">
        <v>307</v>
      </c>
      <c r="H23" s="20" t="s">
        <v>308</v>
      </c>
      <c r="I23" s="21" t="s">
        <v>309</v>
      </c>
      <c r="L23" s="9">
        <v>4</v>
      </c>
      <c r="M23" s="12">
        <v>43012</v>
      </c>
      <c r="N23" s="10" t="s">
        <v>46</v>
      </c>
      <c r="O23" s="4" t="s">
        <v>177</v>
      </c>
      <c r="P23" s="13">
        <v>0.76</v>
      </c>
      <c r="Q23" s="6" t="s">
        <v>47</v>
      </c>
    </row>
    <row r="24" spans="2:17" ht="12" customHeight="1" x14ac:dyDescent="0.15">
      <c r="B24" s="20" t="s">
        <v>7</v>
      </c>
      <c r="C24" s="20" t="s">
        <v>131</v>
      </c>
      <c r="D24" s="20" t="s">
        <v>131</v>
      </c>
      <c r="E24" s="20" t="s">
        <v>10</v>
      </c>
      <c r="F24" s="20" t="s">
        <v>12</v>
      </c>
      <c r="G24" s="20" t="s">
        <v>12</v>
      </c>
      <c r="H24" s="20" t="s">
        <v>12</v>
      </c>
      <c r="I24" s="21" t="s">
        <v>310</v>
      </c>
      <c r="J24" s="40"/>
      <c r="L24" s="9">
        <v>5</v>
      </c>
      <c r="M24" s="12">
        <v>42846</v>
      </c>
      <c r="N24" s="10" t="s">
        <v>48</v>
      </c>
      <c r="O24" s="4" t="s">
        <v>177</v>
      </c>
      <c r="P24" s="11">
        <v>2.7E-2</v>
      </c>
      <c r="Q24" s="6" t="s">
        <v>50</v>
      </c>
    </row>
    <row r="25" spans="2:17" ht="12" customHeight="1" x14ac:dyDescent="0.15">
      <c r="B25" s="20" t="s">
        <v>13</v>
      </c>
      <c r="C25" s="21" t="s">
        <v>14</v>
      </c>
      <c r="D25" s="23"/>
      <c r="E25" s="23"/>
      <c r="F25" s="23"/>
      <c r="G25" s="23"/>
      <c r="H25" s="23"/>
      <c r="I25" s="23"/>
      <c r="J25" s="41"/>
      <c r="L25" s="9">
        <v>5</v>
      </c>
      <c r="M25" s="12">
        <v>42867</v>
      </c>
      <c r="N25" s="10" t="s">
        <v>48</v>
      </c>
      <c r="O25" s="4" t="s">
        <v>177</v>
      </c>
      <c r="P25" s="13">
        <v>3.5999999999999997E-2</v>
      </c>
      <c r="Q25" s="6" t="s">
        <v>50</v>
      </c>
    </row>
    <row r="26" spans="2:17" ht="12" customHeight="1" x14ac:dyDescent="0.15">
      <c r="B26" s="24" t="s">
        <v>90</v>
      </c>
      <c r="J26" s="40"/>
      <c r="L26" s="9">
        <v>5</v>
      </c>
      <c r="M26" s="12">
        <v>42976</v>
      </c>
      <c r="N26" s="10" t="s">
        <v>48</v>
      </c>
      <c r="O26" s="4" t="s">
        <v>177</v>
      </c>
      <c r="P26" s="13">
        <v>4.4999999999999998E-2</v>
      </c>
      <c r="Q26" s="6" t="s">
        <v>50</v>
      </c>
    </row>
    <row r="27" spans="2:17" ht="12" customHeight="1" x14ac:dyDescent="0.15">
      <c r="B27" s="19"/>
      <c r="C27" s="20" t="s">
        <v>157</v>
      </c>
      <c r="D27" s="20" t="s">
        <v>158</v>
      </c>
      <c r="E27" s="20" t="s">
        <v>159</v>
      </c>
      <c r="F27" s="20" t="s">
        <v>160</v>
      </c>
      <c r="G27" s="20" t="s">
        <v>161</v>
      </c>
      <c r="H27" s="20" t="s">
        <v>162</v>
      </c>
      <c r="I27" s="21" t="s">
        <v>163</v>
      </c>
      <c r="L27" s="9">
        <v>5</v>
      </c>
      <c r="M27" s="12">
        <v>42983</v>
      </c>
      <c r="N27" s="10" t="s">
        <v>48</v>
      </c>
      <c r="O27" s="4" t="s">
        <v>177</v>
      </c>
      <c r="P27" s="13">
        <v>3.3000000000000002E-2</v>
      </c>
      <c r="Q27" s="6" t="s">
        <v>50</v>
      </c>
    </row>
    <row r="28" spans="2:17" ht="12" customHeight="1" x14ac:dyDescent="0.15">
      <c r="B28" s="20" t="s">
        <v>7</v>
      </c>
      <c r="C28" s="25">
        <v>4</v>
      </c>
      <c r="D28" s="25">
        <v>3</v>
      </c>
      <c r="E28" s="25">
        <v>3</v>
      </c>
      <c r="F28" s="25">
        <v>3</v>
      </c>
      <c r="G28" s="25">
        <v>3</v>
      </c>
      <c r="H28" s="25">
        <v>9</v>
      </c>
      <c r="I28" s="26">
        <v>9</v>
      </c>
      <c r="L28" s="9">
        <v>5</v>
      </c>
      <c r="M28" s="12">
        <v>43012</v>
      </c>
      <c r="N28" s="10" t="s">
        <v>48</v>
      </c>
      <c r="O28" s="4" t="s">
        <v>177</v>
      </c>
      <c r="P28" s="10" t="s">
        <v>49</v>
      </c>
      <c r="Q28" s="6" t="s">
        <v>50</v>
      </c>
    </row>
    <row r="29" spans="2:17" ht="12" customHeight="1" x14ac:dyDescent="0.15">
      <c r="B29" s="20" t="s">
        <v>16</v>
      </c>
      <c r="C29" s="21" t="s">
        <v>17</v>
      </c>
      <c r="D29" s="23"/>
      <c r="E29" s="23"/>
      <c r="F29" s="23"/>
      <c r="G29" s="23"/>
      <c r="H29" s="23"/>
      <c r="I29" s="23"/>
      <c r="J29" s="40"/>
      <c r="L29" s="9">
        <v>6</v>
      </c>
      <c r="M29" s="12">
        <v>42846</v>
      </c>
      <c r="N29" s="10" t="s">
        <v>51</v>
      </c>
      <c r="O29" s="4" t="s">
        <v>177</v>
      </c>
      <c r="P29" s="6" t="s">
        <v>42</v>
      </c>
      <c r="Q29" s="6" t="s">
        <v>53</v>
      </c>
    </row>
    <row r="30" spans="2:17" ht="12" customHeight="1" x14ac:dyDescent="0.15">
      <c r="B30" s="19"/>
      <c r="C30" s="20" t="s">
        <v>124</v>
      </c>
      <c r="D30" s="20" t="s">
        <v>125</v>
      </c>
      <c r="E30" s="20" t="s">
        <v>126</v>
      </c>
      <c r="F30" s="20" t="s">
        <v>127</v>
      </c>
      <c r="G30" s="20" t="s">
        <v>128</v>
      </c>
      <c r="H30" s="21" t="s">
        <v>129</v>
      </c>
      <c r="I30" s="22" t="s">
        <v>130</v>
      </c>
      <c r="J30" s="40"/>
      <c r="L30" s="9">
        <v>6</v>
      </c>
      <c r="M30" s="12">
        <v>42867</v>
      </c>
      <c r="N30" s="10" t="s">
        <v>51</v>
      </c>
      <c r="O30" s="4" t="s">
        <v>177</v>
      </c>
      <c r="P30" s="13">
        <v>1.4E-2</v>
      </c>
      <c r="Q30" s="6" t="s">
        <v>145</v>
      </c>
    </row>
    <row r="31" spans="2:17" ht="12" customHeight="1" x14ac:dyDescent="0.15">
      <c r="B31" s="20" t="s">
        <v>7</v>
      </c>
      <c r="C31" s="25">
        <v>7</v>
      </c>
      <c r="D31" s="25">
        <v>7</v>
      </c>
      <c r="E31" s="25">
        <v>6</v>
      </c>
      <c r="F31" s="25">
        <v>1</v>
      </c>
      <c r="G31" s="25">
        <v>7</v>
      </c>
      <c r="H31" s="26">
        <v>4</v>
      </c>
      <c r="I31" s="27">
        <v>5</v>
      </c>
      <c r="J31" s="41"/>
      <c r="L31" s="9">
        <v>6</v>
      </c>
      <c r="M31" s="12">
        <v>42976</v>
      </c>
      <c r="N31" s="10" t="s">
        <v>51</v>
      </c>
      <c r="O31" s="4" t="s">
        <v>177</v>
      </c>
      <c r="P31" s="10" t="s">
        <v>42</v>
      </c>
      <c r="Q31" s="6" t="s">
        <v>53</v>
      </c>
    </row>
    <row r="32" spans="2:17" ht="12" customHeight="1" x14ac:dyDescent="0.15">
      <c r="B32" s="20" t="s">
        <v>16</v>
      </c>
      <c r="C32" s="21" t="s">
        <v>134</v>
      </c>
      <c r="D32" s="23"/>
      <c r="E32" s="23"/>
      <c r="F32" s="23"/>
      <c r="G32" s="23"/>
      <c r="H32" s="23"/>
      <c r="I32" s="23"/>
      <c r="J32" s="40"/>
      <c r="L32" s="9">
        <v>6</v>
      </c>
      <c r="M32" s="12">
        <v>42983</v>
      </c>
      <c r="N32" s="10" t="s">
        <v>51</v>
      </c>
      <c r="O32" s="4" t="s">
        <v>177</v>
      </c>
      <c r="P32" s="10" t="s">
        <v>42</v>
      </c>
      <c r="Q32" s="6" t="s">
        <v>53</v>
      </c>
    </row>
    <row r="33" spans="2:17" ht="12" customHeight="1" x14ac:dyDescent="0.15">
      <c r="B33" s="19"/>
      <c r="C33" s="20" t="s">
        <v>109</v>
      </c>
      <c r="D33" s="20" t="s">
        <v>110</v>
      </c>
      <c r="E33" s="20" t="s">
        <v>111</v>
      </c>
      <c r="F33" s="20" t="s">
        <v>112</v>
      </c>
      <c r="G33" s="20" t="s">
        <v>113</v>
      </c>
      <c r="H33" s="20" t="s">
        <v>114</v>
      </c>
      <c r="I33" s="21" t="s">
        <v>115</v>
      </c>
      <c r="J33" s="40"/>
      <c r="L33" s="9">
        <v>6</v>
      </c>
      <c r="M33" s="12">
        <v>43012</v>
      </c>
      <c r="N33" s="10" t="s">
        <v>51</v>
      </c>
      <c r="O33" s="4" t="s">
        <v>177</v>
      </c>
      <c r="P33" s="10" t="s">
        <v>42</v>
      </c>
      <c r="Q33" s="6" t="s">
        <v>53</v>
      </c>
    </row>
    <row r="34" spans="2:17" ht="12" customHeight="1" x14ac:dyDescent="0.15">
      <c r="B34" s="20" t="s">
        <v>7</v>
      </c>
      <c r="C34" s="25">
        <v>7</v>
      </c>
      <c r="D34" s="25">
        <v>5</v>
      </c>
      <c r="E34" s="25">
        <v>6</v>
      </c>
      <c r="F34" s="25">
        <v>2</v>
      </c>
      <c r="G34" s="25">
        <v>6</v>
      </c>
      <c r="H34" s="25">
        <v>6</v>
      </c>
      <c r="I34" s="26">
        <v>9</v>
      </c>
      <c r="J34" s="41"/>
      <c r="L34" s="9">
        <v>7</v>
      </c>
      <c r="M34" s="12">
        <v>42846</v>
      </c>
      <c r="N34" s="10" t="s">
        <v>54</v>
      </c>
      <c r="O34" s="4" t="s">
        <v>177</v>
      </c>
      <c r="P34" s="11">
        <v>8.5999999999999993E-2</v>
      </c>
      <c r="Q34" s="6" t="s">
        <v>55</v>
      </c>
    </row>
    <row r="35" spans="2:17" ht="12" customHeight="1" x14ac:dyDescent="0.15">
      <c r="B35" s="20" t="s">
        <v>16</v>
      </c>
      <c r="C35" s="21" t="s">
        <v>17</v>
      </c>
      <c r="D35" s="23"/>
      <c r="E35" s="23"/>
      <c r="F35" s="23"/>
      <c r="G35" s="23"/>
      <c r="H35" s="23"/>
      <c r="I35" s="23"/>
      <c r="J35" s="40"/>
      <c r="L35" s="9">
        <v>7</v>
      </c>
      <c r="M35" s="12">
        <v>42867</v>
      </c>
      <c r="N35" s="10" t="s">
        <v>54</v>
      </c>
      <c r="O35" s="4" t="s">
        <v>177</v>
      </c>
      <c r="P35" s="13">
        <v>0.16</v>
      </c>
      <c r="Q35" s="6" t="s">
        <v>146</v>
      </c>
    </row>
    <row r="36" spans="2:17" ht="12" customHeight="1" x14ac:dyDescent="0.15">
      <c r="B36" s="19"/>
      <c r="C36" s="20" t="s">
        <v>94</v>
      </c>
      <c r="D36" s="20" t="s">
        <v>95</v>
      </c>
      <c r="E36" s="20" t="s">
        <v>96</v>
      </c>
      <c r="F36" s="20" t="s">
        <v>97</v>
      </c>
      <c r="G36" s="20" t="s">
        <v>98</v>
      </c>
      <c r="H36" s="20" t="s">
        <v>99</v>
      </c>
      <c r="I36" s="21" t="s">
        <v>100</v>
      </c>
      <c r="J36" s="40"/>
      <c r="L36" s="9">
        <v>7</v>
      </c>
      <c r="M36" s="12">
        <v>42976</v>
      </c>
      <c r="N36" s="10" t="s">
        <v>54</v>
      </c>
      <c r="O36" s="4" t="s">
        <v>177</v>
      </c>
      <c r="P36" s="13">
        <v>0.21</v>
      </c>
      <c r="Q36" s="6" t="s">
        <v>55</v>
      </c>
    </row>
    <row r="37" spans="2:17" ht="12" customHeight="1" x14ac:dyDescent="0.15">
      <c r="B37" s="20" t="s">
        <v>7</v>
      </c>
      <c r="C37" s="25">
        <v>9</v>
      </c>
      <c r="D37" s="25">
        <v>5</v>
      </c>
      <c r="E37" s="25">
        <v>7</v>
      </c>
      <c r="F37" s="25">
        <v>4</v>
      </c>
      <c r="G37" s="25">
        <v>5</v>
      </c>
      <c r="H37" s="25">
        <v>6</v>
      </c>
      <c r="I37" s="26">
        <v>6</v>
      </c>
      <c r="J37" s="41"/>
      <c r="L37" s="9">
        <v>7</v>
      </c>
      <c r="M37" s="12">
        <v>42983</v>
      </c>
      <c r="N37" s="10" t="s">
        <v>54</v>
      </c>
      <c r="O37" s="4" t="s">
        <v>177</v>
      </c>
      <c r="P37" s="13">
        <v>0.21</v>
      </c>
      <c r="Q37" s="6" t="s">
        <v>55</v>
      </c>
    </row>
    <row r="38" spans="2:17" ht="12" customHeight="1" x14ac:dyDescent="0.15">
      <c r="B38" s="20" t="s">
        <v>16</v>
      </c>
      <c r="C38" s="21" t="s">
        <v>17</v>
      </c>
      <c r="D38" s="23"/>
      <c r="E38" s="23"/>
      <c r="F38" s="23"/>
      <c r="G38" s="23"/>
      <c r="H38" s="23"/>
      <c r="I38" s="23"/>
      <c r="J38" s="40"/>
      <c r="L38" s="9">
        <v>7</v>
      </c>
      <c r="M38" s="12">
        <v>43012</v>
      </c>
      <c r="N38" s="10" t="s">
        <v>54</v>
      </c>
      <c r="O38" s="4" t="s">
        <v>177</v>
      </c>
      <c r="P38" s="13">
        <v>0.15</v>
      </c>
      <c r="Q38" s="6" t="s">
        <v>55</v>
      </c>
    </row>
    <row r="39" spans="2:17" ht="12" customHeight="1" x14ac:dyDescent="0.15">
      <c r="B39" s="19"/>
      <c r="C39" s="20" t="s">
        <v>0</v>
      </c>
      <c r="D39" s="20" t="s">
        <v>1</v>
      </c>
      <c r="E39" s="20" t="s">
        <v>2</v>
      </c>
      <c r="F39" s="20" t="s">
        <v>3</v>
      </c>
      <c r="G39" s="20" t="s">
        <v>4</v>
      </c>
      <c r="H39" s="20" t="s">
        <v>5</v>
      </c>
      <c r="I39" s="21" t="s">
        <v>6</v>
      </c>
      <c r="L39" s="9">
        <v>8</v>
      </c>
      <c r="M39" s="12">
        <v>42846</v>
      </c>
      <c r="N39" s="10" t="s">
        <v>56</v>
      </c>
      <c r="O39" s="4" t="s">
        <v>177</v>
      </c>
      <c r="P39" s="11">
        <v>0.11</v>
      </c>
      <c r="Q39" s="6" t="s">
        <v>57</v>
      </c>
    </row>
    <row r="40" spans="2:17" ht="12" customHeight="1" x14ac:dyDescent="0.15">
      <c r="B40" s="20" t="s">
        <v>7</v>
      </c>
      <c r="C40" s="25">
        <v>9</v>
      </c>
      <c r="D40" s="25">
        <v>6</v>
      </c>
      <c r="E40" s="25">
        <v>7</v>
      </c>
      <c r="F40" s="25">
        <v>8</v>
      </c>
      <c r="G40" s="25">
        <v>4</v>
      </c>
      <c r="H40" s="25">
        <v>2</v>
      </c>
      <c r="I40" s="26">
        <v>3</v>
      </c>
      <c r="J40" s="40"/>
      <c r="L40" s="9">
        <v>8</v>
      </c>
      <c r="M40" s="12">
        <v>42867</v>
      </c>
      <c r="N40" s="10" t="s">
        <v>56</v>
      </c>
      <c r="O40" s="4" t="s">
        <v>177</v>
      </c>
      <c r="P40" s="13">
        <v>0.19</v>
      </c>
      <c r="Q40" s="6" t="s">
        <v>147</v>
      </c>
    </row>
    <row r="41" spans="2:17" ht="12" customHeight="1" x14ac:dyDescent="0.15">
      <c r="B41" s="20" t="s">
        <v>16</v>
      </c>
      <c r="C41" s="21" t="s">
        <v>17</v>
      </c>
      <c r="D41" s="23"/>
      <c r="E41" s="23"/>
      <c r="F41" s="23"/>
      <c r="G41" s="23"/>
      <c r="H41" s="23"/>
      <c r="I41" s="23"/>
      <c r="J41" s="41"/>
      <c r="L41" s="9">
        <v>8</v>
      </c>
      <c r="M41" s="12">
        <v>42976</v>
      </c>
      <c r="N41" s="10" t="s">
        <v>56</v>
      </c>
      <c r="O41" s="4" t="s">
        <v>177</v>
      </c>
      <c r="P41" s="13">
        <v>0.2</v>
      </c>
      <c r="Q41" s="6" t="s">
        <v>57</v>
      </c>
    </row>
    <row r="42" spans="2:17" ht="12" customHeight="1" x14ac:dyDescent="0.15">
      <c r="B42" s="19"/>
      <c r="C42" s="20" t="s">
        <v>303</v>
      </c>
      <c r="D42" s="20" t="s">
        <v>304</v>
      </c>
      <c r="E42" s="20" t="s">
        <v>305</v>
      </c>
      <c r="F42" s="20" t="s">
        <v>306</v>
      </c>
      <c r="G42" s="20" t="s">
        <v>307</v>
      </c>
      <c r="H42" s="20" t="s">
        <v>308</v>
      </c>
      <c r="I42" s="21" t="s">
        <v>309</v>
      </c>
      <c r="J42" s="40"/>
      <c r="L42" s="9">
        <v>8</v>
      </c>
      <c r="M42" s="12">
        <v>42983</v>
      </c>
      <c r="N42" s="10" t="s">
        <v>56</v>
      </c>
      <c r="O42" s="4" t="s">
        <v>177</v>
      </c>
      <c r="P42" s="13">
        <v>0.11</v>
      </c>
      <c r="Q42" s="6" t="s">
        <v>57</v>
      </c>
    </row>
    <row r="43" spans="2:17" ht="12" customHeight="1" x14ac:dyDescent="0.15">
      <c r="B43" s="20" t="s">
        <v>7</v>
      </c>
      <c r="C43" s="25">
        <v>13</v>
      </c>
      <c r="D43" s="25">
        <v>9</v>
      </c>
      <c r="E43" s="25">
        <v>15</v>
      </c>
      <c r="F43" s="25">
        <v>23</v>
      </c>
      <c r="G43" s="25">
        <v>19</v>
      </c>
      <c r="H43" s="25">
        <v>7</v>
      </c>
      <c r="I43" s="26">
        <v>12</v>
      </c>
      <c r="L43" s="9">
        <v>8</v>
      </c>
      <c r="M43" s="12">
        <v>43012</v>
      </c>
      <c r="N43" s="10" t="s">
        <v>56</v>
      </c>
      <c r="O43" s="4" t="s">
        <v>177</v>
      </c>
      <c r="P43" s="13">
        <v>0.09</v>
      </c>
      <c r="Q43" s="6" t="s">
        <v>57</v>
      </c>
    </row>
    <row r="44" spans="2:17" ht="12" customHeight="1" x14ac:dyDescent="0.15">
      <c r="B44" s="20" t="s">
        <v>16</v>
      </c>
      <c r="C44" s="21" t="s">
        <v>17</v>
      </c>
      <c r="D44" s="23"/>
      <c r="E44" s="23"/>
      <c r="F44" s="23"/>
      <c r="G44" s="23"/>
      <c r="H44" s="23"/>
      <c r="I44" s="23"/>
      <c r="L44" s="9">
        <v>9</v>
      </c>
      <c r="M44" s="12">
        <v>42846</v>
      </c>
      <c r="N44" s="10" t="s">
        <v>58</v>
      </c>
      <c r="O44" s="4" t="s">
        <v>177</v>
      </c>
      <c r="P44" s="11">
        <v>6.0999999999999999E-2</v>
      </c>
      <c r="Q44" s="6" t="s">
        <v>59</v>
      </c>
    </row>
    <row r="45" spans="2:17" ht="12" customHeight="1" x14ac:dyDescent="0.15">
      <c r="B45" s="24" t="s">
        <v>91</v>
      </c>
      <c r="J45" s="40"/>
      <c r="L45" s="9">
        <v>9</v>
      </c>
      <c r="M45" s="12">
        <v>42867</v>
      </c>
      <c r="N45" s="10" t="s">
        <v>58</v>
      </c>
      <c r="O45" s="4" t="s">
        <v>177</v>
      </c>
      <c r="P45" s="13">
        <v>0.03</v>
      </c>
      <c r="Q45" s="6" t="s">
        <v>148</v>
      </c>
    </row>
    <row r="46" spans="2:17" ht="12" customHeight="1" x14ac:dyDescent="0.15">
      <c r="B46" s="19"/>
      <c r="C46" s="20" t="s">
        <v>157</v>
      </c>
      <c r="D46" s="20" t="s">
        <v>158</v>
      </c>
      <c r="E46" s="20" t="s">
        <v>159</v>
      </c>
      <c r="F46" s="20" t="s">
        <v>160</v>
      </c>
      <c r="G46" s="20" t="s">
        <v>161</v>
      </c>
      <c r="H46" s="20" t="s">
        <v>162</v>
      </c>
      <c r="I46" s="21" t="s">
        <v>163</v>
      </c>
      <c r="J46" s="40"/>
      <c r="L46" s="9">
        <v>9</v>
      </c>
      <c r="M46" s="12">
        <v>42976</v>
      </c>
      <c r="N46" s="10" t="s">
        <v>58</v>
      </c>
      <c r="O46" s="4" t="s">
        <v>177</v>
      </c>
      <c r="P46" s="10" t="s">
        <v>42</v>
      </c>
      <c r="Q46" s="6" t="s">
        <v>175</v>
      </c>
    </row>
    <row r="47" spans="2:17" ht="12" customHeight="1" x14ac:dyDescent="0.15">
      <c r="B47" s="20" t="s">
        <v>7</v>
      </c>
      <c r="C47" s="25">
        <v>23</v>
      </c>
      <c r="D47" s="25">
        <v>19</v>
      </c>
      <c r="E47" s="25">
        <v>6</v>
      </c>
      <c r="F47" s="25">
        <v>11</v>
      </c>
      <c r="G47" s="25">
        <v>4</v>
      </c>
      <c r="H47" s="25">
        <v>7</v>
      </c>
      <c r="I47" s="26">
        <v>8</v>
      </c>
      <c r="J47" s="41"/>
      <c r="L47" s="9">
        <v>9</v>
      </c>
      <c r="M47" s="12">
        <v>42983</v>
      </c>
      <c r="N47" s="10" t="s">
        <v>58</v>
      </c>
      <c r="O47" s="4" t="s">
        <v>177</v>
      </c>
      <c r="P47" s="13">
        <v>4.2000000000000003E-2</v>
      </c>
      <c r="Q47" s="6" t="s">
        <v>59</v>
      </c>
    </row>
    <row r="48" spans="2:17" ht="12" customHeight="1" x14ac:dyDescent="0.15">
      <c r="B48" s="20" t="s">
        <v>16</v>
      </c>
      <c r="C48" s="21" t="s">
        <v>19</v>
      </c>
      <c r="D48" s="23"/>
      <c r="E48" s="23"/>
      <c r="F48" s="23"/>
      <c r="G48" s="23"/>
      <c r="H48" s="23"/>
      <c r="I48" s="23"/>
      <c r="J48" s="40"/>
      <c r="L48" s="9">
        <v>9</v>
      </c>
      <c r="M48" s="12">
        <v>43012</v>
      </c>
      <c r="N48" s="10" t="s">
        <v>58</v>
      </c>
      <c r="O48" s="4" t="s">
        <v>177</v>
      </c>
      <c r="P48" s="13">
        <v>0.04</v>
      </c>
      <c r="Q48" s="6" t="s">
        <v>59</v>
      </c>
    </row>
    <row r="49" spans="2:17" ht="12" customHeight="1" x14ac:dyDescent="0.15">
      <c r="B49" s="19"/>
      <c r="C49" s="20" t="s">
        <v>124</v>
      </c>
      <c r="D49" s="20" t="s">
        <v>125</v>
      </c>
      <c r="E49" s="20" t="s">
        <v>126</v>
      </c>
      <c r="F49" s="20" t="s">
        <v>127</v>
      </c>
      <c r="G49" s="20" t="s">
        <v>128</v>
      </c>
      <c r="H49" s="21" t="s">
        <v>129</v>
      </c>
      <c r="I49" s="22" t="s">
        <v>130</v>
      </c>
      <c r="J49" s="40"/>
      <c r="L49" s="9">
        <v>10</v>
      </c>
      <c r="M49" s="12">
        <v>42846</v>
      </c>
      <c r="N49" s="10" t="s">
        <v>60</v>
      </c>
      <c r="O49" s="4" t="s">
        <v>177</v>
      </c>
      <c r="P49" s="11">
        <v>0.86</v>
      </c>
      <c r="Q49" s="7" t="s">
        <v>61</v>
      </c>
    </row>
    <row r="50" spans="2:17" ht="12" customHeight="1" x14ac:dyDescent="0.15">
      <c r="B50" s="20" t="s">
        <v>7</v>
      </c>
      <c r="C50" s="25">
        <v>13</v>
      </c>
      <c r="D50" s="25">
        <v>11</v>
      </c>
      <c r="E50" s="25">
        <v>12</v>
      </c>
      <c r="F50" s="25">
        <v>5</v>
      </c>
      <c r="G50" s="25">
        <v>6</v>
      </c>
      <c r="H50" s="26">
        <v>4</v>
      </c>
      <c r="I50" s="27">
        <v>5</v>
      </c>
      <c r="J50" s="41"/>
      <c r="L50" s="9">
        <v>10</v>
      </c>
      <c r="M50" s="12">
        <v>42867</v>
      </c>
      <c r="N50" s="10" t="s">
        <v>60</v>
      </c>
      <c r="O50" s="4" t="s">
        <v>177</v>
      </c>
      <c r="P50" s="13">
        <v>1</v>
      </c>
      <c r="Q50" s="7" t="s">
        <v>61</v>
      </c>
    </row>
    <row r="51" spans="2:17" ht="12" customHeight="1" x14ac:dyDescent="0.15">
      <c r="B51" s="20" t="s">
        <v>16</v>
      </c>
      <c r="C51" s="21" t="s">
        <v>19</v>
      </c>
      <c r="D51" s="23"/>
      <c r="E51" s="23"/>
      <c r="F51" s="23"/>
      <c r="G51" s="23"/>
      <c r="H51" s="23"/>
      <c r="I51" s="23"/>
      <c r="J51" s="40"/>
      <c r="L51" s="9">
        <v>10</v>
      </c>
      <c r="M51" s="12">
        <v>42976</v>
      </c>
      <c r="N51" s="10" t="s">
        <v>60</v>
      </c>
      <c r="O51" s="4" t="s">
        <v>177</v>
      </c>
      <c r="P51" s="13">
        <v>1.1000000000000001</v>
      </c>
      <c r="Q51" s="7" t="s">
        <v>61</v>
      </c>
    </row>
    <row r="52" spans="2:17" ht="12" customHeight="1" x14ac:dyDescent="0.15">
      <c r="B52" s="19"/>
      <c r="C52" s="20" t="s">
        <v>109</v>
      </c>
      <c r="D52" s="20" t="s">
        <v>110</v>
      </c>
      <c r="E52" s="20" t="s">
        <v>111</v>
      </c>
      <c r="F52" s="20" t="s">
        <v>112</v>
      </c>
      <c r="G52" s="20" t="s">
        <v>113</v>
      </c>
      <c r="H52" s="20" t="s">
        <v>114</v>
      </c>
      <c r="I52" s="21" t="s">
        <v>115</v>
      </c>
      <c r="J52" s="40"/>
      <c r="L52" s="9">
        <v>10</v>
      </c>
      <c r="M52" s="12">
        <v>42983</v>
      </c>
      <c r="N52" s="10" t="s">
        <v>60</v>
      </c>
      <c r="O52" s="4" t="s">
        <v>177</v>
      </c>
      <c r="P52" s="13">
        <v>1.1000000000000001</v>
      </c>
      <c r="Q52" s="7" t="s">
        <v>61</v>
      </c>
    </row>
    <row r="53" spans="2:17" ht="12" customHeight="1" x14ac:dyDescent="0.15">
      <c r="B53" s="20" t="s">
        <v>7</v>
      </c>
      <c r="C53" s="25">
        <v>10</v>
      </c>
      <c r="D53" s="25">
        <v>7</v>
      </c>
      <c r="E53" s="25">
        <v>9</v>
      </c>
      <c r="F53" s="25">
        <v>7</v>
      </c>
      <c r="G53" s="25">
        <v>10</v>
      </c>
      <c r="H53" s="25">
        <v>19</v>
      </c>
      <c r="I53" s="26">
        <v>6</v>
      </c>
      <c r="J53" s="41"/>
      <c r="L53" s="9">
        <v>10</v>
      </c>
      <c r="M53" s="12">
        <v>43012</v>
      </c>
      <c r="N53" s="10" t="s">
        <v>60</v>
      </c>
      <c r="O53" s="4" t="s">
        <v>177</v>
      </c>
      <c r="P53" s="13">
        <v>0.98</v>
      </c>
      <c r="Q53" s="7" t="s">
        <v>61</v>
      </c>
    </row>
    <row r="54" spans="2:17" ht="12" customHeight="1" x14ac:dyDescent="0.15">
      <c r="B54" s="20" t="s">
        <v>16</v>
      </c>
      <c r="C54" s="21" t="s">
        <v>19</v>
      </c>
      <c r="D54" s="23"/>
      <c r="E54" s="23"/>
      <c r="F54" s="23"/>
      <c r="G54" s="23"/>
      <c r="H54" s="23"/>
      <c r="I54" s="23"/>
      <c r="J54" s="40"/>
      <c r="L54" s="9">
        <v>11</v>
      </c>
      <c r="M54" s="12">
        <v>42846</v>
      </c>
      <c r="N54" s="10" t="s">
        <v>62</v>
      </c>
      <c r="O54" s="4" t="s">
        <v>177</v>
      </c>
      <c r="P54" s="11">
        <v>1.3</v>
      </c>
      <c r="Q54" s="7" t="s">
        <v>61</v>
      </c>
    </row>
    <row r="55" spans="2:17" ht="12" customHeight="1" x14ac:dyDescent="0.15">
      <c r="B55" s="19"/>
      <c r="C55" s="20" t="s">
        <v>94</v>
      </c>
      <c r="D55" s="20" t="s">
        <v>95</v>
      </c>
      <c r="E55" s="20" t="s">
        <v>96</v>
      </c>
      <c r="F55" s="20" t="s">
        <v>97</v>
      </c>
      <c r="G55" s="20" t="s">
        <v>98</v>
      </c>
      <c r="H55" s="20" t="s">
        <v>99</v>
      </c>
      <c r="I55" s="21" t="s">
        <v>100</v>
      </c>
      <c r="L55" s="9">
        <v>11</v>
      </c>
      <c r="M55" s="12">
        <v>42867</v>
      </c>
      <c r="N55" s="10" t="s">
        <v>62</v>
      </c>
      <c r="O55" s="4" t="s">
        <v>177</v>
      </c>
      <c r="P55" s="13">
        <v>0.98</v>
      </c>
      <c r="Q55" s="7" t="s">
        <v>61</v>
      </c>
    </row>
    <row r="56" spans="2:17" ht="12" customHeight="1" x14ac:dyDescent="0.15">
      <c r="B56" s="20" t="s">
        <v>7</v>
      </c>
      <c r="C56" s="25">
        <v>8</v>
      </c>
      <c r="D56" s="25">
        <v>8</v>
      </c>
      <c r="E56" s="25">
        <v>7</v>
      </c>
      <c r="F56" s="25">
        <v>7</v>
      </c>
      <c r="G56" s="25">
        <v>9</v>
      </c>
      <c r="H56" s="25">
        <v>12</v>
      </c>
      <c r="I56" s="26">
        <v>12</v>
      </c>
      <c r="J56" s="40"/>
      <c r="L56" s="9">
        <v>11</v>
      </c>
      <c r="M56" s="12">
        <v>42976</v>
      </c>
      <c r="N56" s="10" t="s">
        <v>62</v>
      </c>
      <c r="O56" s="4" t="s">
        <v>177</v>
      </c>
      <c r="P56" s="13">
        <v>1.2</v>
      </c>
      <c r="Q56" s="7" t="s">
        <v>61</v>
      </c>
    </row>
    <row r="57" spans="2:17" ht="12" customHeight="1" x14ac:dyDescent="0.15">
      <c r="B57" s="20" t="s">
        <v>16</v>
      </c>
      <c r="C57" s="21" t="s">
        <v>19</v>
      </c>
      <c r="D57" s="23"/>
      <c r="E57" s="23"/>
      <c r="F57" s="23"/>
      <c r="G57" s="23"/>
      <c r="H57" s="23"/>
      <c r="I57" s="23"/>
      <c r="J57" s="40"/>
      <c r="L57" s="9">
        <v>11</v>
      </c>
      <c r="M57" s="12">
        <v>42983</v>
      </c>
      <c r="N57" s="10" t="s">
        <v>62</v>
      </c>
      <c r="O57" s="4" t="s">
        <v>177</v>
      </c>
      <c r="P57" s="13">
        <v>0.93</v>
      </c>
      <c r="Q57" s="7" t="s">
        <v>61</v>
      </c>
    </row>
    <row r="58" spans="2:17" ht="12" customHeight="1" x14ac:dyDescent="0.15">
      <c r="B58" s="19"/>
      <c r="C58" s="20" t="s">
        <v>0</v>
      </c>
      <c r="D58" s="20" t="s">
        <v>1</v>
      </c>
      <c r="E58" s="20" t="s">
        <v>2</v>
      </c>
      <c r="F58" s="20" t="s">
        <v>3</v>
      </c>
      <c r="G58" s="20" t="s">
        <v>4</v>
      </c>
      <c r="H58" s="20" t="s">
        <v>5</v>
      </c>
      <c r="I58" s="21" t="s">
        <v>6</v>
      </c>
      <c r="J58" s="40"/>
      <c r="L58" s="9">
        <v>11</v>
      </c>
      <c r="M58" s="12">
        <v>43012</v>
      </c>
      <c r="N58" s="10" t="s">
        <v>62</v>
      </c>
      <c r="O58" s="4" t="s">
        <v>177</v>
      </c>
      <c r="P58" s="13">
        <v>1.2</v>
      </c>
      <c r="Q58" s="7" t="s">
        <v>61</v>
      </c>
    </row>
    <row r="59" spans="2:17" ht="12" customHeight="1" x14ac:dyDescent="0.15">
      <c r="B59" s="20" t="s">
        <v>7</v>
      </c>
      <c r="C59" s="25">
        <v>12</v>
      </c>
      <c r="D59" s="25">
        <v>4</v>
      </c>
      <c r="E59" s="25">
        <v>4</v>
      </c>
      <c r="F59" s="25">
        <v>5</v>
      </c>
      <c r="G59" s="25">
        <v>5</v>
      </c>
      <c r="H59" s="25">
        <v>6</v>
      </c>
      <c r="I59" s="26">
        <v>9</v>
      </c>
      <c r="L59" s="9">
        <v>12</v>
      </c>
      <c r="M59" s="12">
        <v>42846</v>
      </c>
      <c r="N59" s="10" t="s">
        <v>64</v>
      </c>
      <c r="O59" s="4" t="s">
        <v>177</v>
      </c>
      <c r="P59" s="11">
        <v>3.7999999999999999E-2</v>
      </c>
      <c r="Q59" s="7" t="s">
        <v>61</v>
      </c>
    </row>
    <row r="60" spans="2:17" ht="12" customHeight="1" x14ac:dyDescent="0.15">
      <c r="B60" s="20" t="s">
        <v>16</v>
      </c>
      <c r="C60" s="21" t="s">
        <v>19</v>
      </c>
      <c r="D60" s="23"/>
      <c r="E60" s="23"/>
      <c r="F60" s="23"/>
      <c r="G60" s="23"/>
      <c r="H60" s="23"/>
      <c r="I60" s="23"/>
      <c r="L60" s="9">
        <v>12</v>
      </c>
      <c r="M60" s="12">
        <v>42867</v>
      </c>
      <c r="N60" s="10" t="s">
        <v>64</v>
      </c>
      <c r="O60" s="4" t="s">
        <v>177</v>
      </c>
      <c r="P60" s="13">
        <v>6.0999999999999999E-2</v>
      </c>
      <c r="Q60" s="7" t="s">
        <v>61</v>
      </c>
    </row>
    <row r="61" spans="2:17" ht="12" customHeight="1" x14ac:dyDescent="0.15">
      <c r="B61" s="19"/>
      <c r="C61" s="20" t="s">
        <v>303</v>
      </c>
      <c r="D61" s="20" t="s">
        <v>304</v>
      </c>
      <c r="E61" s="20" t="s">
        <v>305</v>
      </c>
      <c r="F61" s="20" t="s">
        <v>306</v>
      </c>
      <c r="G61" s="20" t="s">
        <v>307</v>
      </c>
      <c r="H61" s="20" t="s">
        <v>308</v>
      </c>
      <c r="I61" s="21" t="s">
        <v>309</v>
      </c>
      <c r="J61" s="40"/>
      <c r="L61" s="9">
        <v>12</v>
      </c>
      <c r="M61" s="12">
        <v>42976</v>
      </c>
      <c r="N61" s="10" t="s">
        <v>64</v>
      </c>
      <c r="O61" s="4" t="s">
        <v>177</v>
      </c>
      <c r="P61" s="13">
        <v>3.9E-2</v>
      </c>
      <c r="Q61" s="7" t="s">
        <v>61</v>
      </c>
    </row>
    <row r="62" spans="2:17" ht="12" customHeight="1" x14ac:dyDescent="0.15">
      <c r="B62" s="20" t="s">
        <v>7</v>
      </c>
      <c r="C62" s="25">
        <v>9</v>
      </c>
      <c r="D62" s="25">
        <v>4</v>
      </c>
      <c r="E62" s="25">
        <v>3</v>
      </c>
      <c r="F62" s="25">
        <v>14</v>
      </c>
      <c r="G62" s="25">
        <v>19</v>
      </c>
      <c r="H62" s="25">
        <v>7</v>
      </c>
      <c r="I62" s="26">
        <v>7</v>
      </c>
      <c r="J62" s="40"/>
      <c r="L62" s="9">
        <v>12</v>
      </c>
      <c r="M62" s="12">
        <v>42983</v>
      </c>
      <c r="N62" s="10" t="s">
        <v>64</v>
      </c>
      <c r="O62" s="4" t="s">
        <v>177</v>
      </c>
      <c r="P62" s="13">
        <v>6.9000000000000006E-2</v>
      </c>
      <c r="Q62" s="7" t="s">
        <v>61</v>
      </c>
    </row>
    <row r="63" spans="2:17" ht="12" customHeight="1" x14ac:dyDescent="0.15">
      <c r="B63" s="20" t="s">
        <v>16</v>
      </c>
      <c r="C63" s="21" t="s">
        <v>19</v>
      </c>
      <c r="D63" s="23"/>
      <c r="E63" s="23"/>
      <c r="F63" s="23"/>
      <c r="G63" s="23"/>
      <c r="H63" s="23"/>
      <c r="I63" s="23"/>
      <c r="J63" s="40"/>
      <c r="L63" s="9">
        <v>12</v>
      </c>
      <c r="M63" s="12">
        <v>43012</v>
      </c>
      <c r="N63" s="10" t="s">
        <v>64</v>
      </c>
      <c r="O63" s="4" t="s">
        <v>177</v>
      </c>
      <c r="P63" s="13">
        <v>6.6000000000000003E-2</v>
      </c>
      <c r="Q63" s="7" t="s">
        <v>61</v>
      </c>
    </row>
    <row r="64" spans="2:17" ht="12" customHeight="1" x14ac:dyDescent="0.15">
      <c r="B64" s="24" t="s">
        <v>92</v>
      </c>
      <c r="J64" s="40"/>
      <c r="L64" s="9">
        <v>13</v>
      </c>
      <c r="M64" s="12">
        <v>42846</v>
      </c>
      <c r="N64" s="10" t="s">
        <v>66</v>
      </c>
      <c r="O64" s="4" t="s">
        <v>177</v>
      </c>
      <c r="P64" s="11">
        <v>1.2</v>
      </c>
      <c r="Q64" s="7" t="s">
        <v>61</v>
      </c>
    </row>
    <row r="65" spans="2:17" ht="12" customHeight="1" x14ac:dyDescent="0.15">
      <c r="B65" s="19"/>
      <c r="C65" s="20" t="s">
        <v>157</v>
      </c>
      <c r="D65" s="20" t="s">
        <v>158</v>
      </c>
      <c r="E65" s="20" t="s">
        <v>159</v>
      </c>
      <c r="F65" s="20" t="s">
        <v>160</v>
      </c>
      <c r="G65" s="20" t="s">
        <v>161</v>
      </c>
      <c r="H65" s="20" t="s">
        <v>162</v>
      </c>
      <c r="I65" s="21" t="s">
        <v>163</v>
      </c>
      <c r="J65" s="40"/>
      <c r="L65" s="9">
        <v>13</v>
      </c>
      <c r="M65" s="12">
        <v>42867</v>
      </c>
      <c r="N65" s="10" t="s">
        <v>66</v>
      </c>
      <c r="O65" s="4" t="s">
        <v>177</v>
      </c>
      <c r="P65" s="13">
        <v>3.6</v>
      </c>
      <c r="Q65" s="7" t="s">
        <v>61</v>
      </c>
    </row>
    <row r="66" spans="2:17" ht="12" customHeight="1" x14ac:dyDescent="0.15">
      <c r="B66" s="20" t="s">
        <v>7</v>
      </c>
      <c r="C66" s="20" t="s">
        <v>164</v>
      </c>
      <c r="D66" s="20" t="s">
        <v>165</v>
      </c>
      <c r="E66" s="20" t="s">
        <v>166</v>
      </c>
      <c r="F66" s="20" t="s">
        <v>167</v>
      </c>
      <c r="G66" s="20" t="s">
        <v>168</v>
      </c>
      <c r="H66" s="20" t="s">
        <v>169</v>
      </c>
      <c r="I66" s="21" t="s">
        <v>170</v>
      </c>
      <c r="J66" s="40"/>
      <c r="L66" s="9">
        <v>13</v>
      </c>
      <c r="M66" s="12">
        <v>42976</v>
      </c>
      <c r="N66" s="10" t="s">
        <v>66</v>
      </c>
      <c r="O66" s="4" t="s">
        <v>177</v>
      </c>
      <c r="P66" s="13">
        <v>1.2</v>
      </c>
      <c r="Q66" s="7" t="s">
        <v>61</v>
      </c>
    </row>
    <row r="67" spans="2:17" ht="12" customHeight="1" x14ac:dyDescent="0.15">
      <c r="B67" s="20" t="s">
        <v>16</v>
      </c>
      <c r="C67" s="21" t="s">
        <v>28</v>
      </c>
      <c r="D67" s="23"/>
      <c r="E67" s="23"/>
      <c r="F67" s="23"/>
      <c r="G67" s="23"/>
      <c r="H67" s="23"/>
      <c r="I67" s="23"/>
      <c r="J67" s="40"/>
      <c r="L67" s="9">
        <v>13</v>
      </c>
      <c r="M67" s="12">
        <v>42983</v>
      </c>
      <c r="N67" s="10" t="s">
        <v>66</v>
      </c>
      <c r="O67" s="4" t="s">
        <v>177</v>
      </c>
      <c r="P67" s="13">
        <v>2.9</v>
      </c>
      <c r="Q67" s="7" t="s">
        <v>61</v>
      </c>
    </row>
    <row r="68" spans="2:17" ht="12" customHeight="1" x14ac:dyDescent="0.15">
      <c r="B68" s="19"/>
      <c r="C68" s="20" t="s">
        <v>124</v>
      </c>
      <c r="D68" s="20" t="s">
        <v>125</v>
      </c>
      <c r="E68" s="20" t="s">
        <v>126</v>
      </c>
      <c r="F68" s="20" t="s">
        <v>127</v>
      </c>
      <c r="G68" s="20" t="s">
        <v>128</v>
      </c>
      <c r="H68" s="21" t="s">
        <v>129</v>
      </c>
      <c r="I68" s="22" t="s">
        <v>130</v>
      </c>
      <c r="J68" s="40"/>
      <c r="L68" s="9">
        <v>13</v>
      </c>
      <c r="M68" s="12">
        <v>43012</v>
      </c>
      <c r="N68" s="10" t="s">
        <v>66</v>
      </c>
      <c r="O68" s="4" t="s">
        <v>177</v>
      </c>
      <c r="P68" s="13">
        <v>2.8</v>
      </c>
      <c r="Q68" s="7" t="s">
        <v>61</v>
      </c>
    </row>
    <row r="69" spans="2:17" ht="12" customHeight="1" x14ac:dyDescent="0.15">
      <c r="B69" s="20" t="s">
        <v>7</v>
      </c>
      <c r="C69" s="20" t="s">
        <v>135</v>
      </c>
      <c r="D69" s="20" t="s">
        <v>136</v>
      </c>
      <c r="E69" s="20" t="s">
        <v>137</v>
      </c>
      <c r="F69" s="20" t="s">
        <v>138</v>
      </c>
      <c r="G69" s="20" t="s">
        <v>139</v>
      </c>
      <c r="H69" s="21" t="s">
        <v>140</v>
      </c>
      <c r="I69" s="22" t="s">
        <v>141</v>
      </c>
      <c r="J69" s="40"/>
      <c r="L69" s="9">
        <v>14</v>
      </c>
      <c r="M69" s="12">
        <v>42846</v>
      </c>
      <c r="N69" s="10" t="s">
        <v>68</v>
      </c>
      <c r="O69" s="4" t="s">
        <v>177</v>
      </c>
      <c r="P69" s="11">
        <v>1.7</v>
      </c>
      <c r="Q69" s="7" t="s">
        <v>61</v>
      </c>
    </row>
    <row r="70" spans="2:17" ht="12" customHeight="1" x14ac:dyDescent="0.15">
      <c r="B70" s="20" t="s">
        <v>16</v>
      </c>
      <c r="C70" s="21" t="s">
        <v>28</v>
      </c>
      <c r="D70" s="23"/>
      <c r="E70" s="23"/>
      <c r="F70" s="23"/>
      <c r="G70" s="23"/>
      <c r="H70" s="23"/>
      <c r="I70" s="23"/>
      <c r="J70" s="40"/>
      <c r="L70" s="9">
        <v>14</v>
      </c>
      <c r="M70" s="12">
        <v>42867</v>
      </c>
      <c r="N70" s="10" t="s">
        <v>68</v>
      </c>
      <c r="O70" s="4" t="s">
        <v>177</v>
      </c>
      <c r="P70" s="13">
        <v>1.8</v>
      </c>
      <c r="Q70" s="7" t="s">
        <v>61</v>
      </c>
    </row>
    <row r="71" spans="2:17" ht="12" customHeight="1" x14ac:dyDescent="0.15">
      <c r="B71" s="19"/>
      <c r="C71" s="20" t="s">
        <v>109</v>
      </c>
      <c r="D71" s="20" t="s">
        <v>110</v>
      </c>
      <c r="E71" s="20" t="s">
        <v>111</v>
      </c>
      <c r="F71" s="20" t="s">
        <v>112</v>
      </c>
      <c r="G71" s="20" t="s">
        <v>113</v>
      </c>
      <c r="H71" s="20" t="s">
        <v>114</v>
      </c>
      <c r="I71" s="21" t="s">
        <v>115</v>
      </c>
      <c r="L71" s="9">
        <v>14</v>
      </c>
      <c r="M71" s="12">
        <v>42976</v>
      </c>
      <c r="N71" s="10" t="s">
        <v>68</v>
      </c>
      <c r="O71" s="4" t="s">
        <v>177</v>
      </c>
      <c r="P71" s="13">
        <v>2.2999999999999998</v>
      </c>
      <c r="Q71" s="7" t="s">
        <v>61</v>
      </c>
    </row>
    <row r="72" spans="2:17" ht="12" customHeight="1" x14ac:dyDescent="0.15">
      <c r="B72" s="20" t="s">
        <v>7</v>
      </c>
      <c r="C72" s="36" t="s">
        <v>214</v>
      </c>
      <c r="D72" s="20" t="s">
        <v>118</v>
      </c>
      <c r="E72" s="20" t="s">
        <v>119</v>
      </c>
      <c r="F72" s="20" t="s">
        <v>120</v>
      </c>
      <c r="G72" s="20" t="s">
        <v>121</v>
      </c>
      <c r="H72" s="20" t="s">
        <v>122</v>
      </c>
      <c r="I72" s="21" t="s">
        <v>123</v>
      </c>
      <c r="J72" s="40"/>
      <c r="L72" s="9">
        <v>14</v>
      </c>
      <c r="M72" s="12">
        <v>42983</v>
      </c>
      <c r="N72" s="10" t="s">
        <v>68</v>
      </c>
      <c r="O72" s="4" t="s">
        <v>177</v>
      </c>
      <c r="P72" s="13">
        <v>2.8</v>
      </c>
      <c r="Q72" s="7" t="s">
        <v>61</v>
      </c>
    </row>
    <row r="73" spans="2:17" ht="12" customHeight="1" x14ac:dyDescent="0.15">
      <c r="B73" s="20" t="s">
        <v>16</v>
      </c>
      <c r="C73" s="21" t="s">
        <v>28</v>
      </c>
      <c r="D73" s="23"/>
      <c r="E73" s="23"/>
      <c r="F73" s="23"/>
      <c r="G73" s="23"/>
      <c r="H73" s="23"/>
      <c r="I73" s="23"/>
      <c r="J73" s="41"/>
      <c r="L73" s="9">
        <v>14</v>
      </c>
      <c r="M73" s="12">
        <v>43012</v>
      </c>
      <c r="N73" s="10" t="s">
        <v>68</v>
      </c>
      <c r="O73" s="4" t="s">
        <v>177</v>
      </c>
      <c r="P73" s="13">
        <v>1.3</v>
      </c>
      <c r="Q73" s="7" t="s">
        <v>61</v>
      </c>
    </row>
    <row r="74" spans="2:17" ht="12" customHeight="1" x14ac:dyDescent="0.15">
      <c r="B74" s="19"/>
      <c r="C74" s="20" t="s">
        <v>94</v>
      </c>
      <c r="D74" s="20" t="s">
        <v>95</v>
      </c>
      <c r="E74" s="20" t="s">
        <v>96</v>
      </c>
      <c r="F74" s="20" t="s">
        <v>97</v>
      </c>
      <c r="G74" s="20" t="s">
        <v>98</v>
      </c>
      <c r="H74" s="20" t="s">
        <v>99</v>
      </c>
      <c r="I74" s="21" t="s">
        <v>100</v>
      </c>
      <c r="J74" s="40"/>
      <c r="L74" s="9">
        <v>15</v>
      </c>
      <c r="M74" s="12">
        <v>42846</v>
      </c>
      <c r="N74" s="10" t="s">
        <v>70</v>
      </c>
      <c r="O74" s="14" t="s">
        <v>178</v>
      </c>
      <c r="P74" s="11">
        <v>1.7</v>
      </c>
      <c r="Q74" s="6" t="s">
        <v>71</v>
      </c>
    </row>
    <row r="75" spans="2:17" ht="12" customHeight="1" x14ac:dyDescent="0.15">
      <c r="B75" s="20" t="s">
        <v>7</v>
      </c>
      <c r="C75" s="20" t="s">
        <v>102</v>
      </c>
      <c r="D75" s="20" t="s">
        <v>103</v>
      </c>
      <c r="E75" s="20" t="s">
        <v>104</v>
      </c>
      <c r="F75" s="20" t="s">
        <v>105</v>
      </c>
      <c r="G75" s="20" t="s">
        <v>106</v>
      </c>
      <c r="H75" s="20" t="s">
        <v>107</v>
      </c>
      <c r="I75" s="37" t="s">
        <v>215</v>
      </c>
      <c r="L75" s="9">
        <v>15</v>
      </c>
      <c r="M75" s="12">
        <v>42867</v>
      </c>
      <c r="N75" s="10" t="s">
        <v>70</v>
      </c>
      <c r="O75" s="14" t="s">
        <v>178</v>
      </c>
      <c r="P75" s="13">
        <v>2.8</v>
      </c>
      <c r="Q75" s="6" t="s">
        <v>71</v>
      </c>
    </row>
    <row r="76" spans="2:17" ht="12" customHeight="1" x14ac:dyDescent="0.15">
      <c r="B76" s="20" t="s">
        <v>16</v>
      </c>
      <c r="C76" s="21" t="s">
        <v>28</v>
      </c>
      <c r="D76" s="23"/>
      <c r="E76" s="23"/>
      <c r="F76" s="23"/>
      <c r="G76" s="23"/>
      <c r="H76" s="23"/>
      <c r="I76" s="23"/>
      <c r="L76" s="9">
        <v>15</v>
      </c>
      <c r="M76" s="12">
        <v>42976</v>
      </c>
      <c r="N76" s="10" t="s">
        <v>70</v>
      </c>
      <c r="O76" s="14" t="s">
        <v>178</v>
      </c>
      <c r="P76" s="13">
        <v>3.2</v>
      </c>
      <c r="Q76" s="6" t="s">
        <v>71</v>
      </c>
    </row>
    <row r="77" spans="2:17" ht="12" customHeight="1" x14ac:dyDescent="0.15">
      <c r="B77" s="19"/>
      <c r="C77" s="20" t="s">
        <v>0</v>
      </c>
      <c r="D77" s="20" t="s">
        <v>1</v>
      </c>
      <c r="E77" s="20" t="s">
        <v>2</v>
      </c>
      <c r="F77" s="20" t="s">
        <v>3</v>
      </c>
      <c r="G77" s="20" t="s">
        <v>4</v>
      </c>
      <c r="H77" s="20" t="s">
        <v>5</v>
      </c>
      <c r="I77" s="21" t="s">
        <v>6</v>
      </c>
      <c r="J77" s="40"/>
      <c r="L77" s="9">
        <v>15</v>
      </c>
      <c r="M77" s="12">
        <v>42983</v>
      </c>
      <c r="N77" s="10" t="s">
        <v>70</v>
      </c>
      <c r="O77" s="14" t="s">
        <v>178</v>
      </c>
      <c r="P77" s="13">
        <v>1.6</v>
      </c>
      <c r="Q77" s="6" t="s">
        <v>71</v>
      </c>
    </row>
    <row r="78" spans="2:17" ht="12" customHeight="1" x14ac:dyDescent="0.15">
      <c r="B78" s="20" t="s">
        <v>7</v>
      </c>
      <c r="C78" s="20" t="s">
        <v>21</v>
      </c>
      <c r="D78" s="20" t="s">
        <v>22</v>
      </c>
      <c r="E78" s="20" t="s">
        <v>23</v>
      </c>
      <c r="F78" s="20" t="s">
        <v>24</v>
      </c>
      <c r="G78" s="20" t="s">
        <v>25</v>
      </c>
      <c r="H78" s="20" t="s">
        <v>26</v>
      </c>
      <c r="I78" s="21" t="s">
        <v>27</v>
      </c>
      <c r="J78" s="40"/>
      <c r="L78" s="9">
        <v>15</v>
      </c>
      <c r="M78" s="12">
        <v>43012</v>
      </c>
      <c r="N78" s="10" t="s">
        <v>70</v>
      </c>
      <c r="O78" s="14" t="s">
        <v>178</v>
      </c>
      <c r="P78" s="13">
        <v>1.4</v>
      </c>
      <c r="Q78" s="6" t="s">
        <v>71</v>
      </c>
    </row>
    <row r="79" spans="2:17" ht="12" customHeight="1" x14ac:dyDescent="0.15">
      <c r="B79" s="20" t="s">
        <v>16</v>
      </c>
      <c r="C79" s="21" t="s">
        <v>28</v>
      </c>
      <c r="D79" s="23"/>
      <c r="E79" s="23"/>
      <c r="F79" s="23"/>
      <c r="G79" s="23"/>
      <c r="H79" s="23"/>
      <c r="I79" s="23"/>
      <c r="J79" s="41"/>
      <c r="L79" s="9">
        <v>16</v>
      </c>
      <c r="M79" s="12">
        <v>42846</v>
      </c>
      <c r="N79" s="10" t="s">
        <v>72</v>
      </c>
      <c r="O79" s="14" t="s">
        <v>178</v>
      </c>
      <c r="P79" s="11">
        <v>1.9</v>
      </c>
      <c r="Q79" s="6" t="s">
        <v>153</v>
      </c>
    </row>
    <row r="80" spans="2:17" ht="12" customHeight="1" x14ac:dyDescent="0.15">
      <c r="B80" s="19"/>
      <c r="C80" s="20" t="s">
        <v>303</v>
      </c>
      <c r="D80" s="20" t="s">
        <v>304</v>
      </c>
      <c r="E80" s="20" t="s">
        <v>305</v>
      </c>
      <c r="F80" s="20" t="s">
        <v>306</v>
      </c>
      <c r="G80" s="20" t="s">
        <v>307</v>
      </c>
      <c r="H80" s="20" t="s">
        <v>308</v>
      </c>
      <c r="I80" s="21" t="s">
        <v>309</v>
      </c>
      <c r="J80" s="40"/>
      <c r="L80" s="9">
        <v>16</v>
      </c>
      <c r="M80" s="12">
        <v>42867</v>
      </c>
      <c r="N80" s="10" t="s">
        <v>72</v>
      </c>
      <c r="O80" s="14" t="s">
        <v>178</v>
      </c>
      <c r="P80" s="13">
        <v>1.9</v>
      </c>
      <c r="Q80" s="6" t="s">
        <v>73</v>
      </c>
    </row>
    <row r="81" spans="2:17" ht="12" customHeight="1" x14ac:dyDescent="0.15">
      <c r="B81" s="20" t="s">
        <v>7</v>
      </c>
      <c r="C81" s="20" t="s">
        <v>311</v>
      </c>
      <c r="D81" s="20" t="s">
        <v>312</v>
      </c>
      <c r="E81" s="20" t="s">
        <v>313</v>
      </c>
      <c r="F81" s="20" t="s">
        <v>314</v>
      </c>
      <c r="G81" s="20" t="s">
        <v>315</v>
      </c>
      <c r="H81" s="20" t="s">
        <v>316</v>
      </c>
      <c r="I81" s="21" t="s">
        <v>317</v>
      </c>
      <c r="J81" s="40"/>
      <c r="L81" s="9">
        <v>16</v>
      </c>
      <c r="M81" s="12">
        <v>42976</v>
      </c>
      <c r="N81" s="10" t="s">
        <v>72</v>
      </c>
      <c r="O81" s="14" t="s">
        <v>178</v>
      </c>
      <c r="P81" s="13">
        <v>1.4</v>
      </c>
      <c r="Q81" s="6" t="s">
        <v>73</v>
      </c>
    </row>
    <row r="82" spans="2:17" ht="12" customHeight="1" x14ac:dyDescent="0.15">
      <c r="B82" s="20" t="s">
        <v>16</v>
      </c>
      <c r="C82" s="21" t="s">
        <v>28</v>
      </c>
      <c r="D82" s="23"/>
      <c r="E82" s="23"/>
      <c r="F82" s="23"/>
      <c r="G82" s="23"/>
      <c r="H82" s="23"/>
      <c r="I82" s="23"/>
      <c r="J82" s="41"/>
      <c r="L82" s="9">
        <v>16</v>
      </c>
      <c r="M82" s="12">
        <v>42983</v>
      </c>
      <c r="N82" s="10" t="s">
        <v>72</v>
      </c>
      <c r="O82" s="14" t="s">
        <v>178</v>
      </c>
      <c r="P82" s="13">
        <v>1.7</v>
      </c>
      <c r="Q82" s="6" t="s">
        <v>73</v>
      </c>
    </row>
    <row r="83" spans="2:17" ht="12" customHeight="1" x14ac:dyDescent="0.15">
      <c r="B83" s="24" t="s">
        <v>171</v>
      </c>
      <c r="J83" s="40"/>
      <c r="L83" s="9">
        <v>16</v>
      </c>
      <c r="M83" s="12">
        <v>43012</v>
      </c>
      <c r="N83" s="10" t="s">
        <v>72</v>
      </c>
      <c r="O83" s="14" t="s">
        <v>178</v>
      </c>
      <c r="P83" s="13">
        <v>1.6</v>
      </c>
      <c r="Q83" s="6" t="s">
        <v>73</v>
      </c>
    </row>
    <row r="84" spans="2:17" ht="12" customHeight="1" x14ac:dyDescent="0.15">
      <c r="B84" s="19"/>
      <c r="C84" s="20" t="s">
        <v>157</v>
      </c>
      <c r="D84" s="20" t="s">
        <v>158</v>
      </c>
      <c r="E84" s="20" t="s">
        <v>159</v>
      </c>
      <c r="F84" s="20" t="s">
        <v>160</v>
      </c>
      <c r="G84" s="20" t="s">
        <v>161</v>
      </c>
      <c r="H84" s="20" t="s">
        <v>162</v>
      </c>
      <c r="I84" s="21" t="s">
        <v>163</v>
      </c>
      <c r="J84" s="40"/>
      <c r="L84" s="9">
        <v>17</v>
      </c>
      <c r="M84" s="12">
        <v>42846</v>
      </c>
      <c r="N84" s="10" t="s">
        <v>74</v>
      </c>
      <c r="O84" s="14" t="s">
        <v>178</v>
      </c>
      <c r="P84" s="11">
        <v>0.31</v>
      </c>
      <c r="Q84" s="6" t="s">
        <v>154</v>
      </c>
    </row>
    <row r="85" spans="2:17" ht="12" customHeight="1" x14ac:dyDescent="0.15">
      <c r="B85" s="20" t="s">
        <v>7</v>
      </c>
      <c r="C85" s="25">
        <v>75</v>
      </c>
      <c r="D85" s="25">
        <v>61</v>
      </c>
      <c r="E85" s="25">
        <v>65</v>
      </c>
      <c r="F85" s="25">
        <v>58</v>
      </c>
      <c r="G85" s="25">
        <v>47</v>
      </c>
      <c r="H85" s="25">
        <v>47</v>
      </c>
      <c r="I85" s="26">
        <v>52</v>
      </c>
      <c r="J85" s="41"/>
      <c r="L85" s="9">
        <v>17</v>
      </c>
      <c r="M85" s="12">
        <v>42867</v>
      </c>
      <c r="N85" s="10" t="s">
        <v>74</v>
      </c>
      <c r="O85" s="14" t="s">
        <v>178</v>
      </c>
      <c r="P85" s="13">
        <v>1.8</v>
      </c>
      <c r="Q85" s="6" t="s">
        <v>75</v>
      </c>
    </row>
    <row r="86" spans="2:17" ht="12" customHeight="1" x14ac:dyDescent="0.15">
      <c r="B86" s="20" t="s">
        <v>16</v>
      </c>
      <c r="C86" s="21" t="s">
        <v>30</v>
      </c>
      <c r="D86" s="23"/>
      <c r="E86" s="23"/>
      <c r="F86" s="23"/>
      <c r="G86" s="23"/>
      <c r="H86" s="23"/>
      <c r="I86" s="23"/>
      <c r="J86" s="40"/>
      <c r="L86" s="9">
        <v>17</v>
      </c>
      <c r="M86" s="12">
        <v>42976</v>
      </c>
      <c r="N86" s="10" t="s">
        <v>74</v>
      </c>
      <c r="O86" s="14" t="s">
        <v>178</v>
      </c>
      <c r="P86" s="13">
        <v>2.8</v>
      </c>
      <c r="Q86" s="6" t="s">
        <v>75</v>
      </c>
    </row>
    <row r="87" spans="2:17" ht="12" customHeight="1" x14ac:dyDescent="0.15">
      <c r="B87" s="19"/>
      <c r="C87" s="20" t="s">
        <v>124</v>
      </c>
      <c r="D87" s="20" t="s">
        <v>125</v>
      </c>
      <c r="E87" s="20" t="s">
        <v>126</v>
      </c>
      <c r="F87" s="20" t="s">
        <v>127</v>
      </c>
      <c r="G87" s="20" t="s">
        <v>128</v>
      </c>
      <c r="H87" s="21" t="s">
        <v>129</v>
      </c>
      <c r="I87" s="22" t="s">
        <v>130</v>
      </c>
      <c r="L87" s="9">
        <v>17</v>
      </c>
      <c r="M87" s="12">
        <v>42983</v>
      </c>
      <c r="N87" s="10" t="s">
        <v>74</v>
      </c>
      <c r="O87" s="14" t="s">
        <v>178</v>
      </c>
      <c r="P87" s="13">
        <v>1.1000000000000001</v>
      </c>
      <c r="Q87" s="6" t="s">
        <v>75</v>
      </c>
    </row>
    <row r="88" spans="2:17" ht="12" customHeight="1" x14ac:dyDescent="0.15">
      <c r="B88" s="20" t="s">
        <v>7</v>
      </c>
      <c r="C88" s="25">
        <v>63</v>
      </c>
      <c r="D88" s="25">
        <v>58</v>
      </c>
      <c r="E88" s="25">
        <v>66</v>
      </c>
      <c r="F88" s="25">
        <v>54</v>
      </c>
      <c r="G88" s="25">
        <v>44</v>
      </c>
      <c r="H88" s="26">
        <v>47</v>
      </c>
      <c r="I88" s="27">
        <v>49</v>
      </c>
      <c r="L88" s="9">
        <v>17</v>
      </c>
      <c r="M88" s="12">
        <v>43012</v>
      </c>
      <c r="N88" s="10" t="s">
        <v>74</v>
      </c>
      <c r="O88" s="14" t="s">
        <v>178</v>
      </c>
      <c r="P88" s="13">
        <v>0.61</v>
      </c>
      <c r="Q88" s="6" t="s">
        <v>75</v>
      </c>
    </row>
    <row r="89" spans="2:17" ht="12" customHeight="1" x14ac:dyDescent="0.15">
      <c r="B89" s="20" t="s">
        <v>16</v>
      </c>
      <c r="C89" s="21" t="s">
        <v>30</v>
      </c>
      <c r="D89" s="23"/>
      <c r="E89" s="23"/>
      <c r="F89" s="23"/>
      <c r="G89" s="23"/>
      <c r="H89" s="23"/>
      <c r="I89" s="23"/>
      <c r="L89" s="9">
        <v>18</v>
      </c>
      <c r="M89" s="12">
        <v>42846</v>
      </c>
      <c r="N89" s="10" t="s">
        <v>76</v>
      </c>
      <c r="O89" s="14" t="s">
        <v>178</v>
      </c>
      <c r="P89" s="15">
        <v>20</v>
      </c>
      <c r="Q89" s="6" t="s">
        <v>155</v>
      </c>
    </row>
    <row r="90" spans="2:17" ht="12" customHeight="1" x14ac:dyDescent="0.15">
      <c r="B90" s="19"/>
      <c r="C90" s="20" t="s">
        <v>109</v>
      </c>
      <c r="D90" s="20" t="s">
        <v>110</v>
      </c>
      <c r="E90" s="20" t="s">
        <v>111</v>
      </c>
      <c r="F90" s="20" t="s">
        <v>112</v>
      </c>
      <c r="G90" s="20" t="s">
        <v>113</v>
      </c>
      <c r="H90" s="20" t="s">
        <v>114</v>
      </c>
      <c r="I90" s="21" t="s">
        <v>115</v>
      </c>
      <c r="L90" s="9">
        <v>18</v>
      </c>
      <c r="M90" s="12">
        <v>42867</v>
      </c>
      <c r="N90" s="10" t="s">
        <v>76</v>
      </c>
      <c r="O90" s="14" t="s">
        <v>178</v>
      </c>
      <c r="P90" s="15">
        <v>47</v>
      </c>
      <c r="Q90" s="6" t="s">
        <v>77</v>
      </c>
    </row>
    <row r="91" spans="2:17" ht="12" customHeight="1" x14ac:dyDescent="0.15">
      <c r="B91" s="20" t="s">
        <v>7</v>
      </c>
      <c r="C91" s="25">
        <v>49</v>
      </c>
      <c r="D91" s="25">
        <v>45</v>
      </c>
      <c r="E91" s="25">
        <v>51</v>
      </c>
      <c r="F91" s="25">
        <v>51</v>
      </c>
      <c r="G91" s="25">
        <v>51</v>
      </c>
      <c r="H91" s="25">
        <v>74</v>
      </c>
      <c r="I91" s="26">
        <v>37</v>
      </c>
      <c r="L91" s="9">
        <v>18</v>
      </c>
      <c r="M91" s="12">
        <v>42976</v>
      </c>
      <c r="N91" s="10" t="s">
        <v>76</v>
      </c>
      <c r="O91" s="14" t="s">
        <v>178</v>
      </c>
      <c r="P91" s="15">
        <v>17</v>
      </c>
      <c r="Q91" s="6" t="s">
        <v>77</v>
      </c>
    </row>
    <row r="92" spans="2:17" ht="12" customHeight="1" x14ac:dyDescent="0.15">
      <c r="B92" s="20" t="s">
        <v>16</v>
      </c>
      <c r="C92" s="21" t="s">
        <v>30</v>
      </c>
      <c r="D92" s="23"/>
      <c r="E92" s="23"/>
      <c r="F92" s="23"/>
      <c r="G92" s="23"/>
      <c r="H92" s="23"/>
      <c r="I92" s="23"/>
      <c r="L92" s="9">
        <v>18</v>
      </c>
      <c r="M92" s="12">
        <v>42983</v>
      </c>
      <c r="N92" s="10" t="s">
        <v>76</v>
      </c>
      <c r="O92" s="14" t="s">
        <v>178</v>
      </c>
      <c r="P92" s="15">
        <v>64</v>
      </c>
      <c r="Q92" s="6" t="s">
        <v>77</v>
      </c>
    </row>
    <row r="93" spans="2:17" ht="12" customHeight="1" x14ac:dyDescent="0.15">
      <c r="B93" s="19"/>
      <c r="C93" s="20" t="s">
        <v>94</v>
      </c>
      <c r="D93" s="20" t="s">
        <v>95</v>
      </c>
      <c r="E93" s="20" t="s">
        <v>96</v>
      </c>
      <c r="F93" s="20" t="s">
        <v>97</v>
      </c>
      <c r="G93" s="20" t="s">
        <v>98</v>
      </c>
      <c r="H93" s="20" t="s">
        <v>99</v>
      </c>
      <c r="I93" s="21" t="s">
        <v>100</v>
      </c>
      <c r="L93" s="9">
        <v>18</v>
      </c>
      <c r="M93" s="12">
        <v>43012</v>
      </c>
      <c r="N93" s="10" t="s">
        <v>76</v>
      </c>
      <c r="O93" s="14" t="s">
        <v>178</v>
      </c>
      <c r="P93" s="15">
        <v>64</v>
      </c>
      <c r="Q93" s="6" t="s">
        <v>77</v>
      </c>
    </row>
    <row r="94" spans="2:17" ht="12" customHeight="1" x14ac:dyDescent="0.15">
      <c r="B94" s="20" t="s">
        <v>7</v>
      </c>
      <c r="C94" s="25">
        <v>43</v>
      </c>
      <c r="D94" s="25">
        <v>62</v>
      </c>
      <c r="E94" s="25">
        <v>54</v>
      </c>
      <c r="F94" s="25">
        <v>59</v>
      </c>
      <c r="G94" s="25">
        <v>55</v>
      </c>
      <c r="H94" s="25">
        <v>62</v>
      </c>
      <c r="I94" s="26">
        <v>52</v>
      </c>
      <c r="L94" s="9">
        <v>19</v>
      </c>
      <c r="M94" s="12">
        <v>42846</v>
      </c>
      <c r="N94" s="10" t="s">
        <v>78</v>
      </c>
      <c r="O94" s="14" t="s">
        <v>178</v>
      </c>
      <c r="P94" s="11">
        <v>1.6</v>
      </c>
      <c r="Q94" s="7" t="s">
        <v>61</v>
      </c>
    </row>
    <row r="95" spans="2:17" ht="12" customHeight="1" x14ac:dyDescent="0.15">
      <c r="B95" s="20" t="s">
        <v>16</v>
      </c>
      <c r="C95" s="21" t="s">
        <v>30</v>
      </c>
      <c r="D95" s="23"/>
      <c r="E95" s="23"/>
      <c r="F95" s="23"/>
      <c r="G95" s="23"/>
      <c r="H95" s="23"/>
      <c r="I95" s="23"/>
      <c r="L95" s="9">
        <v>19</v>
      </c>
      <c r="M95" s="12">
        <v>42867</v>
      </c>
      <c r="N95" s="10" t="s">
        <v>78</v>
      </c>
      <c r="O95" s="14" t="s">
        <v>178</v>
      </c>
      <c r="P95" s="13">
        <v>8.1</v>
      </c>
      <c r="Q95" s="10" t="s">
        <v>61</v>
      </c>
    </row>
    <row r="96" spans="2:17" ht="12" customHeight="1" x14ac:dyDescent="0.15">
      <c r="B96" s="19"/>
      <c r="C96" s="20" t="s">
        <v>0</v>
      </c>
      <c r="D96" s="20" t="s">
        <v>1</v>
      </c>
      <c r="E96" s="20" t="s">
        <v>2</v>
      </c>
      <c r="F96" s="20" t="s">
        <v>3</v>
      </c>
      <c r="G96" s="20" t="s">
        <v>4</v>
      </c>
      <c r="H96" s="20" t="s">
        <v>5</v>
      </c>
      <c r="I96" s="21" t="s">
        <v>6</v>
      </c>
      <c r="L96" s="9">
        <v>19</v>
      </c>
      <c r="M96" s="12">
        <v>42976</v>
      </c>
      <c r="N96" s="10" t="s">
        <v>78</v>
      </c>
      <c r="O96" s="14" t="s">
        <v>178</v>
      </c>
      <c r="P96" s="13">
        <v>1.4</v>
      </c>
      <c r="Q96" s="10" t="s">
        <v>61</v>
      </c>
    </row>
    <row r="97" spans="2:17" ht="12" customHeight="1" x14ac:dyDescent="0.15">
      <c r="B97" s="20" t="s">
        <v>7</v>
      </c>
      <c r="C97" s="25">
        <v>47</v>
      </c>
      <c r="D97" s="25">
        <v>42</v>
      </c>
      <c r="E97" s="25">
        <v>50</v>
      </c>
      <c r="F97" s="25">
        <v>47</v>
      </c>
      <c r="G97" s="25">
        <v>51</v>
      </c>
      <c r="H97" s="25">
        <v>44</v>
      </c>
      <c r="I97" s="26">
        <v>49</v>
      </c>
      <c r="L97" s="9">
        <v>19</v>
      </c>
      <c r="M97" s="12">
        <v>42983</v>
      </c>
      <c r="N97" s="10" t="s">
        <v>78</v>
      </c>
      <c r="O97" s="14" t="s">
        <v>178</v>
      </c>
      <c r="P97" s="13">
        <v>3.5</v>
      </c>
      <c r="Q97" s="10" t="s">
        <v>61</v>
      </c>
    </row>
    <row r="98" spans="2:17" ht="12" customHeight="1" x14ac:dyDescent="0.15">
      <c r="B98" s="20" t="s">
        <v>16</v>
      </c>
      <c r="C98" s="21" t="s">
        <v>30</v>
      </c>
      <c r="D98" s="23"/>
      <c r="E98" s="23"/>
      <c r="F98" s="23"/>
      <c r="G98" s="23"/>
      <c r="H98" s="23"/>
      <c r="I98" s="23"/>
      <c r="L98" s="9">
        <v>19</v>
      </c>
      <c r="M98" s="12">
        <v>43012</v>
      </c>
      <c r="N98" s="10" t="s">
        <v>78</v>
      </c>
      <c r="O98" s="14" t="s">
        <v>178</v>
      </c>
      <c r="P98" s="13">
        <v>3.2</v>
      </c>
      <c r="Q98" s="10" t="s">
        <v>61</v>
      </c>
    </row>
    <row r="99" spans="2:17" ht="12" customHeight="1" x14ac:dyDescent="0.15">
      <c r="B99" s="19"/>
      <c r="C99" s="20" t="s">
        <v>303</v>
      </c>
      <c r="D99" s="20" t="s">
        <v>304</v>
      </c>
      <c r="E99" s="20" t="s">
        <v>305</v>
      </c>
      <c r="F99" s="20" t="s">
        <v>306</v>
      </c>
      <c r="G99" s="20" t="s">
        <v>307</v>
      </c>
      <c r="H99" s="20" t="s">
        <v>318</v>
      </c>
      <c r="I99" s="21" t="s">
        <v>309</v>
      </c>
      <c r="L99" s="9">
        <v>20</v>
      </c>
      <c r="M99" s="12">
        <v>42846</v>
      </c>
      <c r="N99" s="10" t="s">
        <v>80</v>
      </c>
      <c r="O99" s="14" t="s">
        <v>178</v>
      </c>
      <c r="P99" s="6" t="s">
        <v>42</v>
      </c>
      <c r="Q99" s="7" t="s">
        <v>61</v>
      </c>
    </row>
    <row r="100" spans="2:17" ht="12" customHeight="1" x14ac:dyDescent="0.15">
      <c r="B100" s="20" t="s">
        <v>7</v>
      </c>
      <c r="C100" s="25">
        <v>43</v>
      </c>
      <c r="D100" s="25">
        <v>43</v>
      </c>
      <c r="E100" s="25">
        <v>42</v>
      </c>
      <c r="F100" s="25">
        <v>49</v>
      </c>
      <c r="G100" s="25">
        <v>51</v>
      </c>
      <c r="H100" s="25">
        <v>52</v>
      </c>
      <c r="I100" s="26">
        <v>42</v>
      </c>
      <c r="L100" s="9">
        <v>20</v>
      </c>
      <c r="M100" s="12">
        <v>42867</v>
      </c>
      <c r="N100" s="10" t="s">
        <v>149</v>
      </c>
      <c r="O100" s="14" t="s">
        <v>178</v>
      </c>
      <c r="P100" s="13">
        <v>2.4E-2</v>
      </c>
      <c r="Q100" s="10" t="s">
        <v>61</v>
      </c>
    </row>
    <row r="101" spans="2:17" ht="12" customHeight="1" x14ac:dyDescent="0.15">
      <c r="B101" s="20" t="s">
        <v>16</v>
      </c>
      <c r="C101" s="21" t="s">
        <v>30</v>
      </c>
      <c r="D101" s="23"/>
      <c r="E101" s="23"/>
      <c r="F101" s="23"/>
      <c r="G101" s="23"/>
      <c r="H101" s="23"/>
      <c r="I101" s="23"/>
      <c r="L101" s="9">
        <v>20</v>
      </c>
      <c r="M101" s="12">
        <v>42976</v>
      </c>
      <c r="N101" s="10" t="s">
        <v>80</v>
      </c>
      <c r="O101" s="14" t="s">
        <v>178</v>
      </c>
      <c r="P101" s="10" t="s">
        <v>42</v>
      </c>
      <c r="Q101" s="10" t="s">
        <v>61</v>
      </c>
    </row>
    <row r="102" spans="2:17" ht="12" customHeight="1" x14ac:dyDescent="0.15">
      <c r="B102" s="24" t="s">
        <v>93</v>
      </c>
      <c r="L102" s="9">
        <v>20</v>
      </c>
      <c r="M102" s="12">
        <v>42983</v>
      </c>
      <c r="N102" s="10" t="s">
        <v>80</v>
      </c>
      <c r="O102" s="14" t="s">
        <v>178</v>
      </c>
      <c r="P102" s="13">
        <v>3.5999999999999997E-2</v>
      </c>
      <c r="Q102" s="10" t="s">
        <v>61</v>
      </c>
    </row>
    <row r="103" spans="2:17" ht="12" customHeight="1" x14ac:dyDescent="0.15">
      <c r="B103" s="19"/>
      <c r="C103" s="20" t="s">
        <v>157</v>
      </c>
      <c r="D103" s="20" t="s">
        <v>158</v>
      </c>
      <c r="E103" s="20" t="s">
        <v>159</v>
      </c>
      <c r="F103" s="20" t="s">
        <v>160</v>
      </c>
      <c r="G103" s="20" t="s">
        <v>161</v>
      </c>
      <c r="H103" s="20" t="s">
        <v>162</v>
      </c>
      <c r="I103" s="20" t="s">
        <v>163</v>
      </c>
      <c r="L103" s="9">
        <v>20</v>
      </c>
      <c r="M103" s="12">
        <v>43012</v>
      </c>
      <c r="N103" s="10" t="s">
        <v>80</v>
      </c>
      <c r="O103" s="14" t="s">
        <v>178</v>
      </c>
      <c r="P103" s="13">
        <v>3.5000000000000003E-2</v>
      </c>
      <c r="Q103" s="10" t="s">
        <v>61</v>
      </c>
    </row>
    <row r="104" spans="2:17" ht="12" customHeight="1" x14ac:dyDescent="0.15">
      <c r="B104" s="20" t="s">
        <v>7</v>
      </c>
      <c r="C104" s="28">
        <v>0.12</v>
      </c>
      <c r="D104" s="28">
        <v>0.15</v>
      </c>
      <c r="E104" s="28">
        <v>7.0000000000000007E-2</v>
      </c>
      <c r="F104" s="28">
        <v>0.09</v>
      </c>
      <c r="G104" s="28">
        <v>0.06</v>
      </c>
      <c r="H104" s="28">
        <v>0.06</v>
      </c>
      <c r="I104" s="28">
        <v>0.17</v>
      </c>
      <c r="L104" s="9">
        <v>21</v>
      </c>
      <c r="M104" s="12">
        <v>42846</v>
      </c>
      <c r="N104" s="10" t="s">
        <v>156</v>
      </c>
      <c r="O104" s="14" t="s">
        <v>178</v>
      </c>
      <c r="P104" s="11">
        <v>0.03</v>
      </c>
      <c r="Q104" s="7" t="s">
        <v>61</v>
      </c>
    </row>
    <row r="105" spans="2:17" ht="12" customHeight="1" x14ac:dyDescent="0.15">
      <c r="B105" s="20" t="s">
        <v>32</v>
      </c>
      <c r="C105" s="21" t="s">
        <v>33</v>
      </c>
      <c r="D105" s="23"/>
      <c r="E105" s="23"/>
      <c r="F105" s="23"/>
      <c r="G105" s="23"/>
      <c r="H105" s="23"/>
      <c r="I105" s="22"/>
      <c r="L105" s="9">
        <v>21</v>
      </c>
      <c r="M105" s="12">
        <v>42867</v>
      </c>
      <c r="N105" s="10" t="s">
        <v>150</v>
      </c>
      <c r="O105" s="14" t="s">
        <v>178</v>
      </c>
      <c r="P105" s="13">
        <v>4.7E-2</v>
      </c>
      <c r="Q105" s="10" t="s">
        <v>61</v>
      </c>
    </row>
    <row r="106" spans="2:17" ht="12" customHeight="1" x14ac:dyDescent="0.15">
      <c r="B106" s="19"/>
      <c r="C106" s="20" t="s">
        <v>124</v>
      </c>
      <c r="D106" s="20" t="s">
        <v>125</v>
      </c>
      <c r="E106" s="20" t="s">
        <v>126</v>
      </c>
      <c r="F106" s="20" t="s">
        <v>127</v>
      </c>
      <c r="G106" s="20" t="s">
        <v>128</v>
      </c>
      <c r="H106" s="20" t="s">
        <v>129</v>
      </c>
      <c r="I106" s="3" t="s">
        <v>130</v>
      </c>
      <c r="L106" s="9">
        <v>21</v>
      </c>
      <c r="M106" s="12">
        <v>42976</v>
      </c>
      <c r="N106" s="10" t="s">
        <v>150</v>
      </c>
      <c r="O106" s="14" t="s">
        <v>178</v>
      </c>
      <c r="P106" s="13">
        <v>2.5999999999999999E-2</v>
      </c>
      <c r="Q106" s="10" t="s">
        <v>61</v>
      </c>
    </row>
    <row r="107" spans="2:17" ht="12" customHeight="1" x14ac:dyDescent="0.15">
      <c r="B107" s="20" t="s">
        <v>7</v>
      </c>
      <c r="C107" s="28">
        <v>0.11</v>
      </c>
      <c r="D107" s="28">
        <v>0.15</v>
      </c>
      <c r="E107" s="28">
        <v>0.17</v>
      </c>
      <c r="F107" s="28">
        <v>0.08</v>
      </c>
      <c r="G107" s="28">
        <v>0.09</v>
      </c>
      <c r="H107" s="28">
        <v>0.09</v>
      </c>
      <c r="I107" s="3">
        <v>0.12</v>
      </c>
      <c r="L107" s="9">
        <v>21</v>
      </c>
      <c r="M107" s="12">
        <v>42983</v>
      </c>
      <c r="N107" s="10" t="s">
        <v>82</v>
      </c>
      <c r="O107" s="14" t="s">
        <v>178</v>
      </c>
      <c r="P107" s="13">
        <v>4.1000000000000002E-2</v>
      </c>
      <c r="Q107" s="10" t="s">
        <v>61</v>
      </c>
    </row>
    <row r="108" spans="2:17" ht="12" customHeight="1" x14ac:dyDescent="0.15">
      <c r="B108" s="20" t="s">
        <v>32</v>
      </c>
      <c r="C108" s="21" t="s">
        <v>33</v>
      </c>
      <c r="D108" s="23"/>
      <c r="E108" s="23"/>
      <c r="F108" s="23"/>
      <c r="G108" s="23"/>
      <c r="H108" s="23"/>
      <c r="I108" s="22"/>
      <c r="L108" s="9">
        <v>21</v>
      </c>
      <c r="M108" s="12">
        <v>43012</v>
      </c>
      <c r="N108" s="10" t="s">
        <v>82</v>
      </c>
      <c r="O108" s="14" t="s">
        <v>178</v>
      </c>
      <c r="P108" s="13">
        <v>3.9E-2</v>
      </c>
      <c r="Q108" s="10" t="s">
        <v>61</v>
      </c>
    </row>
    <row r="109" spans="2:17" ht="12" customHeight="1" x14ac:dyDescent="0.15">
      <c r="B109" s="19"/>
      <c r="C109" s="20" t="s">
        <v>109</v>
      </c>
      <c r="D109" s="20" t="s">
        <v>110</v>
      </c>
      <c r="E109" s="20" t="s">
        <v>111</v>
      </c>
      <c r="F109" s="20" t="s">
        <v>112</v>
      </c>
      <c r="G109" s="20" t="s">
        <v>113</v>
      </c>
      <c r="H109" s="20" t="s">
        <v>114</v>
      </c>
      <c r="I109" s="20" t="s">
        <v>115</v>
      </c>
      <c r="L109" s="16" t="s">
        <v>176</v>
      </c>
      <c r="M109" s="12">
        <v>42867</v>
      </c>
      <c r="N109" s="8"/>
      <c r="O109" s="17" t="s">
        <v>142</v>
      </c>
      <c r="P109" s="8"/>
      <c r="Q109" s="8"/>
    </row>
    <row r="110" spans="2:17" ht="12" customHeight="1" x14ac:dyDescent="0.15">
      <c r="B110" s="20" t="s">
        <v>7</v>
      </c>
      <c r="C110" s="28">
        <v>0.24</v>
      </c>
      <c r="D110" s="28">
        <v>0.14000000000000001</v>
      </c>
      <c r="E110" s="28">
        <v>0.16</v>
      </c>
      <c r="F110" s="28">
        <v>0.13</v>
      </c>
      <c r="G110" s="28">
        <v>0.15</v>
      </c>
      <c r="H110" s="28">
        <v>0.13</v>
      </c>
      <c r="I110" s="28">
        <v>0.11</v>
      </c>
      <c r="L110" s="16" t="s">
        <v>176</v>
      </c>
      <c r="M110" s="12">
        <v>42976</v>
      </c>
      <c r="N110" s="8"/>
      <c r="O110" s="17" t="s">
        <v>174</v>
      </c>
      <c r="P110" s="8"/>
      <c r="Q110" s="8"/>
    </row>
    <row r="111" spans="2:17" ht="12" customHeight="1" x14ac:dyDescent="0.15">
      <c r="B111" s="20" t="s">
        <v>32</v>
      </c>
      <c r="C111" s="21" t="s">
        <v>33</v>
      </c>
      <c r="D111" s="23"/>
      <c r="E111" s="23"/>
      <c r="F111" s="23"/>
      <c r="G111" s="23"/>
      <c r="H111" s="23"/>
      <c r="I111" s="22"/>
      <c r="L111" s="16" t="s">
        <v>176</v>
      </c>
      <c r="M111" s="12">
        <v>42983</v>
      </c>
      <c r="N111" s="8"/>
      <c r="O111" s="17" t="s">
        <v>173</v>
      </c>
      <c r="P111" s="8"/>
      <c r="Q111" s="8"/>
    </row>
    <row r="112" spans="2:17" ht="12" customHeight="1" x14ac:dyDescent="0.15">
      <c r="B112" s="19"/>
      <c r="C112" s="20" t="s">
        <v>94</v>
      </c>
      <c r="D112" s="20" t="s">
        <v>95</v>
      </c>
      <c r="E112" s="20" t="s">
        <v>96</v>
      </c>
      <c r="F112" s="20" t="s">
        <v>97</v>
      </c>
      <c r="G112" s="20" t="s">
        <v>98</v>
      </c>
      <c r="H112" s="20" t="s">
        <v>99</v>
      </c>
      <c r="I112" s="20" t="s">
        <v>108</v>
      </c>
      <c r="L112" s="16" t="s">
        <v>176</v>
      </c>
      <c r="M112" s="12">
        <v>43012</v>
      </c>
      <c r="N112" s="8"/>
      <c r="O112" s="17" t="s">
        <v>172</v>
      </c>
      <c r="P112" s="8"/>
      <c r="Q112" s="8"/>
    </row>
    <row r="113" spans="2:17" ht="12" customHeight="1" x14ac:dyDescent="0.15">
      <c r="B113" s="20" t="s">
        <v>7</v>
      </c>
      <c r="C113" s="28">
        <v>0.13</v>
      </c>
      <c r="D113" s="28">
        <v>0.12</v>
      </c>
      <c r="E113" s="28">
        <v>0.12</v>
      </c>
      <c r="F113" s="28">
        <v>0.1</v>
      </c>
      <c r="G113" s="28">
        <v>0.11</v>
      </c>
      <c r="H113" s="28">
        <v>0.12</v>
      </c>
      <c r="I113" s="28">
        <v>0.18</v>
      </c>
      <c r="L113" s="4" t="s">
        <v>34</v>
      </c>
      <c r="M113" s="12">
        <v>42867</v>
      </c>
      <c r="N113" s="4" t="s">
        <v>35</v>
      </c>
      <c r="O113" s="5" t="s">
        <v>36</v>
      </c>
      <c r="P113" s="6" t="s">
        <v>37</v>
      </c>
      <c r="Q113" s="7" t="s">
        <v>143</v>
      </c>
    </row>
    <row r="114" spans="2:17" ht="12" customHeight="1" x14ac:dyDescent="0.15">
      <c r="B114" s="20" t="s">
        <v>32</v>
      </c>
      <c r="C114" s="21" t="s">
        <v>33</v>
      </c>
      <c r="D114" s="23"/>
      <c r="E114" s="23"/>
      <c r="F114" s="23"/>
      <c r="G114" s="23"/>
      <c r="H114" s="23"/>
      <c r="I114" s="22"/>
      <c r="L114" s="4" t="s">
        <v>34</v>
      </c>
      <c r="M114" s="12">
        <v>42976</v>
      </c>
      <c r="N114" s="4" t="s">
        <v>35</v>
      </c>
      <c r="O114" s="5" t="s">
        <v>36</v>
      </c>
      <c r="P114" s="6" t="s">
        <v>37</v>
      </c>
      <c r="Q114" s="7" t="s">
        <v>38</v>
      </c>
    </row>
    <row r="115" spans="2:17" ht="12" customHeight="1" x14ac:dyDescent="0.15">
      <c r="B115" s="19"/>
      <c r="C115" s="20" t="s">
        <v>0</v>
      </c>
      <c r="D115" s="20" t="s">
        <v>1</v>
      </c>
      <c r="E115" s="20" t="s">
        <v>2</v>
      </c>
      <c r="F115" s="20" t="s">
        <v>3</v>
      </c>
      <c r="G115" s="20" t="s">
        <v>4</v>
      </c>
      <c r="H115" s="20" t="s">
        <v>5</v>
      </c>
      <c r="I115" s="20" t="s">
        <v>6</v>
      </c>
      <c r="L115" s="4" t="s">
        <v>34</v>
      </c>
      <c r="M115" s="12">
        <v>42983</v>
      </c>
      <c r="N115" s="4" t="s">
        <v>35</v>
      </c>
      <c r="O115" s="5" t="s">
        <v>36</v>
      </c>
      <c r="P115" s="6" t="s">
        <v>37</v>
      </c>
      <c r="Q115" s="7" t="s">
        <v>38</v>
      </c>
    </row>
    <row r="116" spans="2:17" ht="12" customHeight="1" x14ac:dyDescent="0.15">
      <c r="B116" s="20" t="s">
        <v>7</v>
      </c>
      <c r="C116" s="28">
        <v>0.15</v>
      </c>
      <c r="D116" s="28">
        <v>0.09</v>
      </c>
      <c r="E116" s="28">
        <v>0.11</v>
      </c>
      <c r="F116" s="28">
        <v>0.21</v>
      </c>
      <c r="G116" s="28">
        <v>0.09</v>
      </c>
      <c r="H116" s="28">
        <v>0.09</v>
      </c>
      <c r="I116" s="28">
        <v>0.14000000000000001</v>
      </c>
      <c r="L116" s="4" t="s">
        <v>34</v>
      </c>
      <c r="M116" s="12">
        <v>43012</v>
      </c>
      <c r="N116" s="4" t="s">
        <v>35</v>
      </c>
      <c r="O116" s="5" t="s">
        <v>36</v>
      </c>
      <c r="P116" s="6" t="s">
        <v>37</v>
      </c>
      <c r="Q116" s="7" t="s">
        <v>38</v>
      </c>
    </row>
    <row r="117" spans="2:17" ht="12" customHeight="1" x14ac:dyDescent="0.15">
      <c r="B117" s="20" t="s">
        <v>32</v>
      </c>
      <c r="C117" s="21" t="s">
        <v>33</v>
      </c>
      <c r="D117" s="23"/>
      <c r="E117" s="23"/>
      <c r="F117" s="23"/>
      <c r="G117" s="23"/>
      <c r="H117" s="23"/>
      <c r="I117" s="22"/>
    </row>
    <row r="118" spans="2:17" ht="12" customHeight="1" x14ac:dyDescent="0.15">
      <c r="B118" s="19"/>
      <c r="C118" s="20" t="s">
        <v>303</v>
      </c>
      <c r="D118" s="20" t="s">
        <v>304</v>
      </c>
      <c r="E118" s="20" t="s">
        <v>305</v>
      </c>
      <c r="F118" s="20" t="s">
        <v>306</v>
      </c>
      <c r="G118" s="20" t="s">
        <v>307</v>
      </c>
      <c r="H118" s="20" t="s">
        <v>308</v>
      </c>
      <c r="I118" s="20" t="s">
        <v>309</v>
      </c>
      <c r="L118" s="1" t="s">
        <v>196</v>
      </c>
    </row>
    <row r="119" spans="2:17" ht="12" customHeight="1" x14ac:dyDescent="0.15">
      <c r="B119" s="20" t="s">
        <v>7</v>
      </c>
      <c r="C119" s="28">
        <v>0.18</v>
      </c>
      <c r="D119" s="28">
        <v>0.08</v>
      </c>
      <c r="E119" s="28">
        <v>0.11</v>
      </c>
      <c r="F119" s="28">
        <v>0.18</v>
      </c>
      <c r="G119" s="28">
        <v>0.09</v>
      </c>
      <c r="H119" s="28">
        <v>0.08</v>
      </c>
      <c r="I119" s="28">
        <v>0.08</v>
      </c>
      <c r="L119" s="1" t="s">
        <v>197</v>
      </c>
    </row>
    <row r="120" spans="2:17" ht="12" customHeight="1" x14ac:dyDescent="0.15">
      <c r="B120" s="20" t="s">
        <v>32</v>
      </c>
      <c r="C120" s="21" t="s">
        <v>33</v>
      </c>
      <c r="D120" s="23"/>
      <c r="E120" s="23"/>
      <c r="F120" s="23"/>
      <c r="G120" s="23"/>
      <c r="H120" s="23"/>
      <c r="I120" s="22"/>
      <c r="L120" s="1" t="s">
        <v>181</v>
      </c>
    </row>
    <row r="121" spans="2:17" ht="12" customHeight="1" x14ac:dyDescent="0.15">
      <c r="L121" s="1" t="s">
        <v>182</v>
      </c>
    </row>
    <row r="122" spans="2:17" ht="12" customHeight="1" x14ac:dyDescent="0.15">
      <c r="L122" s="1" t="s">
        <v>183</v>
      </c>
    </row>
    <row r="123" spans="2:17" ht="12" customHeight="1" x14ac:dyDescent="0.15">
      <c r="L123" s="1" t="s">
        <v>184</v>
      </c>
    </row>
    <row r="124" spans="2:17" ht="12" customHeight="1" x14ac:dyDescent="0.15">
      <c r="L124" s="1" t="s">
        <v>185</v>
      </c>
    </row>
    <row r="125" spans="2:17" ht="12" customHeight="1" x14ac:dyDescent="0.15">
      <c r="L125" s="1" t="s">
        <v>186</v>
      </c>
    </row>
    <row r="126" spans="2:17" ht="12" customHeight="1" x14ac:dyDescent="0.15">
      <c r="L126" s="1" t="s">
        <v>187</v>
      </c>
    </row>
    <row r="127" spans="2:17" ht="12" customHeight="1" x14ac:dyDescent="0.15">
      <c r="L127" s="1" t="s">
        <v>188</v>
      </c>
    </row>
    <row r="128" spans="2:17" ht="12" customHeight="1" x14ac:dyDescent="0.15">
      <c r="L128" s="1" t="s">
        <v>189</v>
      </c>
    </row>
  </sheetData>
  <phoneticPr fontId="1"/>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まとめ</vt:lpstr>
      <vt:lpstr>環基項目</vt:lpstr>
      <vt:lpstr>有害大気物</vt:lpstr>
      <vt:lpstr>元デタ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2018-12-02T02:49:25Z</cp:lastPrinted>
  <dcterms:created xsi:type="dcterms:W3CDTF">2018-01-20T06:54:38Z</dcterms:created>
  <dcterms:modified xsi:type="dcterms:W3CDTF">2018-12-02T02:49:54Z</dcterms:modified>
</cp:coreProperties>
</file>