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40" windowHeight="1155"/>
  </bookViews>
  <sheets>
    <sheet name="全体" sheetId="1" r:id="rId1"/>
  </sheets>
  <calcPr calcId="145621" refMode="R1C1"/>
</workbook>
</file>

<file path=xl/calcChain.xml><?xml version="1.0" encoding="utf-8"?>
<calcChain xmlns="http://schemas.openxmlformats.org/spreadsheetml/2006/main">
  <c r="J32" i="1" l="1"/>
  <c r="I32" i="1"/>
  <c r="H32" i="1"/>
  <c r="G32" i="1"/>
  <c r="F32" i="1"/>
  <c r="E32" i="1"/>
  <c r="D32" i="1"/>
  <c r="C32" i="1"/>
  <c r="N32" i="1" s="1"/>
  <c r="J31" i="1"/>
  <c r="I31" i="1"/>
  <c r="H31" i="1"/>
  <c r="G31" i="1"/>
  <c r="F31" i="1"/>
  <c r="E31" i="1"/>
  <c r="D31" i="1"/>
  <c r="C31" i="1"/>
  <c r="N31" i="1" s="1"/>
  <c r="J30" i="1"/>
  <c r="I30" i="1"/>
  <c r="H30" i="1"/>
  <c r="G30" i="1"/>
  <c r="F30" i="1"/>
  <c r="E30" i="1"/>
  <c r="D30" i="1"/>
  <c r="C30" i="1"/>
  <c r="N30" i="1" s="1"/>
  <c r="J29" i="1"/>
  <c r="I29" i="1"/>
  <c r="H29" i="1"/>
  <c r="G29" i="1"/>
  <c r="F29" i="1"/>
  <c r="E29" i="1"/>
  <c r="D29" i="1"/>
  <c r="C29" i="1"/>
  <c r="N29" i="1" s="1"/>
  <c r="J28" i="1"/>
  <c r="I28" i="1"/>
  <c r="H28" i="1"/>
  <c r="G28" i="1"/>
  <c r="F28" i="1"/>
  <c r="E28" i="1"/>
  <c r="D28" i="1"/>
  <c r="C28" i="1"/>
  <c r="N28" i="1" s="1"/>
  <c r="J27" i="1"/>
  <c r="I27" i="1"/>
  <c r="H27" i="1"/>
  <c r="G27" i="1"/>
  <c r="F27" i="1"/>
  <c r="E27" i="1"/>
  <c r="D27" i="1"/>
  <c r="C27" i="1"/>
  <c r="N27" i="1" s="1"/>
  <c r="J26" i="1"/>
  <c r="I26" i="1"/>
  <c r="H26" i="1"/>
  <c r="G26" i="1"/>
  <c r="F26" i="1"/>
  <c r="E26" i="1"/>
  <c r="D26" i="1"/>
  <c r="C26" i="1"/>
  <c r="N26" i="1" s="1"/>
  <c r="J25" i="1"/>
  <c r="I25" i="1"/>
  <c r="H25" i="1"/>
  <c r="G25" i="1"/>
  <c r="F25" i="1"/>
  <c r="E25" i="1"/>
  <c r="D25" i="1"/>
  <c r="C25" i="1"/>
  <c r="N25" i="1" s="1"/>
  <c r="J24" i="1"/>
  <c r="I24" i="1"/>
  <c r="H24" i="1"/>
  <c r="G24" i="1"/>
  <c r="F24" i="1"/>
  <c r="E24" i="1"/>
  <c r="D24" i="1"/>
  <c r="C24" i="1"/>
  <c r="N24" i="1" s="1"/>
  <c r="J23" i="1"/>
  <c r="I23" i="1"/>
  <c r="H23" i="1"/>
  <c r="G23" i="1"/>
  <c r="F23" i="1"/>
  <c r="E23" i="1"/>
  <c r="D23" i="1"/>
  <c r="C23" i="1"/>
  <c r="N23" i="1" s="1"/>
  <c r="J22" i="1"/>
  <c r="I22" i="1"/>
  <c r="H22" i="1"/>
  <c r="G22" i="1"/>
  <c r="F22" i="1"/>
  <c r="E22" i="1"/>
  <c r="D22" i="1"/>
  <c r="C22" i="1"/>
  <c r="N22" i="1" s="1"/>
  <c r="J21" i="1"/>
  <c r="I21" i="1"/>
  <c r="H21" i="1"/>
  <c r="G21" i="1"/>
  <c r="F21" i="1"/>
  <c r="E21" i="1"/>
  <c r="D21" i="1"/>
  <c r="C21" i="1"/>
  <c r="N21" i="1" s="1"/>
  <c r="J20" i="1"/>
  <c r="I20" i="1"/>
  <c r="H20" i="1"/>
  <c r="G20" i="1"/>
  <c r="F20" i="1"/>
  <c r="E20" i="1"/>
  <c r="D20" i="1"/>
  <c r="C20" i="1"/>
  <c r="N20" i="1" s="1"/>
  <c r="J19" i="1"/>
  <c r="I19" i="1"/>
  <c r="H19" i="1"/>
  <c r="G19" i="1"/>
  <c r="F19" i="1"/>
  <c r="E19" i="1"/>
  <c r="D19" i="1"/>
  <c r="C19" i="1"/>
  <c r="N19" i="1" s="1"/>
  <c r="J18" i="1"/>
  <c r="I18" i="1"/>
  <c r="H18" i="1"/>
  <c r="G18" i="1"/>
  <c r="F18" i="1"/>
  <c r="E18" i="1"/>
  <c r="D18" i="1"/>
  <c r="C18" i="1"/>
  <c r="N18" i="1" s="1"/>
  <c r="J17" i="1"/>
  <c r="I17" i="1"/>
  <c r="H17" i="1"/>
  <c r="G17" i="1"/>
  <c r="F17" i="1"/>
  <c r="E17" i="1"/>
  <c r="D17" i="1"/>
  <c r="C17" i="1"/>
  <c r="N17" i="1" s="1"/>
  <c r="J16" i="1"/>
  <c r="I16" i="1"/>
  <c r="H16" i="1"/>
  <c r="G16" i="1"/>
  <c r="F16" i="1"/>
  <c r="E16" i="1"/>
  <c r="D16" i="1"/>
  <c r="C16" i="1"/>
  <c r="N16" i="1" s="1"/>
  <c r="J15" i="1"/>
  <c r="I15" i="1"/>
  <c r="H15" i="1"/>
  <c r="G15" i="1"/>
  <c r="F15" i="1"/>
  <c r="E15" i="1"/>
  <c r="D15" i="1"/>
  <c r="C15" i="1"/>
  <c r="N15" i="1" s="1"/>
  <c r="J14" i="1"/>
  <c r="I14" i="1"/>
  <c r="H14" i="1"/>
  <c r="G14" i="1"/>
  <c r="F14" i="1"/>
  <c r="E14" i="1"/>
  <c r="D14" i="1"/>
  <c r="C14" i="1"/>
  <c r="N14" i="1" s="1"/>
  <c r="J13" i="1"/>
  <c r="I13" i="1"/>
  <c r="H13" i="1"/>
  <c r="G13" i="1"/>
  <c r="F13" i="1"/>
  <c r="E13" i="1"/>
  <c r="D13" i="1"/>
  <c r="C13" i="1"/>
  <c r="N13" i="1" s="1"/>
  <c r="J12" i="1"/>
  <c r="I12" i="1"/>
  <c r="H12" i="1"/>
  <c r="G12" i="1"/>
  <c r="F12" i="1"/>
  <c r="E12" i="1"/>
  <c r="D12" i="1"/>
  <c r="C12" i="1"/>
  <c r="N12" i="1" s="1"/>
  <c r="J11" i="1"/>
  <c r="I11" i="1"/>
  <c r="H11" i="1"/>
  <c r="G11" i="1"/>
  <c r="F11" i="1"/>
  <c r="E11" i="1"/>
  <c r="D11" i="1"/>
  <c r="C11" i="1"/>
  <c r="N11" i="1" s="1"/>
  <c r="J10" i="1"/>
  <c r="I10" i="1"/>
  <c r="H10" i="1"/>
  <c r="G10" i="1"/>
  <c r="F10" i="1"/>
  <c r="E10" i="1"/>
  <c r="D10" i="1"/>
  <c r="C10" i="1"/>
  <c r="N10" i="1" s="1"/>
  <c r="J9" i="1"/>
  <c r="I9" i="1"/>
  <c r="H9" i="1"/>
  <c r="G9" i="1"/>
  <c r="F9" i="1"/>
  <c r="E9" i="1"/>
  <c r="D9" i="1"/>
  <c r="C9" i="1"/>
  <c r="N9" i="1" s="1"/>
  <c r="J8" i="1"/>
  <c r="I8" i="1"/>
  <c r="H8" i="1"/>
  <c r="G8" i="1"/>
  <c r="F8" i="1"/>
  <c r="E8" i="1"/>
  <c r="D8" i="1"/>
  <c r="C8" i="1"/>
  <c r="N8" i="1" s="1"/>
  <c r="J7" i="1"/>
  <c r="J33" i="1" s="1"/>
  <c r="I7" i="1"/>
  <c r="I33" i="1" s="1"/>
  <c r="H7" i="1"/>
  <c r="H33" i="1" s="1"/>
  <c r="G7" i="1"/>
  <c r="G33" i="1" s="1"/>
  <c r="F7" i="1"/>
  <c r="F33" i="1" s="1"/>
  <c r="E7" i="1"/>
  <c r="E33" i="1" s="1"/>
  <c r="D7" i="1"/>
  <c r="D33" i="1" s="1"/>
  <c r="M32" i="1"/>
  <c r="K32" i="1"/>
  <c r="M31" i="1"/>
  <c r="K31" i="1"/>
  <c r="M30" i="1"/>
  <c r="K30" i="1"/>
  <c r="M29" i="1"/>
  <c r="K29" i="1"/>
  <c r="M28" i="1"/>
  <c r="K28" i="1"/>
  <c r="M27" i="1"/>
  <c r="K27" i="1"/>
  <c r="M26" i="1"/>
  <c r="K26" i="1"/>
  <c r="M25" i="1"/>
  <c r="K25" i="1"/>
  <c r="M24" i="1"/>
  <c r="K24" i="1"/>
  <c r="M23" i="1"/>
  <c r="K23" i="1"/>
  <c r="M22" i="1"/>
  <c r="K22" i="1"/>
  <c r="M21" i="1"/>
  <c r="K21" i="1"/>
  <c r="M20" i="1"/>
  <c r="K20" i="1"/>
  <c r="M19" i="1"/>
  <c r="K19" i="1"/>
  <c r="M18" i="1"/>
  <c r="K18" i="1"/>
  <c r="M17" i="1"/>
  <c r="K17" i="1"/>
  <c r="M16" i="1"/>
  <c r="K16" i="1"/>
  <c r="M15" i="1"/>
  <c r="K15" i="1"/>
  <c r="M14" i="1"/>
  <c r="K14" i="1"/>
  <c r="M13" i="1"/>
  <c r="K13" i="1"/>
  <c r="M12" i="1"/>
  <c r="K12" i="1"/>
  <c r="M11" i="1"/>
  <c r="K11" i="1"/>
  <c r="M10" i="1"/>
  <c r="K10" i="1"/>
  <c r="M9" i="1"/>
  <c r="K9" i="1"/>
  <c r="M8" i="1"/>
  <c r="K8" i="1"/>
  <c r="M7" i="1"/>
  <c r="M33" i="1" s="1"/>
  <c r="K7" i="1"/>
  <c r="K33" i="1" s="1"/>
  <c r="C7" i="1"/>
  <c r="N7" i="1" s="1"/>
  <c r="N33" i="1" s="1"/>
  <c r="N234" i="1"/>
  <c r="M234" i="1"/>
  <c r="K234" i="1"/>
  <c r="J234" i="1"/>
  <c r="I234" i="1"/>
  <c r="H234" i="1"/>
  <c r="G234" i="1"/>
  <c r="F234" i="1"/>
  <c r="E234" i="1"/>
  <c r="D234" i="1"/>
  <c r="C234" i="1"/>
  <c r="O233" i="1"/>
  <c r="L233" i="1"/>
  <c r="O232" i="1"/>
  <c r="L232" i="1"/>
  <c r="O231" i="1"/>
  <c r="L231" i="1"/>
  <c r="O230" i="1"/>
  <c r="L230" i="1"/>
  <c r="O229" i="1"/>
  <c r="L229" i="1"/>
  <c r="O228" i="1"/>
  <c r="L228" i="1"/>
  <c r="O227" i="1"/>
  <c r="L227" i="1"/>
  <c r="O226" i="1"/>
  <c r="L226" i="1"/>
  <c r="O225" i="1"/>
  <c r="L225" i="1"/>
  <c r="O224" i="1"/>
  <c r="L224" i="1"/>
  <c r="O223" i="1"/>
  <c r="L223" i="1"/>
  <c r="O222" i="1"/>
  <c r="L222" i="1"/>
  <c r="O221" i="1"/>
  <c r="L221" i="1"/>
  <c r="O220" i="1"/>
  <c r="L220" i="1"/>
  <c r="O219" i="1"/>
  <c r="L219" i="1"/>
  <c r="O218" i="1"/>
  <c r="L218" i="1"/>
  <c r="O217" i="1"/>
  <c r="L217" i="1"/>
  <c r="O216" i="1"/>
  <c r="L216" i="1"/>
  <c r="O215" i="1"/>
  <c r="L215" i="1"/>
  <c r="O214" i="1"/>
  <c r="L214" i="1"/>
  <c r="O213" i="1"/>
  <c r="L213" i="1"/>
  <c r="O212" i="1"/>
  <c r="L212" i="1"/>
  <c r="O211" i="1"/>
  <c r="L211" i="1"/>
  <c r="O210" i="1"/>
  <c r="L210" i="1"/>
  <c r="O209" i="1"/>
  <c r="L209" i="1"/>
  <c r="O208" i="1"/>
  <c r="L208" i="1"/>
  <c r="O207" i="1"/>
  <c r="L207" i="1"/>
  <c r="N202" i="1"/>
  <c r="M202" i="1"/>
  <c r="K202" i="1"/>
  <c r="J202" i="1"/>
  <c r="I202" i="1"/>
  <c r="H202" i="1"/>
  <c r="G202" i="1"/>
  <c r="F202" i="1"/>
  <c r="E202" i="1"/>
  <c r="D202" i="1"/>
  <c r="C202" i="1"/>
  <c r="L202" i="1" s="1"/>
  <c r="O201" i="1"/>
  <c r="L201" i="1"/>
  <c r="O200" i="1"/>
  <c r="L200" i="1"/>
  <c r="O199" i="1"/>
  <c r="L199" i="1"/>
  <c r="O198" i="1"/>
  <c r="L198" i="1"/>
  <c r="O197" i="1"/>
  <c r="L197" i="1"/>
  <c r="O196" i="1"/>
  <c r="L196" i="1"/>
  <c r="O195" i="1"/>
  <c r="L195" i="1"/>
  <c r="O194" i="1"/>
  <c r="L194" i="1"/>
  <c r="O193" i="1"/>
  <c r="L193" i="1"/>
  <c r="O192" i="1"/>
  <c r="L192" i="1"/>
  <c r="O191" i="1"/>
  <c r="L191" i="1"/>
  <c r="O190" i="1"/>
  <c r="L190" i="1"/>
  <c r="O189" i="1"/>
  <c r="L189" i="1"/>
  <c r="O188" i="1"/>
  <c r="L188" i="1"/>
  <c r="O187" i="1"/>
  <c r="L187" i="1"/>
  <c r="O186" i="1"/>
  <c r="L186" i="1"/>
  <c r="O185" i="1"/>
  <c r="L185" i="1"/>
  <c r="O184" i="1"/>
  <c r="L184" i="1"/>
  <c r="O183" i="1"/>
  <c r="L183" i="1"/>
  <c r="O182" i="1"/>
  <c r="L182" i="1"/>
  <c r="O181" i="1"/>
  <c r="L181" i="1"/>
  <c r="O180" i="1"/>
  <c r="L180" i="1"/>
  <c r="O179" i="1"/>
  <c r="L179" i="1"/>
  <c r="O178" i="1"/>
  <c r="L178" i="1"/>
  <c r="O177" i="1"/>
  <c r="L177" i="1"/>
  <c r="O176" i="1"/>
  <c r="L176" i="1"/>
  <c r="O175" i="1"/>
  <c r="L175" i="1"/>
  <c r="L143" i="1"/>
  <c r="O143" i="1"/>
  <c r="L144" i="1"/>
  <c r="O144" i="1"/>
  <c r="L145" i="1"/>
  <c r="O145" i="1"/>
  <c r="L146" i="1"/>
  <c r="O146" i="1"/>
  <c r="L147" i="1"/>
  <c r="O147" i="1"/>
  <c r="L148" i="1"/>
  <c r="O148" i="1"/>
  <c r="L149" i="1"/>
  <c r="O149" i="1"/>
  <c r="L150" i="1"/>
  <c r="O150" i="1"/>
  <c r="L151" i="1"/>
  <c r="O151" i="1"/>
  <c r="L152" i="1"/>
  <c r="O152" i="1"/>
  <c r="L153" i="1"/>
  <c r="O153" i="1"/>
  <c r="L154" i="1"/>
  <c r="O154" i="1"/>
  <c r="L155" i="1"/>
  <c r="O155" i="1"/>
  <c r="L156" i="1"/>
  <c r="O156" i="1"/>
  <c r="L157" i="1"/>
  <c r="O157" i="1"/>
  <c r="L158" i="1"/>
  <c r="O158" i="1"/>
  <c r="L159" i="1"/>
  <c r="O159" i="1"/>
  <c r="L160" i="1"/>
  <c r="O160" i="1"/>
  <c r="L161" i="1"/>
  <c r="O161" i="1"/>
  <c r="L162" i="1"/>
  <c r="O162" i="1"/>
  <c r="L163" i="1"/>
  <c r="O163" i="1"/>
  <c r="L164" i="1"/>
  <c r="O164" i="1"/>
  <c r="L165" i="1"/>
  <c r="O165" i="1"/>
  <c r="L166" i="1"/>
  <c r="O166" i="1"/>
  <c r="L167" i="1"/>
  <c r="O167" i="1"/>
  <c r="L168" i="1"/>
  <c r="O168" i="1"/>
  <c r="L169" i="1"/>
  <c r="O169" i="1"/>
  <c r="C170" i="1"/>
  <c r="D170" i="1"/>
  <c r="E170" i="1"/>
  <c r="F170" i="1"/>
  <c r="G170" i="1"/>
  <c r="H170" i="1"/>
  <c r="I170" i="1"/>
  <c r="J170" i="1"/>
  <c r="K170" i="1"/>
  <c r="L170" i="1"/>
  <c r="M170" i="1"/>
  <c r="N170" i="1"/>
  <c r="N138" i="1"/>
  <c r="M138" i="1"/>
  <c r="K138" i="1"/>
  <c r="J138" i="1"/>
  <c r="I138" i="1"/>
  <c r="H138" i="1"/>
  <c r="G138" i="1"/>
  <c r="F138" i="1"/>
  <c r="E138" i="1"/>
  <c r="D138" i="1"/>
  <c r="C138" i="1"/>
  <c r="O137" i="1"/>
  <c r="L137" i="1"/>
  <c r="O136" i="1"/>
  <c r="L136" i="1"/>
  <c r="O135" i="1"/>
  <c r="L135" i="1"/>
  <c r="O134" i="1"/>
  <c r="L134" i="1"/>
  <c r="O133" i="1"/>
  <c r="L133" i="1"/>
  <c r="O132" i="1"/>
  <c r="L132" i="1"/>
  <c r="O131" i="1"/>
  <c r="L131" i="1"/>
  <c r="O130" i="1"/>
  <c r="L130" i="1"/>
  <c r="O129" i="1"/>
  <c r="L129" i="1"/>
  <c r="O128" i="1"/>
  <c r="L128" i="1"/>
  <c r="O127" i="1"/>
  <c r="L127" i="1"/>
  <c r="O126" i="1"/>
  <c r="L126" i="1"/>
  <c r="O125" i="1"/>
  <c r="L125" i="1"/>
  <c r="O124" i="1"/>
  <c r="L124" i="1"/>
  <c r="O123" i="1"/>
  <c r="L123" i="1"/>
  <c r="O122" i="1"/>
  <c r="L122" i="1"/>
  <c r="O121" i="1"/>
  <c r="L121" i="1"/>
  <c r="O120" i="1"/>
  <c r="L120" i="1"/>
  <c r="O119" i="1"/>
  <c r="L119" i="1"/>
  <c r="O118" i="1"/>
  <c r="L118" i="1"/>
  <c r="O117" i="1"/>
  <c r="L117" i="1"/>
  <c r="O116" i="1"/>
  <c r="L116" i="1"/>
  <c r="O115" i="1"/>
  <c r="L115" i="1"/>
  <c r="O114" i="1"/>
  <c r="L114" i="1"/>
  <c r="O113" i="1"/>
  <c r="L113" i="1"/>
  <c r="O112" i="1"/>
  <c r="L112" i="1"/>
  <c r="O111" i="1"/>
  <c r="L111" i="1"/>
  <c r="N106" i="1"/>
  <c r="M106" i="1"/>
  <c r="M34" i="1" s="1"/>
  <c r="K106" i="1"/>
  <c r="K34" i="1" s="1"/>
  <c r="J106" i="1"/>
  <c r="J34" i="1" s="1"/>
  <c r="I106" i="1"/>
  <c r="I34" i="1" s="1"/>
  <c r="H106" i="1"/>
  <c r="H34" i="1" s="1"/>
  <c r="G106" i="1"/>
  <c r="G34" i="1" s="1"/>
  <c r="F106" i="1"/>
  <c r="F34" i="1" s="1"/>
  <c r="E106" i="1"/>
  <c r="E34" i="1" s="1"/>
  <c r="D106" i="1"/>
  <c r="D34" i="1" s="1"/>
  <c r="C106" i="1"/>
  <c r="C34" i="1" s="1"/>
  <c r="N34" i="1" s="1"/>
  <c r="O105" i="1"/>
  <c r="L105" i="1"/>
  <c r="O104" i="1"/>
  <c r="L104" i="1"/>
  <c r="O103" i="1"/>
  <c r="L103" i="1"/>
  <c r="O102" i="1"/>
  <c r="L102" i="1"/>
  <c r="O101" i="1"/>
  <c r="L101" i="1"/>
  <c r="O100" i="1"/>
  <c r="L100" i="1"/>
  <c r="O99" i="1"/>
  <c r="L99" i="1"/>
  <c r="O98" i="1"/>
  <c r="L98" i="1"/>
  <c r="O97" i="1"/>
  <c r="L97" i="1"/>
  <c r="O96" i="1"/>
  <c r="L96" i="1"/>
  <c r="O95" i="1"/>
  <c r="L95" i="1"/>
  <c r="O94" i="1"/>
  <c r="L94" i="1"/>
  <c r="O93" i="1"/>
  <c r="L93" i="1"/>
  <c r="O92" i="1"/>
  <c r="L92" i="1"/>
  <c r="O91" i="1"/>
  <c r="L91" i="1"/>
  <c r="O90" i="1"/>
  <c r="L90" i="1"/>
  <c r="O89" i="1"/>
  <c r="L89" i="1"/>
  <c r="O88" i="1"/>
  <c r="L88" i="1"/>
  <c r="O87" i="1"/>
  <c r="L87" i="1"/>
  <c r="O86" i="1"/>
  <c r="L86" i="1"/>
  <c r="O85" i="1"/>
  <c r="L85" i="1"/>
  <c r="O84" i="1"/>
  <c r="L84" i="1"/>
  <c r="O83" i="1"/>
  <c r="L83" i="1"/>
  <c r="O82" i="1"/>
  <c r="L82" i="1"/>
  <c r="O81" i="1"/>
  <c r="L81" i="1"/>
  <c r="O80" i="1"/>
  <c r="L80" i="1"/>
  <c r="O79" i="1"/>
  <c r="L79" i="1"/>
  <c r="O31" i="1"/>
  <c r="O30" i="1"/>
  <c r="O29" i="1"/>
  <c r="O27" i="1"/>
  <c r="O25" i="1"/>
  <c r="O23" i="1"/>
  <c r="O22" i="1"/>
  <c r="O21" i="1"/>
  <c r="O19" i="1"/>
  <c r="O17" i="1"/>
  <c r="O15" i="1"/>
  <c r="O14" i="1"/>
  <c r="O13" i="1"/>
  <c r="O11" i="1"/>
  <c r="O9" i="1"/>
  <c r="N70" i="1"/>
  <c r="M70" i="1"/>
  <c r="K70" i="1"/>
  <c r="J70" i="1"/>
  <c r="I70" i="1"/>
  <c r="H70" i="1"/>
  <c r="G70" i="1"/>
  <c r="F70" i="1"/>
  <c r="E70" i="1"/>
  <c r="D70" i="1"/>
  <c r="C70" i="1"/>
  <c r="O69" i="1"/>
  <c r="L69" i="1"/>
  <c r="O68" i="1"/>
  <c r="L68" i="1"/>
  <c r="O67" i="1"/>
  <c r="L67" i="1"/>
  <c r="O66" i="1"/>
  <c r="L66" i="1"/>
  <c r="O65" i="1"/>
  <c r="L65" i="1"/>
  <c r="O64" i="1"/>
  <c r="L64" i="1"/>
  <c r="O63" i="1"/>
  <c r="L63" i="1"/>
  <c r="O62" i="1"/>
  <c r="L62" i="1"/>
  <c r="O61" i="1"/>
  <c r="L61" i="1"/>
  <c r="O60" i="1"/>
  <c r="L60" i="1"/>
  <c r="O59" i="1"/>
  <c r="L59" i="1"/>
  <c r="O58" i="1"/>
  <c r="L58" i="1"/>
  <c r="O57" i="1"/>
  <c r="L57" i="1"/>
  <c r="O56" i="1"/>
  <c r="L56" i="1"/>
  <c r="O55" i="1"/>
  <c r="L55" i="1"/>
  <c r="O54" i="1"/>
  <c r="L54" i="1"/>
  <c r="O53" i="1"/>
  <c r="L53" i="1"/>
  <c r="O52" i="1"/>
  <c r="L52" i="1"/>
  <c r="O51" i="1"/>
  <c r="L51" i="1"/>
  <c r="O50" i="1"/>
  <c r="L50" i="1"/>
  <c r="O49" i="1"/>
  <c r="L49" i="1"/>
  <c r="O48" i="1"/>
  <c r="L48" i="1"/>
  <c r="O47" i="1"/>
  <c r="L47" i="1"/>
  <c r="O46" i="1"/>
  <c r="L46" i="1"/>
  <c r="O45" i="1"/>
  <c r="L45" i="1"/>
  <c r="O44" i="1"/>
  <c r="L44" i="1"/>
  <c r="O43" i="1"/>
  <c r="L43" i="1"/>
  <c r="O8" i="1"/>
  <c r="O16" i="1"/>
  <c r="O24" i="1"/>
  <c r="O32" i="1"/>
  <c r="O7" i="1"/>
  <c r="O26" i="1"/>
  <c r="O18" i="1"/>
  <c r="O10" i="1"/>
  <c r="O34" i="1" l="1"/>
  <c r="O170" i="1"/>
  <c r="C33" i="1"/>
  <c r="L7" i="1"/>
  <c r="L31" i="1"/>
  <c r="L29" i="1"/>
  <c r="L27" i="1"/>
  <c r="L25" i="1"/>
  <c r="L23" i="1"/>
  <c r="L21" i="1"/>
  <c r="L19" i="1"/>
  <c r="L17" i="1"/>
  <c r="L15" i="1"/>
  <c r="L13" i="1"/>
  <c r="L11" i="1"/>
  <c r="L9" i="1"/>
  <c r="L32" i="1"/>
  <c r="L30" i="1"/>
  <c r="L28" i="1"/>
  <c r="L26" i="1"/>
  <c r="L24" i="1"/>
  <c r="L22" i="1"/>
  <c r="L20" i="1"/>
  <c r="L18" i="1"/>
  <c r="L16" i="1"/>
  <c r="L14" i="1"/>
  <c r="L12" i="1"/>
  <c r="L10" i="1"/>
  <c r="L8" i="1"/>
  <c r="L34" i="1"/>
  <c r="O234" i="1"/>
  <c r="O28" i="1"/>
  <c r="O20" i="1"/>
  <c r="O12" i="1"/>
  <c r="O70" i="1"/>
  <c r="L106" i="1"/>
  <c r="L138" i="1"/>
  <c r="O202" i="1"/>
  <c r="L234" i="1"/>
  <c r="O106" i="1"/>
  <c r="L70" i="1"/>
  <c r="O138" i="1"/>
  <c r="O33" i="1" l="1"/>
  <c r="L33" i="1"/>
</calcChain>
</file>

<file path=xl/sharedStrings.xml><?xml version="1.0" encoding="utf-8"?>
<sst xmlns="http://schemas.openxmlformats.org/spreadsheetml/2006/main" count="318" uniqueCount="83">
  <si>
    <t>100Bq/kg以下</t>
  </si>
  <si>
    <t>400Bq/kg以下</t>
  </si>
  <si>
    <t>1,000Bq/kg以下</t>
  </si>
  <si>
    <t>2,000Bq/kg以下</t>
  </si>
  <si>
    <t>3,000Bq/kg以下</t>
  </si>
  <si>
    <t>4,000Bq/kg以下</t>
  </si>
  <si>
    <t>6,000Bq/kg以下</t>
  </si>
  <si>
    <t>8,000Bq/kg以下</t>
  </si>
  <si>
    <t>小計</t>
  </si>
  <si>
    <t>8,000Bq/kg超</t>
  </si>
  <si>
    <t>合計</t>
  </si>
  <si>
    <t>石巻市</t>
  </si>
  <si>
    <t>気仙沼市</t>
  </si>
  <si>
    <t>白石市</t>
  </si>
  <si>
    <t>名取市</t>
  </si>
  <si>
    <t>角田市</t>
  </si>
  <si>
    <t>岩沼市</t>
  </si>
  <si>
    <t>登米市</t>
  </si>
  <si>
    <t>栗原市</t>
  </si>
  <si>
    <t>東松島市</t>
  </si>
  <si>
    <t>大崎市</t>
  </si>
  <si>
    <t>蔵王町</t>
  </si>
  <si>
    <t>七ケ宿町</t>
  </si>
  <si>
    <t>村田町</t>
  </si>
  <si>
    <t>柴田町</t>
  </si>
  <si>
    <t>川崎町</t>
  </si>
  <si>
    <t>丸森町</t>
  </si>
  <si>
    <t>亘理町</t>
  </si>
  <si>
    <t>山元町</t>
  </si>
  <si>
    <t>大和町</t>
  </si>
  <si>
    <t>大郷町</t>
  </si>
  <si>
    <t>大衡村</t>
  </si>
  <si>
    <t>色麻町</t>
  </si>
  <si>
    <t>加美町</t>
  </si>
  <si>
    <t>涌谷町</t>
  </si>
  <si>
    <t>美里町</t>
  </si>
  <si>
    <t>南三陸町</t>
  </si>
  <si>
    <t>計</t>
  </si>
  <si>
    <t>石巻市</t>
  </si>
  <si>
    <t>気仙沼市</t>
  </si>
  <si>
    <t>白石市</t>
  </si>
  <si>
    <t>名取市</t>
  </si>
  <si>
    <t>角田市</t>
  </si>
  <si>
    <t>岩沼市</t>
  </si>
  <si>
    <t>登米市</t>
  </si>
  <si>
    <t>栗原市</t>
  </si>
  <si>
    <t>東松島市</t>
  </si>
  <si>
    <t>大崎市</t>
  </si>
  <si>
    <t>蔵王町</t>
  </si>
  <si>
    <t>七ケ宿町</t>
  </si>
  <si>
    <t>村田町</t>
  </si>
  <si>
    <t>柴田町</t>
  </si>
  <si>
    <t>川崎町</t>
  </si>
  <si>
    <t>丸森町</t>
  </si>
  <si>
    <t>亘理町</t>
  </si>
  <si>
    <t>山元町</t>
  </si>
  <si>
    <t>大和町</t>
  </si>
  <si>
    <t>大郷町</t>
  </si>
  <si>
    <t>大衡村</t>
  </si>
  <si>
    <t>色麻町</t>
  </si>
  <si>
    <t>加美町</t>
  </si>
  <si>
    <t>涌谷町</t>
  </si>
  <si>
    <t>美里町</t>
  </si>
  <si>
    <t>南三陸町</t>
  </si>
  <si>
    <t>計</t>
  </si>
  <si>
    <t xml:space="preserve">宮城県における8,000Bq/kg以下の農林業系廃棄物の濃度測定結果について(統合版)
</t>
    <phoneticPr fontId="1"/>
  </si>
  <si>
    <t>集計対象:　県測定分十国未指定測定分の統合</t>
  </si>
  <si>
    <t>種別　　　　*全体</t>
  </si>
  <si>
    <t>参考資料</t>
    <rPh sb="0" eb="2">
      <t>サンコウ</t>
    </rPh>
    <rPh sb="2" eb="4">
      <t>シリョウ</t>
    </rPh>
    <phoneticPr fontId="1"/>
  </si>
  <si>
    <t>宮城県環境生活部循環型社会推進課</t>
  </si>
  <si>
    <t>※重量については,平成28年6～10月に実測した数量･体積･含水率等から推定。</t>
  </si>
  <si>
    <t>※端数処理により合計値と内訳の計が一致しない場合がある。</t>
  </si>
  <si>
    <t>※放射性セシウムの物理的減衰を考慮して採取日の放射能濃度を推計した水分補正しない分析値で,</t>
    <rPh sb="15" eb="17">
      <t>コウリョ</t>
    </rPh>
    <phoneticPr fontId="1"/>
  </si>
  <si>
    <t>種別　　　稲わら</t>
  </si>
  <si>
    <t>種別　　　　牧草</t>
  </si>
  <si>
    <t>種別　　　　堆肥</t>
  </si>
  <si>
    <t>種別　　　　ほだ木</t>
  </si>
  <si>
    <t>種別　　　　その他</t>
  </si>
  <si>
    <t>○放射性セシウム濃度(Bq/kg)毎の保管重量(トン)</t>
    <phoneticPr fontId="1"/>
  </si>
  <si>
    <t>　　なかった場合には各試料の分析時の検出下限値で計算｡セシウム134･137を各有効数字2桁で算出し,各値を単純合計。</t>
    <phoneticPr fontId="1"/>
  </si>
  <si>
    <t>※放射性セシウムの物理的減衰を考慮して採取日の放射能濃度を推計した水分補正しない分析値で,放射性セシウムが検出され</t>
    <rPh sb="15" eb="17">
      <t>コウリョ</t>
    </rPh>
    <phoneticPr fontId="1"/>
  </si>
  <si>
    <t>放射性セシウムが検出されなかった場合には各試料の分析時の検出下限値で計算｡セシウム134･137を各有効数字2桁で算出し,各値を単純合計。</t>
    <phoneticPr fontId="1"/>
  </si>
  <si>
    <t>○放射性セシウム濃度(Bq/kg)毎の保管重量(トン)</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</si>
</sst>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ge&quot;年&quot;m&quot;月&quot;d&quot;日&quot;"/>
    <numFmt numFmtId="177" formatCode="0.0"/>
    <numFmt numFmtId="178" formatCode="0.0_ "/>
  </numFmts>
  <fonts count="7" x14ac:knownFonts="1">
    <font>
      <sz val="11"/>
      <name val="ＭＳ Ｐゴシック"/>
      <family val="3"/>
      <charset val="128"/>
    </font>
    <font>
      <sz val="12"/>
      <color indexed="40"/>
      <name val="ＭＳ ゴシック"/>
      <family val="3"/>
      <charset val="128"/>
    </font>
    <font>
      <sz val="9"/>
      <name val="Meiryo UI"/>
      <family val="3"/>
      <charset val="128"/>
    </font>
    <font>
      <sz val="9"/>
      <color indexed="40"/>
      <name val="Meiryo UI"/>
      <family val="3"/>
      <charset val="128"/>
    </font>
    <font>
      <sz val="8"/>
      <color indexed="40"/>
      <name val="Meiryo UI"/>
      <family val="3"/>
      <charset val="128"/>
    </font>
    <font>
      <sz val="7.5"/>
      <name val="Meiryo UI"/>
      <family val="3"/>
      <charset val="128"/>
    </font>
    <font>
      <sz val="7.5"/>
      <color indexed="40"/>
      <name val="Meiryo UI"/>
      <family val="3"/>
      <charset val="128"/>
    </font>
  </fonts>
  <fills count="3">
    <fill>
      <patternFill patternType="none"/>
    </fill>
    <fill>
      <patternFill patternType="gray125"/>
    </fill>
    <fill>
      <patternFill patternType="solid">
        <fgColor rgb="FFCCFFCC"/>
        <bgColor indexed="64"/>
      </patternFill>
    </fill>
  </fills>
  <borders count="2">
    <border>
      <left/>
      <right/>
      <top/>
      <bottom/>
      <diagonal/>
    </border>
    <border>
      <left style="thin">
        <color indexed="8"/>
      </left>
      <right style="thin">
        <color indexed="8"/>
      </right>
      <top style="thin">
        <color indexed="8"/>
      </top>
      <bottom style="thin">
        <color indexed="8"/>
      </bottom>
      <diagonal/>
    </border>
  </borders>
  <cellStyleXfs count="1">
    <xf numFmtId="0" fontId="0" fillId="0" borderId="0">
      <alignment vertical="center"/>
    </xf>
  </cellStyleXfs>
  <cellXfs count="27">
    <xf numFmtId="0" fontId="0" fillId="0" borderId="0" xfId="0">
      <alignment vertical="center"/>
    </xf>
    <xf numFmtId="0" fontId="2" fillId="0" borderId="0" xfId="0" applyFont="1" applyAlignment="1">
      <alignment vertical="center"/>
    </xf>
    <xf numFmtId="0" fontId="2" fillId="0" borderId="0" xfId="0" applyFont="1">
      <alignment vertical="center"/>
    </xf>
    <xf numFmtId="176" fontId="2" fillId="0" borderId="0" xfId="0" applyNumberFormat="1" applyFont="1" applyAlignment="1">
      <alignment horizontal="center" vertical="center" shrinkToFit="1"/>
    </xf>
    <xf numFmtId="0" fontId="3" fillId="0"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2" fillId="0" borderId="0" xfId="0" applyFont="1" applyBorder="1">
      <alignment vertical="center"/>
    </xf>
    <xf numFmtId="0" fontId="3" fillId="0" borderId="0" xfId="0" applyNumberFormat="1" applyFont="1" applyFill="1" applyBorder="1" applyAlignment="1">
      <alignment vertical="center"/>
    </xf>
    <xf numFmtId="0" fontId="2" fillId="0" borderId="0" xfId="0" applyFont="1" applyFill="1" applyBorder="1" applyAlignment="1">
      <alignment vertical="center"/>
    </xf>
    <xf numFmtId="0" fontId="2" fillId="0" borderId="1" xfId="0" applyFont="1" applyFill="1" applyBorder="1" applyAlignment="1">
      <alignment vertical="center" shrinkToFit="1"/>
    </xf>
    <xf numFmtId="0" fontId="3" fillId="0" borderId="1" xfId="0" applyNumberFormat="1" applyFont="1" applyFill="1" applyBorder="1" applyAlignment="1">
      <alignment vertical="center" shrinkToFit="1"/>
    </xf>
    <xf numFmtId="0" fontId="3" fillId="2" borderId="1" xfId="0" applyNumberFormat="1" applyFont="1" applyFill="1" applyBorder="1" applyAlignment="1">
      <alignment vertical="center" shrinkToFit="1"/>
    </xf>
    <xf numFmtId="0" fontId="4" fillId="0" borderId="1" xfId="0" applyNumberFormat="1" applyFont="1" applyFill="1" applyBorder="1" applyAlignment="1">
      <alignment horizontal="right" vertical="top" wrapText="1"/>
    </xf>
    <xf numFmtId="0" fontId="4" fillId="0" borderId="1" xfId="0" applyNumberFormat="1" applyFont="1" applyFill="1" applyBorder="1" applyAlignment="1">
      <alignment horizontal="center" vertical="top" wrapText="1"/>
    </xf>
    <xf numFmtId="177" fontId="3" fillId="0" borderId="1" xfId="0" applyNumberFormat="1" applyFont="1" applyFill="1" applyBorder="1" applyAlignment="1">
      <alignment horizontal="right" vertical="center" shrinkToFit="1"/>
    </xf>
    <xf numFmtId="177" fontId="2" fillId="0" borderId="1" xfId="0" applyNumberFormat="1" applyFont="1" applyFill="1" applyBorder="1" applyAlignment="1">
      <alignment horizontal="center" vertical="center" shrinkToFit="1"/>
    </xf>
    <xf numFmtId="177" fontId="3" fillId="2" borderId="1" xfId="0" applyNumberFormat="1" applyFont="1" applyFill="1" applyBorder="1" applyAlignment="1">
      <alignment horizontal="right" vertical="center" shrinkToFit="1"/>
    </xf>
    <xf numFmtId="0" fontId="2" fillId="2" borderId="1" xfId="0" applyFont="1" applyFill="1" applyBorder="1" applyAlignment="1">
      <alignment vertical="center" shrinkToFit="1"/>
    </xf>
    <xf numFmtId="0" fontId="4" fillId="2" borderId="1" xfId="0" applyNumberFormat="1" applyFont="1" applyFill="1" applyBorder="1" applyAlignment="1">
      <alignment horizontal="right" vertical="top" wrapText="1"/>
    </xf>
    <xf numFmtId="0" fontId="4" fillId="2" borderId="1" xfId="0" applyNumberFormat="1" applyFont="1" applyFill="1" applyBorder="1" applyAlignment="1">
      <alignment horizontal="center" vertical="top" wrapText="1"/>
    </xf>
    <xf numFmtId="0" fontId="5" fillId="0" borderId="0" xfId="0" applyFont="1">
      <alignment vertical="center"/>
    </xf>
    <xf numFmtId="0" fontId="6" fillId="2" borderId="1" xfId="0" applyNumberFormat="1" applyFont="1" applyFill="1" applyBorder="1" applyAlignment="1">
      <alignment horizontal="right" vertical="top" wrapText="1"/>
    </xf>
    <xf numFmtId="0" fontId="6" fillId="2" borderId="1" xfId="0" applyNumberFormat="1" applyFont="1" applyFill="1" applyBorder="1" applyAlignment="1">
      <alignment horizontal="center" vertical="top" wrapText="1"/>
    </xf>
    <xf numFmtId="0" fontId="2" fillId="2" borderId="1" xfId="0" applyNumberFormat="1" applyFont="1" applyFill="1" applyBorder="1" applyAlignment="1">
      <alignment vertical="center" shrinkToFit="1"/>
    </xf>
    <xf numFmtId="0" fontId="6" fillId="0" borderId="1" xfId="0" applyNumberFormat="1" applyFont="1" applyFill="1" applyBorder="1" applyAlignment="1">
      <alignment vertical="top" wrapText="1"/>
    </xf>
    <xf numFmtId="178" fontId="3" fillId="2" borderId="1" xfId="0" applyNumberFormat="1" applyFont="1" applyFill="1" applyBorder="1" applyAlignment="1">
      <alignment vertical="center" shrinkToFit="1"/>
    </xf>
    <xf numFmtId="176" fontId="2" fillId="0" borderId="0" xfId="0" applyNumberFormat="1" applyFont="1" applyAlignment="1">
      <alignment horizontal="center" vertical="center" shrinkToFit="1"/>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FFFF"/>
      <rgbColor rgb="00000000"/>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38"/>
  <sheetViews>
    <sheetView tabSelected="1" zoomScale="85" zoomScaleNormal="85" workbookViewId="0">
      <selection activeCell="Q28" sqref="Q28"/>
    </sheetView>
  </sheetViews>
  <sheetFormatPr defaultRowHeight="11.1" customHeight="1" x14ac:dyDescent="0.15"/>
  <cols>
    <col min="1" max="1" width="1.625" style="2" customWidth="1"/>
    <col min="2" max="2" width="6.875" style="2" customWidth="1"/>
    <col min="3" max="22" width="5.75" style="2" customWidth="1"/>
    <col min="23" max="16384" width="9" style="2"/>
  </cols>
  <sheetData>
    <row r="1" spans="2:15" ht="9" customHeight="1" x14ac:dyDescent="0.15"/>
    <row r="2" spans="2:15" ht="11.1" customHeight="1" x14ac:dyDescent="0.15">
      <c r="B2" s="1" t="s">
        <v>65</v>
      </c>
      <c r="N2" s="2" t="s">
        <v>68</v>
      </c>
    </row>
    <row r="3" spans="2:15" ht="11.1" customHeight="1" x14ac:dyDescent="0.15">
      <c r="B3" s="2" t="s">
        <v>66</v>
      </c>
      <c r="J3" s="26">
        <v>42931</v>
      </c>
      <c r="K3" s="26"/>
      <c r="L3" s="3"/>
    </row>
    <row r="4" spans="2:15" s="6" customFormat="1" ht="11.1" customHeight="1" x14ac:dyDescent="0.15">
      <c r="B4" s="6" t="s">
        <v>67</v>
      </c>
      <c r="J4" s="6" t="s">
        <v>69</v>
      </c>
    </row>
    <row r="5" spans="2:15" s="6" customFormat="1" ht="11.1" customHeight="1" x14ac:dyDescent="0.15">
      <c r="B5" s="7" t="s">
        <v>78</v>
      </c>
      <c r="C5" s="8"/>
      <c r="D5" s="8"/>
      <c r="E5" s="8"/>
      <c r="F5" s="8"/>
      <c r="G5" s="8"/>
      <c r="H5" s="8"/>
      <c r="I5" s="8"/>
      <c r="J5" s="8"/>
      <c r="K5" s="8"/>
      <c r="L5" s="8"/>
      <c r="M5" s="8"/>
      <c r="N5" s="8"/>
    </row>
    <row r="6" spans="2:15" ht="24" customHeight="1" x14ac:dyDescent="0.15">
      <c r="B6" s="17"/>
      <c r="C6" s="18" t="s">
        <v>0</v>
      </c>
      <c r="D6" s="18" t="s">
        <v>1</v>
      </c>
      <c r="E6" s="21" t="s">
        <v>2</v>
      </c>
      <c r="F6" s="21" t="s">
        <v>3</v>
      </c>
      <c r="G6" s="22" t="s">
        <v>4</v>
      </c>
      <c r="H6" s="22" t="s">
        <v>5</v>
      </c>
      <c r="I6" s="22" t="s">
        <v>6</v>
      </c>
      <c r="J6" s="22" t="s">
        <v>7</v>
      </c>
      <c r="K6" s="5" t="s">
        <v>8</v>
      </c>
      <c r="L6" s="5" t="s">
        <v>8</v>
      </c>
      <c r="M6" s="19" t="s">
        <v>9</v>
      </c>
      <c r="N6" s="5" t="s">
        <v>10</v>
      </c>
      <c r="O6" s="5" t="s">
        <v>10</v>
      </c>
    </row>
    <row r="7" spans="2:15" ht="11.1" customHeight="1" x14ac:dyDescent="0.15">
      <c r="B7" s="11" t="s">
        <v>11</v>
      </c>
      <c r="C7" s="25">
        <f t="shared" ref="C7:K7" si="0">C79+C111+C143+C175+C207</f>
        <v>207.8</v>
      </c>
      <c r="D7" s="23">
        <f t="shared" si="0"/>
        <v>0</v>
      </c>
      <c r="E7" s="23">
        <f t="shared" si="0"/>
        <v>0</v>
      </c>
      <c r="F7" s="23">
        <f t="shared" si="0"/>
        <v>0</v>
      </c>
      <c r="G7" s="11">
        <f t="shared" si="0"/>
        <v>30.6</v>
      </c>
      <c r="H7" s="11">
        <f t="shared" si="0"/>
        <v>36.9</v>
      </c>
      <c r="I7" s="11">
        <f t="shared" si="0"/>
        <v>2.4</v>
      </c>
      <c r="J7" s="23">
        <f t="shared" si="0"/>
        <v>0</v>
      </c>
      <c r="K7" s="11">
        <f t="shared" si="0"/>
        <v>277.60000000000002</v>
      </c>
      <c r="L7" s="25">
        <f>SUM(C7:J7)</f>
        <v>277.7</v>
      </c>
      <c r="M7" s="23">
        <f t="shared" ref="M7:M32" si="1">M79+M111+M143+M175+M207</f>
        <v>0</v>
      </c>
      <c r="N7" s="25">
        <f>SUM(C7:J7)</f>
        <v>277.7</v>
      </c>
      <c r="O7" s="11">
        <f>SUM(C7:J7)+M7</f>
        <v>277.7</v>
      </c>
    </row>
    <row r="8" spans="2:15" ht="11.1" customHeight="1" x14ac:dyDescent="0.15">
      <c r="B8" s="11" t="s">
        <v>12</v>
      </c>
      <c r="C8" s="11">
        <f t="shared" ref="C8:K8" si="2">C80+C112+C144+C176+C208</f>
        <v>325.40000000000003</v>
      </c>
      <c r="D8" s="11">
        <f t="shared" si="2"/>
        <v>22.5</v>
      </c>
      <c r="E8" s="23">
        <f t="shared" si="2"/>
        <v>0</v>
      </c>
      <c r="F8" s="11">
        <f t="shared" si="2"/>
        <v>12.600000000000001</v>
      </c>
      <c r="G8" s="23">
        <f t="shared" si="2"/>
        <v>0</v>
      </c>
      <c r="H8" s="23">
        <f t="shared" si="2"/>
        <v>0</v>
      </c>
      <c r="I8" s="23">
        <f t="shared" si="2"/>
        <v>0</v>
      </c>
      <c r="J8" s="23">
        <f t="shared" si="2"/>
        <v>0</v>
      </c>
      <c r="K8" s="11">
        <f t="shared" si="2"/>
        <v>360.5</v>
      </c>
      <c r="L8" s="25">
        <f t="shared" ref="L8:L32" si="3">SUM(C8:J8)</f>
        <v>360.50000000000006</v>
      </c>
      <c r="M8" s="11">
        <f t="shared" si="1"/>
        <v>0.5</v>
      </c>
      <c r="N8" s="25">
        <f t="shared" ref="N8:N32" si="4">SUM(C8:J8)</f>
        <v>360.50000000000006</v>
      </c>
      <c r="O8" s="11">
        <f t="shared" ref="O8:O32" si="5">SUM(C8:J8)+M8</f>
        <v>361.00000000000006</v>
      </c>
    </row>
    <row r="9" spans="2:15" ht="11.1" customHeight="1" x14ac:dyDescent="0.15">
      <c r="B9" s="11" t="s">
        <v>13</v>
      </c>
      <c r="C9" s="11">
        <f t="shared" ref="C9:K9" si="6">C81+C113+C145+C177+C209</f>
        <v>1695.4</v>
      </c>
      <c r="D9" s="11">
        <f t="shared" si="6"/>
        <v>1495.5</v>
      </c>
      <c r="E9" s="11">
        <f t="shared" si="6"/>
        <v>84.7</v>
      </c>
      <c r="F9" s="23">
        <f t="shared" si="6"/>
        <v>0</v>
      </c>
      <c r="G9" s="23">
        <f t="shared" si="6"/>
        <v>0</v>
      </c>
      <c r="H9" s="23">
        <f t="shared" si="6"/>
        <v>0</v>
      </c>
      <c r="I9" s="11">
        <f t="shared" si="6"/>
        <v>66.5</v>
      </c>
      <c r="J9" s="23">
        <f t="shared" si="6"/>
        <v>0</v>
      </c>
      <c r="K9" s="11">
        <f t="shared" si="6"/>
        <v>3342.1</v>
      </c>
      <c r="L9" s="25">
        <f t="shared" si="3"/>
        <v>3342.1</v>
      </c>
      <c r="M9" s="23">
        <f t="shared" si="1"/>
        <v>0</v>
      </c>
      <c r="N9" s="25">
        <f t="shared" si="4"/>
        <v>3342.1</v>
      </c>
      <c r="O9" s="11">
        <f t="shared" si="5"/>
        <v>3342.1</v>
      </c>
    </row>
    <row r="10" spans="2:15" ht="11.1" customHeight="1" x14ac:dyDescent="0.15">
      <c r="B10" s="11" t="s">
        <v>14</v>
      </c>
      <c r="C10" s="23">
        <f t="shared" ref="C10:K10" si="7">C82+C114+C146+C178+C210</f>
        <v>0</v>
      </c>
      <c r="D10" s="11">
        <f t="shared" si="7"/>
        <v>6.3</v>
      </c>
      <c r="E10" s="23">
        <f t="shared" si="7"/>
        <v>0</v>
      </c>
      <c r="F10" s="23">
        <f t="shared" si="7"/>
        <v>0</v>
      </c>
      <c r="G10" s="23">
        <f t="shared" si="7"/>
        <v>0</v>
      </c>
      <c r="H10" s="23">
        <f t="shared" si="7"/>
        <v>0</v>
      </c>
      <c r="I10" s="23">
        <f t="shared" si="7"/>
        <v>0</v>
      </c>
      <c r="J10" s="23">
        <f t="shared" si="7"/>
        <v>0</v>
      </c>
      <c r="K10" s="11">
        <f t="shared" si="7"/>
        <v>6.3</v>
      </c>
      <c r="L10" s="25">
        <f t="shared" si="3"/>
        <v>6.3</v>
      </c>
      <c r="M10" s="23">
        <f t="shared" si="1"/>
        <v>0</v>
      </c>
      <c r="N10" s="25">
        <f t="shared" si="4"/>
        <v>6.3</v>
      </c>
      <c r="O10" s="11">
        <f t="shared" si="5"/>
        <v>6.3</v>
      </c>
    </row>
    <row r="11" spans="2:15" ht="11.1" customHeight="1" x14ac:dyDescent="0.15">
      <c r="B11" s="11" t="s">
        <v>15</v>
      </c>
      <c r="C11" s="11">
        <f t="shared" ref="C11:K11" si="8">C83+C115+C147+C179+C211</f>
        <v>491.8</v>
      </c>
      <c r="D11" s="11">
        <f t="shared" si="8"/>
        <v>357.5</v>
      </c>
      <c r="E11" s="11">
        <f t="shared" si="8"/>
        <v>681.5</v>
      </c>
      <c r="F11" s="23">
        <f t="shared" si="8"/>
        <v>0</v>
      </c>
      <c r="G11" s="11">
        <f t="shared" si="8"/>
        <v>17.8</v>
      </c>
      <c r="H11" s="23">
        <f t="shared" si="8"/>
        <v>0</v>
      </c>
      <c r="I11" s="23">
        <f t="shared" si="8"/>
        <v>0</v>
      </c>
      <c r="J11" s="23">
        <f t="shared" si="8"/>
        <v>0</v>
      </c>
      <c r="K11" s="11">
        <f t="shared" si="8"/>
        <v>1548.6</v>
      </c>
      <c r="L11" s="25">
        <f t="shared" si="3"/>
        <v>1548.6</v>
      </c>
      <c r="M11" s="11">
        <f t="shared" si="1"/>
        <v>12</v>
      </c>
      <c r="N11" s="25">
        <f t="shared" si="4"/>
        <v>1548.6</v>
      </c>
      <c r="O11" s="11">
        <f t="shared" si="5"/>
        <v>1560.6</v>
      </c>
    </row>
    <row r="12" spans="2:15" ht="11.1" customHeight="1" x14ac:dyDescent="0.15">
      <c r="B12" s="11" t="s">
        <v>16</v>
      </c>
      <c r="C12" s="11">
        <f t="shared" ref="C12:K12" si="9">C84+C116+C148+C180+C212</f>
        <v>86.1</v>
      </c>
      <c r="D12" s="23">
        <f t="shared" si="9"/>
        <v>0</v>
      </c>
      <c r="E12" s="23">
        <f t="shared" si="9"/>
        <v>0</v>
      </c>
      <c r="F12" s="23">
        <f t="shared" si="9"/>
        <v>0</v>
      </c>
      <c r="G12" s="23">
        <f t="shared" si="9"/>
        <v>0</v>
      </c>
      <c r="H12" s="23">
        <f t="shared" si="9"/>
        <v>0</v>
      </c>
      <c r="I12" s="23">
        <f t="shared" si="9"/>
        <v>0</v>
      </c>
      <c r="J12" s="23">
        <f t="shared" si="9"/>
        <v>0</v>
      </c>
      <c r="K12" s="11">
        <f t="shared" si="9"/>
        <v>86.1</v>
      </c>
      <c r="L12" s="25">
        <f t="shared" si="3"/>
        <v>86.1</v>
      </c>
      <c r="M12" s="23">
        <f t="shared" si="1"/>
        <v>0</v>
      </c>
      <c r="N12" s="25">
        <f t="shared" si="4"/>
        <v>86.1</v>
      </c>
      <c r="O12" s="11">
        <f t="shared" si="5"/>
        <v>86.1</v>
      </c>
    </row>
    <row r="13" spans="2:15" ht="11.1" customHeight="1" x14ac:dyDescent="0.15">
      <c r="B13" s="11" t="s">
        <v>17</v>
      </c>
      <c r="C13" s="11">
        <f t="shared" ref="C13:K13" si="10">C85+C117+C149+C181+C213</f>
        <v>1784.7</v>
      </c>
      <c r="D13" s="11">
        <f t="shared" si="10"/>
        <v>1745.7</v>
      </c>
      <c r="E13" s="11">
        <f t="shared" si="10"/>
        <v>845.7</v>
      </c>
      <c r="F13" s="11">
        <f t="shared" si="10"/>
        <v>282.10000000000002</v>
      </c>
      <c r="G13" s="11">
        <f t="shared" si="10"/>
        <v>39</v>
      </c>
      <c r="H13" s="11">
        <f t="shared" si="10"/>
        <v>46.599999999999994</v>
      </c>
      <c r="I13" s="11">
        <f t="shared" si="10"/>
        <v>3.3</v>
      </c>
      <c r="J13" s="23">
        <f t="shared" si="10"/>
        <v>0</v>
      </c>
      <c r="K13" s="11">
        <f t="shared" si="10"/>
        <v>4747.1000000000004</v>
      </c>
      <c r="L13" s="25">
        <f t="shared" si="3"/>
        <v>4747.1000000000013</v>
      </c>
      <c r="M13" s="23">
        <f t="shared" si="1"/>
        <v>0</v>
      </c>
      <c r="N13" s="25">
        <f t="shared" si="4"/>
        <v>4747.1000000000013</v>
      </c>
      <c r="O13" s="11">
        <f t="shared" si="5"/>
        <v>4747.1000000000013</v>
      </c>
    </row>
    <row r="14" spans="2:15" ht="11.1" customHeight="1" x14ac:dyDescent="0.15">
      <c r="B14" s="11" t="s">
        <v>18</v>
      </c>
      <c r="C14" s="11">
        <f t="shared" ref="C14:K14" si="11">C86+C118+C150+C182+C214</f>
        <v>294.10000000000002</v>
      </c>
      <c r="D14" s="11">
        <f t="shared" si="11"/>
        <v>945.59999999999991</v>
      </c>
      <c r="E14" s="11">
        <f t="shared" si="11"/>
        <v>1090.1000000000001</v>
      </c>
      <c r="F14" s="11">
        <f t="shared" si="11"/>
        <v>370.7</v>
      </c>
      <c r="G14" s="11">
        <f t="shared" si="11"/>
        <v>86.199999999999989</v>
      </c>
      <c r="H14" s="11">
        <f t="shared" si="11"/>
        <v>99.4</v>
      </c>
      <c r="I14" s="11">
        <f t="shared" si="11"/>
        <v>414.1</v>
      </c>
      <c r="J14" s="11">
        <f t="shared" si="11"/>
        <v>262.7</v>
      </c>
      <c r="K14" s="11">
        <f t="shared" si="11"/>
        <v>3562.9</v>
      </c>
      <c r="L14" s="25">
        <f t="shared" si="3"/>
        <v>3562.8999999999996</v>
      </c>
      <c r="M14" s="11">
        <f t="shared" si="1"/>
        <v>295.29999999999995</v>
      </c>
      <c r="N14" s="25">
        <f t="shared" si="4"/>
        <v>3562.8999999999996</v>
      </c>
      <c r="O14" s="11">
        <f t="shared" si="5"/>
        <v>3858.2</v>
      </c>
    </row>
    <row r="15" spans="2:15" ht="11.1" customHeight="1" x14ac:dyDescent="0.15">
      <c r="B15" s="11" t="s">
        <v>19</v>
      </c>
      <c r="C15" s="11">
        <f t="shared" ref="C15:K15" si="12">C87+C119+C151+C183+C215</f>
        <v>5.7</v>
      </c>
      <c r="D15" s="23">
        <f t="shared" si="12"/>
        <v>0</v>
      </c>
      <c r="E15" s="23">
        <f t="shared" si="12"/>
        <v>0</v>
      </c>
      <c r="F15" s="23">
        <f t="shared" si="12"/>
        <v>0</v>
      </c>
      <c r="G15" s="23">
        <f t="shared" si="12"/>
        <v>0</v>
      </c>
      <c r="H15" s="23">
        <f t="shared" si="12"/>
        <v>0</v>
      </c>
      <c r="I15" s="23">
        <f t="shared" si="12"/>
        <v>0</v>
      </c>
      <c r="J15" s="23">
        <f t="shared" si="12"/>
        <v>0</v>
      </c>
      <c r="K15" s="11">
        <f t="shared" si="12"/>
        <v>5.7</v>
      </c>
      <c r="L15" s="25">
        <f t="shared" si="3"/>
        <v>5.7</v>
      </c>
      <c r="M15" s="23">
        <f t="shared" si="1"/>
        <v>0</v>
      </c>
      <c r="N15" s="25">
        <f t="shared" si="4"/>
        <v>5.7</v>
      </c>
      <c r="O15" s="11">
        <f t="shared" si="5"/>
        <v>5.7</v>
      </c>
    </row>
    <row r="16" spans="2:15" ht="11.1" customHeight="1" x14ac:dyDescent="0.15">
      <c r="B16" s="11" t="s">
        <v>20</v>
      </c>
      <c r="C16" s="11">
        <f t="shared" ref="C16:K16" si="13">C88+C120+C152+C184+C216</f>
        <v>603</v>
      </c>
      <c r="D16" s="11">
        <f t="shared" si="13"/>
        <v>2531.1999999999994</v>
      </c>
      <c r="E16" s="11">
        <f t="shared" si="13"/>
        <v>1855.6000000000001</v>
      </c>
      <c r="F16" s="11">
        <f t="shared" si="13"/>
        <v>425.8</v>
      </c>
      <c r="G16" s="11">
        <f t="shared" si="13"/>
        <v>95.9</v>
      </c>
      <c r="H16" s="11">
        <f t="shared" si="13"/>
        <v>223.4</v>
      </c>
      <c r="I16" s="11">
        <f t="shared" si="13"/>
        <v>128.69999999999999</v>
      </c>
      <c r="J16" s="11">
        <f t="shared" si="13"/>
        <v>215.9</v>
      </c>
      <c r="K16" s="11">
        <f t="shared" si="13"/>
        <v>6079.4999999999991</v>
      </c>
      <c r="L16" s="25">
        <f t="shared" si="3"/>
        <v>6079.4999999999982</v>
      </c>
      <c r="M16" s="11">
        <f t="shared" si="1"/>
        <v>175.5</v>
      </c>
      <c r="N16" s="25">
        <f t="shared" si="4"/>
        <v>6079.4999999999982</v>
      </c>
      <c r="O16" s="11">
        <f t="shared" si="5"/>
        <v>6254.9999999999982</v>
      </c>
    </row>
    <row r="17" spans="2:15" ht="11.1" customHeight="1" x14ac:dyDescent="0.15">
      <c r="B17" s="11" t="s">
        <v>21</v>
      </c>
      <c r="C17" s="11">
        <f t="shared" ref="C17:K17" si="14">C89+C121+C153+C185+C217</f>
        <v>877.09999999999991</v>
      </c>
      <c r="D17" s="11">
        <f t="shared" si="14"/>
        <v>154.80000000000001</v>
      </c>
      <c r="E17" s="11">
        <f t="shared" si="14"/>
        <v>321</v>
      </c>
      <c r="F17" s="11">
        <f t="shared" si="14"/>
        <v>142.4</v>
      </c>
      <c r="G17" s="11">
        <f t="shared" si="14"/>
        <v>9.9</v>
      </c>
      <c r="H17" s="23">
        <f t="shared" si="14"/>
        <v>0</v>
      </c>
      <c r="I17" s="23">
        <f t="shared" si="14"/>
        <v>0</v>
      </c>
      <c r="J17" s="23">
        <f t="shared" si="14"/>
        <v>0</v>
      </c>
      <c r="K17" s="11">
        <f t="shared" si="14"/>
        <v>1505.1999999999998</v>
      </c>
      <c r="L17" s="25">
        <f t="shared" si="3"/>
        <v>1505.2</v>
      </c>
      <c r="M17" s="11">
        <f t="shared" si="1"/>
        <v>0.1</v>
      </c>
      <c r="N17" s="25">
        <f t="shared" si="4"/>
        <v>1505.2</v>
      </c>
      <c r="O17" s="11">
        <f t="shared" si="5"/>
        <v>1505.3</v>
      </c>
    </row>
    <row r="18" spans="2:15" ht="11.1" customHeight="1" x14ac:dyDescent="0.15">
      <c r="B18" s="11" t="s">
        <v>22</v>
      </c>
      <c r="C18" s="11">
        <f t="shared" ref="C18:K18" si="15">C90+C122+C154+C186+C218</f>
        <v>54.7</v>
      </c>
      <c r="D18" s="23">
        <f t="shared" si="15"/>
        <v>0</v>
      </c>
      <c r="E18" s="11">
        <f t="shared" si="15"/>
        <v>789.9</v>
      </c>
      <c r="F18" s="23">
        <f t="shared" si="15"/>
        <v>0</v>
      </c>
      <c r="G18" s="23">
        <f t="shared" si="15"/>
        <v>0</v>
      </c>
      <c r="H18" s="23">
        <f t="shared" si="15"/>
        <v>0</v>
      </c>
      <c r="I18" s="23">
        <f t="shared" si="15"/>
        <v>0</v>
      </c>
      <c r="J18" s="23">
        <f t="shared" si="15"/>
        <v>0</v>
      </c>
      <c r="K18" s="11">
        <f t="shared" si="15"/>
        <v>844.6</v>
      </c>
      <c r="L18" s="25">
        <f t="shared" si="3"/>
        <v>844.6</v>
      </c>
      <c r="M18" s="23">
        <f t="shared" si="1"/>
        <v>0</v>
      </c>
      <c r="N18" s="25">
        <f t="shared" si="4"/>
        <v>844.6</v>
      </c>
      <c r="O18" s="11">
        <f t="shared" si="5"/>
        <v>844.6</v>
      </c>
    </row>
    <row r="19" spans="2:15" ht="11.1" customHeight="1" x14ac:dyDescent="0.15">
      <c r="B19" s="11" t="s">
        <v>23</v>
      </c>
      <c r="C19" s="11">
        <f t="shared" ref="C19:K19" si="16">C91+C123+C155+C187+C219</f>
        <v>309.39999999999998</v>
      </c>
      <c r="D19" s="23">
        <f t="shared" si="16"/>
        <v>0</v>
      </c>
      <c r="E19" s="23">
        <f t="shared" si="16"/>
        <v>0</v>
      </c>
      <c r="F19" s="23">
        <f t="shared" si="16"/>
        <v>0</v>
      </c>
      <c r="G19" s="23">
        <f t="shared" si="16"/>
        <v>0</v>
      </c>
      <c r="H19" s="11">
        <f t="shared" si="16"/>
        <v>0.9</v>
      </c>
      <c r="I19" s="23">
        <f t="shared" si="16"/>
        <v>0</v>
      </c>
      <c r="J19" s="23">
        <f t="shared" si="16"/>
        <v>0</v>
      </c>
      <c r="K19" s="11">
        <f t="shared" si="16"/>
        <v>310.29999999999995</v>
      </c>
      <c r="L19" s="25">
        <f t="shared" si="3"/>
        <v>310.29999999999995</v>
      </c>
      <c r="M19" s="23">
        <f t="shared" si="1"/>
        <v>0</v>
      </c>
      <c r="N19" s="25">
        <f t="shared" si="4"/>
        <v>310.29999999999995</v>
      </c>
      <c r="O19" s="11">
        <f t="shared" si="5"/>
        <v>310.29999999999995</v>
      </c>
    </row>
    <row r="20" spans="2:15" ht="11.1" customHeight="1" x14ac:dyDescent="0.15">
      <c r="B20" s="11" t="s">
        <v>24</v>
      </c>
      <c r="C20" s="11">
        <f t="shared" ref="C20:K20" si="17">C92+C124+C156+C188+C220</f>
        <v>42.7</v>
      </c>
      <c r="D20" s="11">
        <f t="shared" si="17"/>
        <v>3.5</v>
      </c>
      <c r="E20" s="23">
        <f t="shared" si="17"/>
        <v>0</v>
      </c>
      <c r="F20" s="23">
        <f t="shared" si="17"/>
        <v>0</v>
      </c>
      <c r="G20" s="23">
        <f t="shared" si="17"/>
        <v>0</v>
      </c>
      <c r="H20" s="23">
        <f t="shared" si="17"/>
        <v>0</v>
      </c>
      <c r="I20" s="23">
        <f t="shared" si="17"/>
        <v>0</v>
      </c>
      <c r="J20" s="23">
        <f t="shared" si="17"/>
        <v>0</v>
      </c>
      <c r="K20" s="11">
        <f t="shared" si="17"/>
        <v>46.2</v>
      </c>
      <c r="L20" s="25">
        <f t="shared" si="3"/>
        <v>46.2</v>
      </c>
      <c r="M20" s="23">
        <f t="shared" si="1"/>
        <v>0</v>
      </c>
      <c r="N20" s="25">
        <f t="shared" si="4"/>
        <v>46.2</v>
      </c>
      <c r="O20" s="11">
        <f t="shared" si="5"/>
        <v>46.2</v>
      </c>
    </row>
    <row r="21" spans="2:15" ht="11.1" customHeight="1" x14ac:dyDescent="0.15">
      <c r="B21" s="11" t="s">
        <v>25</v>
      </c>
      <c r="C21" s="11">
        <f t="shared" ref="C21:K21" si="18">C93+C125+C157+C189+C221</f>
        <v>351.1</v>
      </c>
      <c r="D21" s="11">
        <f t="shared" si="18"/>
        <v>133</v>
      </c>
      <c r="E21" s="11">
        <f t="shared" si="18"/>
        <v>56</v>
      </c>
      <c r="F21" s="23">
        <f t="shared" si="18"/>
        <v>0</v>
      </c>
      <c r="G21" s="23">
        <f t="shared" si="18"/>
        <v>0</v>
      </c>
      <c r="H21" s="23">
        <f t="shared" si="18"/>
        <v>0</v>
      </c>
      <c r="I21" s="11">
        <f t="shared" si="18"/>
        <v>30.3</v>
      </c>
      <c r="J21" s="23">
        <f t="shared" si="18"/>
        <v>0</v>
      </c>
      <c r="K21" s="11">
        <f t="shared" si="18"/>
        <v>570.4</v>
      </c>
      <c r="L21" s="25">
        <f t="shared" si="3"/>
        <v>570.4</v>
      </c>
      <c r="M21" s="23">
        <f t="shared" si="1"/>
        <v>0</v>
      </c>
      <c r="N21" s="25">
        <f t="shared" si="4"/>
        <v>570.4</v>
      </c>
      <c r="O21" s="11">
        <f t="shared" si="5"/>
        <v>570.4</v>
      </c>
    </row>
    <row r="22" spans="2:15" ht="11.1" customHeight="1" x14ac:dyDescent="0.15">
      <c r="B22" s="11" t="s">
        <v>26</v>
      </c>
      <c r="C22" s="11">
        <f t="shared" ref="C22:K22" si="19">C94+C126+C158+C190+C222</f>
        <v>624.29999999999995</v>
      </c>
      <c r="D22" s="11">
        <f t="shared" si="19"/>
        <v>287.39999999999998</v>
      </c>
      <c r="E22" s="11">
        <f t="shared" si="19"/>
        <v>378.5</v>
      </c>
      <c r="F22" s="11">
        <f t="shared" si="19"/>
        <v>518.6</v>
      </c>
      <c r="G22" s="11">
        <f t="shared" si="19"/>
        <v>74.400000000000006</v>
      </c>
      <c r="H22" s="11">
        <f t="shared" si="19"/>
        <v>38.700000000000003</v>
      </c>
      <c r="I22" s="11">
        <f t="shared" si="19"/>
        <v>70.7</v>
      </c>
      <c r="J22" s="23">
        <f t="shared" si="19"/>
        <v>0</v>
      </c>
      <c r="K22" s="11">
        <f t="shared" si="19"/>
        <v>1992.6</v>
      </c>
      <c r="L22" s="25">
        <f t="shared" si="3"/>
        <v>1992.6</v>
      </c>
      <c r="M22" s="11">
        <f t="shared" si="1"/>
        <v>3.5</v>
      </c>
      <c r="N22" s="25">
        <f t="shared" si="4"/>
        <v>1992.6</v>
      </c>
      <c r="O22" s="11">
        <f t="shared" si="5"/>
        <v>1996.1</v>
      </c>
    </row>
    <row r="23" spans="2:15" ht="11.1" customHeight="1" x14ac:dyDescent="0.15">
      <c r="B23" s="11" t="s">
        <v>27</v>
      </c>
      <c r="C23" s="11">
        <f t="shared" ref="C23:K23" si="20">C95+C127+C159+C191+C223</f>
        <v>55.5</v>
      </c>
      <c r="D23" s="11">
        <f t="shared" si="20"/>
        <v>28.7</v>
      </c>
      <c r="E23" s="11">
        <f t="shared" si="20"/>
        <v>76</v>
      </c>
      <c r="F23" s="23">
        <f t="shared" si="20"/>
        <v>0</v>
      </c>
      <c r="G23" s="23">
        <f t="shared" si="20"/>
        <v>0</v>
      </c>
      <c r="H23" s="23">
        <f t="shared" si="20"/>
        <v>0</v>
      </c>
      <c r="I23" s="23">
        <f t="shared" si="20"/>
        <v>0</v>
      </c>
      <c r="J23" s="23">
        <f t="shared" si="20"/>
        <v>0</v>
      </c>
      <c r="K23" s="11">
        <f t="shared" si="20"/>
        <v>160.19999999999999</v>
      </c>
      <c r="L23" s="25">
        <f t="shared" si="3"/>
        <v>160.19999999999999</v>
      </c>
      <c r="M23" s="11">
        <f t="shared" si="1"/>
        <v>3.4</v>
      </c>
      <c r="N23" s="25">
        <f t="shared" si="4"/>
        <v>160.19999999999999</v>
      </c>
      <c r="O23" s="11">
        <f t="shared" si="5"/>
        <v>163.6</v>
      </c>
    </row>
    <row r="24" spans="2:15" ht="11.1" customHeight="1" x14ac:dyDescent="0.15">
      <c r="B24" s="11" t="s">
        <v>28</v>
      </c>
      <c r="C24" s="11">
        <f t="shared" ref="C24:K24" si="21">C96+C128+C160+C192+C224</f>
        <v>23.9</v>
      </c>
      <c r="D24" s="23">
        <f t="shared" si="21"/>
        <v>0</v>
      </c>
      <c r="E24" s="11">
        <f t="shared" si="21"/>
        <v>3.1</v>
      </c>
      <c r="F24" s="23">
        <f t="shared" si="21"/>
        <v>0</v>
      </c>
      <c r="G24" s="23">
        <f t="shared" si="21"/>
        <v>0</v>
      </c>
      <c r="H24" s="11">
        <f t="shared" si="21"/>
        <v>1.6</v>
      </c>
      <c r="I24" s="23">
        <f t="shared" si="21"/>
        <v>0</v>
      </c>
      <c r="J24" s="23">
        <f t="shared" si="21"/>
        <v>0</v>
      </c>
      <c r="K24" s="11">
        <f t="shared" si="21"/>
        <v>28.6</v>
      </c>
      <c r="L24" s="25">
        <f t="shared" si="3"/>
        <v>28.6</v>
      </c>
      <c r="M24" s="11">
        <f t="shared" si="1"/>
        <v>0.8</v>
      </c>
      <c r="N24" s="25">
        <f t="shared" si="4"/>
        <v>28.6</v>
      </c>
      <c r="O24" s="11">
        <f t="shared" si="5"/>
        <v>29.400000000000002</v>
      </c>
    </row>
    <row r="25" spans="2:15" ht="11.1" customHeight="1" x14ac:dyDescent="0.15">
      <c r="B25" s="11" t="s">
        <v>29</v>
      </c>
      <c r="C25" s="11">
        <f t="shared" ref="C25:K25" si="22">C97+C129+C161+C193+C225</f>
        <v>23.9</v>
      </c>
      <c r="D25" s="11">
        <f t="shared" si="22"/>
        <v>22.6</v>
      </c>
      <c r="E25" s="23">
        <f t="shared" si="22"/>
        <v>0</v>
      </c>
      <c r="F25" s="11">
        <f t="shared" si="22"/>
        <v>17.600000000000001</v>
      </c>
      <c r="G25" s="23">
        <f t="shared" si="22"/>
        <v>0</v>
      </c>
      <c r="H25" s="23">
        <f t="shared" si="22"/>
        <v>0</v>
      </c>
      <c r="I25" s="23">
        <f t="shared" si="22"/>
        <v>0</v>
      </c>
      <c r="J25" s="23">
        <f t="shared" si="22"/>
        <v>0</v>
      </c>
      <c r="K25" s="11">
        <f t="shared" si="22"/>
        <v>64.099999999999994</v>
      </c>
      <c r="L25" s="25">
        <f t="shared" si="3"/>
        <v>64.099999999999994</v>
      </c>
      <c r="M25" s="23">
        <f t="shared" si="1"/>
        <v>0</v>
      </c>
      <c r="N25" s="25">
        <f t="shared" si="4"/>
        <v>64.099999999999994</v>
      </c>
      <c r="O25" s="11">
        <f t="shared" si="5"/>
        <v>64.099999999999994</v>
      </c>
    </row>
    <row r="26" spans="2:15" ht="11.1" customHeight="1" x14ac:dyDescent="0.15">
      <c r="B26" s="11" t="s">
        <v>30</v>
      </c>
      <c r="C26" s="11">
        <f t="shared" ref="C26:K26" si="23">C98+C130+C162+C194+C226</f>
        <v>40.6</v>
      </c>
      <c r="D26" s="11">
        <f t="shared" si="23"/>
        <v>60.5</v>
      </c>
      <c r="E26" s="23">
        <f t="shared" si="23"/>
        <v>0</v>
      </c>
      <c r="F26" s="11">
        <f t="shared" si="23"/>
        <v>47.5</v>
      </c>
      <c r="G26" s="23">
        <f t="shared" si="23"/>
        <v>0</v>
      </c>
      <c r="H26" s="23">
        <f t="shared" si="23"/>
        <v>0</v>
      </c>
      <c r="I26" s="23">
        <f t="shared" si="23"/>
        <v>0</v>
      </c>
      <c r="J26" s="23">
        <f t="shared" si="23"/>
        <v>0</v>
      </c>
      <c r="K26" s="11">
        <f t="shared" si="23"/>
        <v>148.6</v>
      </c>
      <c r="L26" s="25">
        <f t="shared" si="3"/>
        <v>148.6</v>
      </c>
      <c r="M26" s="23">
        <f t="shared" si="1"/>
        <v>0</v>
      </c>
      <c r="N26" s="25">
        <f t="shared" si="4"/>
        <v>148.6</v>
      </c>
      <c r="O26" s="11">
        <f t="shared" si="5"/>
        <v>148.6</v>
      </c>
    </row>
    <row r="27" spans="2:15" ht="11.1" customHeight="1" x14ac:dyDescent="0.15">
      <c r="B27" s="11" t="s">
        <v>31</v>
      </c>
      <c r="C27" s="11">
        <f t="shared" ref="C27:K27" si="24">C99+C131+C163+C195+C227</f>
        <v>180</v>
      </c>
      <c r="D27" s="11">
        <f t="shared" si="24"/>
        <v>119</v>
      </c>
      <c r="E27" s="11">
        <f t="shared" si="24"/>
        <v>52.7</v>
      </c>
      <c r="F27" s="11">
        <f t="shared" si="24"/>
        <v>19.2</v>
      </c>
      <c r="G27" s="23">
        <f t="shared" si="24"/>
        <v>0</v>
      </c>
      <c r="H27" s="23">
        <f t="shared" si="24"/>
        <v>0</v>
      </c>
      <c r="I27" s="23">
        <f t="shared" si="24"/>
        <v>0</v>
      </c>
      <c r="J27" s="23">
        <f t="shared" si="24"/>
        <v>0</v>
      </c>
      <c r="K27" s="11">
        <f t="shared" si="24"/>
        <v>370.8</v>
      </c>
      <c r="L27" s="25">
        <f t="shared" si="3"/>
        <v>370.9</v>
      </c>
      <c r="M27" s="23">
        <f t="shared" si="1"/>
        <v>0</v>
      </c>
      <c r="N27" s="25">
        <f t="shared" si="4"/>
        <v>370.9</v>
      </c>
      <c r="O27" s="11">
        <f t="shared" si="5"/>
        <v>370.9</v>
      </c>
    </row>
    <row r="28" spans="2:15" ht="11.1" customHeight="1" x14ac:dyDescent="0.15">
      <c r="B28" s="11" t="s">
        <v>32</v>
      </c>
      <c r="C28" s="11">
        <f t="shared" ref="C28:K28" si="25">C100+C132+C164+C196+C228</f>
        <v>258</v>
      </c>
      <c r="D28" s="11">
        <f t="shared" si="25"/>
        <v>398.1</v>
      </c>
      <c r="E28" s="11">
        <f t="shared" si="25"/>
        <v>113.3</v>
      </c>
      <c r="F28" s="11">
        <f t="shared" si="25"/>
        <v>9.5</v>
      </c>
      <c r="G28" s="23">
        <f t="shared" si="25"/>
        <v>0</v>
      </c>
      <c r="H28" s="23">
        <f t="shared" si="25"/>
        <v>0</v>
      </c>
      <c r="I28" s="11">
        <f t="shared" si="25"/>
        <v>2</v>
      </c>
      <c r="J28" s="23">
        <f t="shared" si="25"/>
        <v>0</v>
      </c>
      <c r="K28" s="11">
        <f t="shared" si="25"/>
        <v>780.9</v>
      </c>
      <c r="L28" s="25">
        <f t="shared" si="3"/>
        <v>780.9</v>
      </c>
      <c r="M28" s="11">
        <f t="shared" si="1"/>
        <v>1.1000000000000001</v>
      </c>
      <c r="N28" s="25">
        <f t="shared" si="4"/>
        <v>780.9</v>
      </c>
      <c r="O28" s="11">
        <f t="shared" si="5"/>
        <v>782</v>
      </c>
    </row>
    <row r="29" spans="2:15" ht="11.1" customHeight="1" x14ac:dyDescent="0.15">
      <c r="B29" s="11" t="s">
        <v>33</v>
      </c>
      <c r="C29" s="11">
        <f t="shared" ref="C29:K29" si="26">C101+C133+C165+C197+C229</f>
        <v>3633.7</v>
      </c>
      <c r="D29" s="11">
        <f t="shared" si="26"/>
        <v>963.7</v>
      </c>
      <c r="E29" s="11">
        <f t="shared" si="26"/>
        <v>2093.6999999999998</v>
      </c>
      <c r="F29" s="11">
        <f t="shared" si="26"/>
        <v>784.8</v>
      </c>
      <c r="G29" s="11">
        <f t="shared" si="26"/>
        <v>45</v>
      </c>
      <c r="H29" s="11">
        <f t="shared" si="26"/>
        <v>8.4</v>
      </c>
      <c r="I29" s="11">
        <f t="shared" si="26"/>
        <v>9.6999999999999993</v>
      </c>
      <c r="J29" s="11">
        <f t="shared" si="26"/>
        <v>0.8</v>
      </c>
      <c r="K29" s="11">
        <f t="shared" si="26"/>
        <v>7539.7</v>
      </c>
      <c r="L29" s="25">
        <f t="shared" si="3"/>
        <v>7539.7999999999993</v>
      </c>
      <c r="M29" s="11">
        <f t="shared" si="1"/>
        <v>12.4</v>
      </c>
      <c r="N29" s="25">
        <f t="shared" si="4"/>
        <v>7539.7999999999993</v>
      </c>
      <c r="O29" s="11">
        <f t="shared" si="5"/>
        <v>7552.1999999999989</v>
      </c>
    </row>
    <row r="30" spans="2:15" ht="11.1" customHeight="1" x14ac:dyDescent="0.15">
      <c r="B30" s="11" t="s">
        <v>34</v>
      </c>
      <c r="C30" s="23">
        <f t="shared" ref="C30:K30" si="27">C102+C134+C166+C198+C230</f>
        <v>0</v>
      </c>
      <c r="D30" s="11">
        <f t="shared" si="27"/>
        <v>233.3</v>
      </c>
      <c r="E30" s="11">
        <f t="shared" si="27"/>
        <v>133.30000000000001</v>
      </c>
      <c r="F30" s="11">
        <f t="shared" si="27"/>
        <v>33.299999999999997</v>
      </c>
      <c r="G30" s="11">
        <f t="shared" si="27"/>
        <v>47.1</v>
      </c>
      <c r="H30" s="23">
        <f t="shared" si="27"/>
        <v>0</v>
      </c>
      <c r="I30" s="11">
        <f t="shared" si="27"/>
        <v>150.1</v>
      </c>
      <c r="J30" s="23">
        <f t="shared" si="27"/>
        <v>0</v>
      </c>
      <c r="K30" s="11">
        <f t="shared" si="27"/>
        <v>597.20000000000005</v>
      </c>
      <c r="L30" s="25">
        <f t="shared" si="3"/>
        <v>597.1</v>
      </c>
      <c r="M30" s="11">
        <f t="shared" si="1"/>
        <v>73.2</v>
      </c>
      <c r="N30" s="25">
        <f t="shared" si="4"/>
        <v>597.1</v>
      </c>
      <c r="O30" s="11">
        <f t="shared" si="5"/>
        <v>670.30000000000007</v>
      </c>
    </row>
    <row r="31" spans="2:15" ht="11.1" customHeight="1" x14ac:dyDescent="0.15">
      <c r="B31" s="11" t="s">
        <v>35</v>
      </c>
      <c r="C31" s="11">
        <f t="shared" ref="C31:K31" si="28">C103+C135+C167+C199+C231</f>
        <v>199.39999999999998</v>
      </c>
      <c r="D31" s="11">
        <f t="shared" si="28"/>
        <v>45.7</v>
      </c>
      <c r="E31" s="23">
        <f t="shared" si="28"/>
        <v>0</v>
      </c>
      <c r="F31" s="23">
        <f t="shared" si="28"/>
        <v>0</v>
      </c>
      <c r="G31" s="11">
        <f t="shared" si="28"/>
        <v>59.4</v>
      </c>
      <c r="H31" s="11">
        <f t="shared" si="28"/>
        <v>35</v>
      </c>
      <c r="I31" s="11">
        <f t="shared" si="28"/>
        <v>39.4</v>
      </c>
      <c r="J31" s="11">
        <f t="shared" si="28"/>
        <v>192</v>
      </c>
      <c r="K31" s="11">
        <f t="shared" si="28"/>
        <v>570.9</v>
      </c>
      <c r="L31" s="25">
        <f t="shared" si="3"/>
        <v>570.89999999999986</v>
      </c>
      <c r="M31" s="23">
        <f t="shared" si="1"/>
        <v>0</v>
      </c>
      <c r="N31" s="25">
        <f t="shared" si="4"/>
        <v>570.89999999999986</v>
      </c>
      <c r="O31" s="11">
        <f t="shared" si="5"/>
        <v>570.89999999999986</v>
      </c>
    </row>
    <row r="32" spans="2:15" ht="11.1" customHeight="1" x14ac:dyDescent="0.15">
      <c r="B32" s="11" t="s">
        <v>36</v>
      </c>
      <c r="C32" s="11">
        <f t="shared" ref="C32:K32" si="29">C104+C136+C168+C200+C232</f>
        <v>284.39999999999998</v>
      </c>
      <c r="D32" s="11">
        <f t="shared" si="29"/>
        <v>199.9</v>
      </c>
      <c r="E32" s="11">
        <f t="shared" si="29"/>
        <v>7.6</v>
      </c>
      <c r="F32" s="11">
        <f t="shared" si="29"/>
        <v>6.4</v>
      </c>
      <c r="G32" s="23">
        <f t="shared" si="29"/>
        <v>0</v>
      </c>
      <c r="H32" s="23">
        <f t="shared" si="29"/>
        <v>0</v>
      </c>
      <c r="I32" s="23">
        <f t="shared" si="29"/>
        <v>0</v>
      </c>
      <c r="J32" s="23">
        <f t="shared" si="29"/>
        <v>0</v>
      </c>
      <c r="K32" s="11">
        <f t="shared" si="29"/>
        <v>498.3</v>
      </c>
      <c r="L32" s="25">
        <f t="shared" si="3"/>
        <v>498.29999999999995</v>
      </c>
      <c r="M32" s="23">
        <f t="shared" si="1"/>
        <v>0</v>
      </c>
      <c r="N32" s="25">
        <f t="shared" si="4"/>
        <v>498.29999999999995</v>
      </c>
      <c r="O32" s="11">
        <f t="shared" si="5"/>
        <v>498.29999999999995</v>
      </c>
    </row>
    <row r="33" spans="2:15" ht="11.1" customHeight="1" x14ac:dyDescent="0.15">
      <c r="B33" s="11" t="s">
        <v>37</v>
      </c>
      <c r="C33" s="11">
        <f>SUM(C7:C32)</f>
        <v>12452.7</v>
      </c>
      <c r="D33" s="11">
        <f t="shared" ref="D33:O33" si="30">SUM(D7:D32)</f>
        <v>9754.5</v>
      </c>
      <c r="E33" s="11">
        <f t="shared" si="30"/>
        <v>8582.6999999999989</v>
      </c>
      <c r="F33" s="11">
        <f t="shared" si="30"/>
        <v>2670.5000000000005</v>
      </c>
      <c r="G33" s="11">
        <f t="shared" si="30"/>
        <v>505.29999999999995</v>
      </c>
      <c r="H33" s="11">
        <f t="shared" si="30"/>
        <v>490.9</v>
      </c>
      <c r="I33" s="11">
        <f t="shared" si="30"/>
        <v>917.2</v>
      </c>
      <c r="J33" s="11">
        <f t="shared" si="30"/>
        <v>671.40000000000009</v>
      </c>
      <c r="K33" s="11">
        <f t="shared" si="30"/>
        <v>36045</v>
      </c>
      <c r="L33" s="11">
        <f t="shared" si="30"/>
        <v>36045.199999999997</v>
      </c>
      <c r="M33" s="11">
        <f t="shared" si="30"/>
        <v>577.79999999999995</v>
      </c>
      <c r="N33" s="11">
        <f t="shared" si="30"/>
        <v>36045.199999999997</v>
      </c>
      <c r="O33" s="11">
        <f t="shared" si="30"/>
        <v>36623.000000000007</v>
      </c>
    </row>
    <row r="34" spans="2:15" ht="11.1" customHeight="1" x14ac:dyDescent="0.15">
      <c r="B34" s="11" t="s">
        <v>37</v>
      </c>
      <c r="C34" s="11">
        <f t="shared" ref="C34:K34" si="31">C106+C138+C170+C202+C234</f>
        <v>12452.7</v>
      </c>
      <c r="D34" s="11">
        <f t="shared" si="31"/>
        <v>9754.5000000000018</v>
      </c>
      <c r="E34" s="11">
        <f t="shared" si="31"/>
        <v>8582.7000000000007</v>
      </c>
      <c r="F34" s="11">
        <f t="shared" si="31"/>
        <v>2670.5</v>
      </c>
      <c r="G34" s="11">
        <f t="shared" si="31"/>
        <v>505.3</v>
      </c>
      <c r="H34" s="11">
        <f t="shared" si="31"/>
        <v>490.90000000000003</v>
      </c>
      <c r="I34" s="11">
        <f t="shared" si="31"/>
        <v>917.19999999999993</v>
      </c>
      <c r="J34" s="11">
        <f t="shared" si="31"/>
        <v>671.4</v>
      </c>
      <c r="K34" s="11">
        <f t="shared" si="31"/>
        <v>36045</v>
      </c>
      <c r="L34" s="11">
        <f t="shared" ref="L34" si="32">SUM(C34:J34)</f>
        <v>36045.200000000012</v>
      </c>
      <c r="M34" s="11">
        <f>M106+M138+M170+M202+M234</f>
        <v>577.79999999999995</v>
      </c>
      <c r="N34" s="11">
        <f t="shared" ref="N34" si="33">SUM(C34:J34)</f>
        <v>36045.200000000012</v>
      </c>
      <c r="O34" s="11">
        <f t="shared" ref="O34" si="34">SUM(C34:J34)+M34</f>
        <v>36623.000000000015</v>
      </c>
    </row>
    <row r="35" spans="2:15" ht="11.1" customHeight="1" x14ac:dyDescent="0.15">
      <c r="B35" s="20" t="s">
        <v>70</v>
      </c>
      <c r="C35" s="20"/>
    </row>
    <row r="36" spans="2:15" ht="11.1" customHeight="1" x14ac:dyDescent="0.15">
      <c r="B36" s="20" t="s">
        <v>80</v>
      </c>
      <c r="C36" s="20"/>
    </row>
    <row r="37" spans="2:15" ht="11.1" customHeight="1" x14ac:dyDescent="0.15">
      <c r="B37" s="20" t="s">
        <v>79</v>
      </c>
      <c r="C37" s="20"/>
    </row>
    <row r="38" spans="2:15" ht="11.1" customHeight="1" x14ac:dyDescent="0.15">
      <c r="B38" s="20" t="s">
        <v>71</v>
      </c>
      <c r="C38" s="20"/>
    </row>
    <row r="40" spans="2:15" ht="11.1" customHeight="1" x14ac:dyDescent="0.15">
      <c r="B40" s="2" t="s">
        <v>67</v>
      </c>
      <c r="J40" s="2" t="s">
        <v>69</v>
      </c>
    </row>
    <row r="41" spans="2:15" ht="11.1" customHeight="1" x14ac:dyDescent="0.15">
      <c r="B41" s="7" t="s">
        <v>78</v>
      </c>
      <c r="C41" s="8"/>
      <c r="D41" s="8"/>
      <c r="E41" s="8"/>
      <c r="F41" s="8"/>
      <c r="G41" s="8"/>
      <c r="H41" s="8"/>
      <c r="I41" s="8"/>
      <c r="J41" s="8"/>
      <c r="K41" s="8"/>
      <c r="L41" s="8"/>
      <c r="M41" s="8"/>
      <c r="N41" s="8"/>
    </row>
    <row r="42" spans="2:15" ht="11.1" customHeight="1" x14ac:dyDescent="0.15">
      <c r="B42" s="9"/>
      <c r="C42" s="12" t="s">
        <v>0</v>
      </c>
      <c r="D42" s="12" t="s">
        <v>1</v>
      </c>
      <c r="E42" s="12" t="s">
        <v>2</v>
      </c>
      <c r="F42" s="12" t="s">
        <v>3</v>
      </c>
      <c r="G42" s="13" t="s">
        <v>4</v>
      </c>
      <c r="H42" s="13" t="s">
        <v>5</v>
      </c>
      <c r="I42" s="13" t="s">
        <v>6</v>
      </c>
      <c r="J42" s="13" t="s">
        <v>7</v>
      </c>
      <c r="K42" s="4" t="s">
        <v>8</v>
      </c>
      <c r="L42" s="5" t="s">
        <v>8</v>
      </c>
      <c r="M42" s="13" t="s">
        <v>9</v>
      </c>
      <c r="N42" s="4" t="s">
        <v>10</v>
      </c>
      <c r="O42" s="5" t="s">
        <v>10</v>
      </c>
    </row>
    <row r="43" spans="2:15" ht="11.1" customHeight="1" x14ac:dyDescent="0.15">
      <c r="B43" s="10" t="s">
        <v>11</v>
      </c>
      <c r="C43" s="14">
        <v>207.8</v>
      </c>
      <c r="D43" s="15"/>
      <c r="E43" s="15"/>
      <c r="F43" s="15"/>
      <c r="G43" s="14">
        <v>30.6</v>
      </c>
      <c r="H43" s="14">
        <v>36.9</v>
      </c>
      <c r="I43" s="14">
        <v>2.4</v>
      </c>
      <c r="J43" s="15"/>
      <c r="K43" s="14">
        <v>277.60000000000002</v>
      </c>
      <c r="L43" s="16">
        <f>SUM(C43:J43)</f>
        <v>277.7</v>
      </c>
      <c r="M43" s="15"/>
      <c r="N43" s="14">
        <v>277.60000000000002</v>
      </c>
      <c r="O43" s="16">
        <f>SUM(C43:J43)+M43</f>
        <v>277.7</v>
      </c>
    </row>
    <row r="44" spans="2:15" ht="11.1" customHeight="1" x14ac:dyDescent="0.15">
      <c r="B44" s="10" t="s">
        <v>12</v>
      </c>
      <c r="C44" s="14">
        <v>325.3</v>
      </c>
      <c r="D44" s="14">
        <v>22.5</v>
      </c>
      <c r="E44" s="15"/>
      <c r="F44" s="14">
        <v>12.6</v>
      </c>
      <c r="G44" s="15"/>
      <c r="H44" s="15"/>
      <c r="I44" s="15"/>
      <c r="J44" s="15"/>
      <c r="K44" s="14">
        <v>360.4</v>
      </c>
      <c r="L44" s="16">
        <f t="shared" ref="L44:L70" si="35">SUM(C44:J44)</f>
        <v>360.40000000000003</v>
      </c>
      <c r="M44" s="14">
        <v>0.5</v>
      </c>
      <c r="N44" s="14">
        <v>360.9</v>
      </c>
      <c r="O44" s="16">
        <f t="shared" ref="O44:O70" si="36">SUM(C44:J44)+M44</f>
        <v>360.90000000000003</v>
      </c>
    </row>
    <row r="45" spans="2:15" ht="11.1" customHeight="1" x14ac:dyDescent="0.15">
      <c r="B45" s="10" t="s">
        <v>13</v>
      </c>
      <c r="C45" s="14">
        <v>1695.4</v>
      </c>
      <c r="D45" s="14">
        <v>1495.6</v>
      </c>
      <c r="E45" s="14">
        <v>84.7</v>
      </c>
      <c r="F45" s="15"/>
      <c r="G45" s="15"/>
      <c r="H45" s="15"/>
      <c r="I45" s="14">
        <v>66.5</v>
      </c>
      <c r="J45" s="15"/>
      <c r="K45" s="14">
        <v>3342.1</v>
      </c>
      <c r="L45" s="16">
        <f t="shared" si="35"/>
        <v>3342.2</v>
      </c>
      <c r="M45" s="15"/>
      <c r="N45" s="14">
        <v>3342.1</v>
      </c>
      <c r="O45" s="16">
        <f t="shared" si="36"/>
        <v>3342.2</v>
      </c>
    </row>
    <row r="46" spans="2:15" ht="11.1" customHeight="1" x14ac:dyDescent="0.15">
      <c r="B46" s="10" t="s">
        <v>14</v>
      </c>
      <c r="C46" s="15"/>
      <c r="D46" s="14">
        <v>6.3</v>
      </c>
      <c r="E46" s="15"/>
      <c r="F46" s="15"/>
      <c r="G46" s="15"/>
      <c r="H46" s="15"/>
      <c r="I46" s="15"/>
      <c r="J46" s="15"/>
      <c r="K46" s="14">
        <v>6.3</v>
      </c>
      <c r="L46" s="16">
        <f t="shared" si="35"/>
        <v>6.3</v>
      </c>
      <c r="M46" s="15"/>
      <c r="N46" s="14">
        <v>6.3</v>
      </c>
      <c r="O46" s="16">
        <f t="shared" si="36"/>
        <v>6.3</v>
      </c>
    </row>
    <row r="47" spans="2:15" ht="11.1" customHeight="1" x14ac:dyDescent="0.15">
      <c r="B47" s="10" t="s">
        <v>15</v>
      </c>
      <c r="C47" s="14">
        <v>491.8</v>
      </c>
      <c r="D47" s="14">
        <v>357.4</v>
      </c>
      <c r="E47" s="14">
        <v>681.6</v>
      </c>
      <c r="F47" s="15"/>
      <c r="G47" s="14">
        <v>17.8</v>
      </c>
      <c r="H47" s="15"/>
      <c r="I47" s="15"/>
      <c r="J47" s="15"/>
      <c r="K47" s="14">
        <v>1548.5</v>
      </c>
      <c r="L47" s="16">
        <f t="shared" si="35"/>
        <v>1548.6000000000001</v>
      </c>
      <c r="M47" s="14">
        <v>12</v>
      </c>
      <c r="N47" s="14">
        <v>1560.5</v>
      </c>
      <c r="O47" s="16">
        <f t="shared" si="36"/>
        <v>1560.6000000000001</v>
      </c>
    </row>
    <row r="48" spans="2:15" ht="11.1" customHeight="1" x14ac:dyDescent="0.15">
      <c r="B48" s="10" t="s">
        <v>16</v>
      </c>
      <c r="C48" s="14">
        <v>86.1</v>
      </c>
      <c r="D48" s="15"/>
      <c r="E48" s="15"/>
      <c r="F48" s="15"/>
      <c r="G48" s="15"/>
      <c r="H48" s="15"/>
      <c r="I48" s="15"/>
      <c r="J48" s="15"/>
      <c r="K48" s="14">
        <v>86.1</v>
      </c>
      <c r="L48" s="16">
        <f t="shared" si="35"/>
        <v>86.1</v>
      </c>
      <c r="M48" s="15"/>
      <c r="N48" s="14">
        <v>86.1</v>
      </c>
      <c r="O48" s="16">
        <f t="shared" si="36"/>
        <v>86.1</v>
      </c>
    </row>
    <row r="49" spans="2:15" ht="11.1" customHeight="1" x14ac:dyDescent="0.15">
      <c r="B49" s="10" t="s">
        <v>17</v>
      </c>
      <c r="C49" s="14">
        <v>1784.7</v>
      </c>
      <c r="D49" s="14">
        <v>1745.7</v>
      </c>
      <c r="E49" s="14">
        <v>845.7</v>
      </c>
      <c r="F49" s="14">
        <v>282.10000000000002</v>
      </c>
      <c r="G49" s="14">
        <v>39</v>
      </c>
      <c r="H49" s="14">
        <v>46.6</v>
      </c>
      <c r="I49" s="14">
        <v>3.3</v>
      </c>
      <c r="J49" s="15"/>
      <c r="K49" s="14">
        <v>4747.2</v>
      </c>
      <c r="L49" s="16">
        <f t="shared" si="35"/>
        <v>4747.1000000000013</v>
      </c>
      <c r="M49" s="15"/>
      <c r="N49" s="14">
        <v>4747.2</v>
      </c>
      <c r="O49" s="16">
        <f t="shared" si="36"/>
        <v>4747.1000000000013</v>
      </c>
    </row>
    <row r="50" spans="2:15" ht="11.1" customHeight="1" x14ac:dyDescent="0.15">
      <c r="B50" s="10" t="s">
        <v>18</v>
      </c>
      <c r="C50" s="14">
        <v>294.10000000000002</v>
      </c>
      <c r="D50" s="14">
        <v>945.6</v>
      </c>
      <c r="E50" s="14">
        <v>1090</v>
      </c>
      <c r="F50" s="14">
        <v>370.7</v>
      </c>
      <c r="G50" s="14">
        <v>86.3</v>
      </c>
      <c r="H50" s="14">
        <v>99.4</v>
      </c>
      <c r="I50" s="14">
        <v>414.1</v>
      </c>
      <c r="J50" s="14">
        <v>262.7</v>
      </c>
      <c r="K50" s="14">
        <v>3562.9</v>
      </c>
      <c r="L50" s="16">
        <f t="shared" si="35"/>
        <v>3562.8999999999996</v>
      </c>
      <c r="M50" s="14">
        <v>295.3</v>
      </c>
      <c r="N50" s="14">
        <v>3858.2</v>
      </c>
      <c r="O50" s="16">
        <f t="shared" si="36"/>
        <v>3858.2</v>
      </c>
    </row>
    <row r="51" spans="2:15" ht="11.1" customHeight="1" x14ac:dyDescent="0.15">
      <c r="B51" s="10" t="s">
        <v>19</v>
      </c>
      <c r="C51" s="14">
        <v>5.7</v>
      </c>
      <c r="D51" s="15"/>
      <c r="E51" s="15"/>
      <c r="F51" s="15"/>
      <c r="G51" s="15"/>
      <c r="H51" s="15"/>
      <c r="I51" s="15"/>
      <c r="J51" s="15"/>
      <c r="K51" s="14">
        <v>5.7</v>
      </c>
      <c r="L51" s="16">
        <f t="shared" si="35"/>
        <v>5.7</v>
      </c>
      <c r="M51" s="15"/>
      <c r="N51" s="14">
        <v>5.7</v>
      </c>
      <c r="O51" s="16">
        <f t="shared" si="36"/>
        <v>5.7</v>
      </c>
    </row>
    <row r="52" spans="2:15" ht="11.1" customHeight="1" x14ac:dyDescent="0.15">
      <c r="B52" s="10" t="s">
        <v>20</v>
      </c>
      <c r="C52" s="14">
        <v>603.1</v>
      </c>
      <c r="D52" s="14">
        <v>2531.1999999999998</v>
      </c>
      <c r="E52" s="14">
        <v>1855.5</v>
      </c>
      <c r="F52" s="14">
        <v>425.8</v>
      </c>
      <c r="G52" s="14">
        <v>95.9</v>
      </c>
      <c r="H52" s="14">
        <v>223.4</v>
      </c>
      <c r="I52" s="14">
        <v>128.69999999999999</v>
      </c>
      <c r="J52" s="14">
        <v>215.9</v>
      </c>
      <c r="K52" s="14">
        <v>6079.5</v>
      </c>
      <c r="L52" s="16">
        <f t="shared" si="35"/>
        <v>6079.4999999999982</v>
      </c>
      <c r="M52" s="14">
        <v>175.5</v>
      </c>
      <c r="N52" s="14">
        <v>6254.9</v>
      </c>
      <c r="O52" s="16">
        <f t="shared" si="36"/>
        <v>6254.9999999999982</v>
      </c>
    </row>
    <row r="53" spans="2:15" ht="11.1" customHeight="1" x14ac:dyDescent="0.15">
      <c r="B53" s="10" t="s">
        <v>21</v>
      </c>
      <c r="C53" s="14">
        <v>877.1</v>
      </c>
      <c r="D53" s="14">
        <v>154.80000000000001</v>
      </c>
      <c r="E53" s="14">
        <v>321</v>
      </c>
      <c r="F53" s="14">
        <v>142.4</v>
      </c>
      <c r="G53" s="14">
        <v>9.9</v>
      </c>
      <c r="H53" s="15"/>
      <c r="I53" s="15"/>
      <c r="J53" s="15"/>
      <c r="K53" s="14">
        <v>1505.2</v>
      </c>
      <c r="L53" s="16">
        <f t="shared" si="35"/>
        <v>1505.2000000000003</v>
      </c>
      <c r="M53" s="14">
        <v>0.1</v>
      </c>
      <c r="N53" s="14">
        <v>1505.3</v>
      </c>
      <c r="O53" s="16">
        <f t="shared" si="36"/>
        <v>1505.3000000000002</v>
      </c>
    </row>
    <row r="54" spans="2:15" ht="11.1" customHeight="1" x14ac:dyDescent="0.15">
      <c r="B54" s="10" t="s">
        <v>22</v>
      </c>
      <c r="C54" s="14">
        <v>54.7</v>
      </c>
      <c r="D54" s="15"/>
      <c r="E54" s="14">
        <v>789.9</v>
      </c>
      <c r="F54" s="15"/>
      <c r="G54" s="15"/>
      <c r="H54" s="15"/>
      <c r="I54" s="15"/>
      <c r="J54" s="15"/>
      <c r="K54" s="14">
        <v>844.6</v>
      </c>
      <c r="L54" s="16">
        <f t="shared" si="35"/>
        <v>844.6</v>
      </c>
      <c r="M54" s="15"/>
      <c r="N54" s="14">
        <v>844.6</v>
      </c>
      <c r="O54" s="16">
        <f t="shared" si="36"/>
        <v>844.6</v>
      </c>
    </row>
    <row r="55" spans="2:15" ht="11.1" customHeight="1" x14ac:dyDescent="0.15">
      <c r="B55" s="10" t="s">
        <v>23</v>
      </c>
      <c r="C55" s="14">
        <v>309.39999999999998</v>
      </c>
      <c r="D55" s="15"/>
      <c r="E55" s="15"/>
      <c r="F55" s="15"/>
      <c r="G55" s="15"/>
      <c r="H55" s="14">
        <v>0.9</v>
      </c>
      <c r="I55" s="15"/>
      <c r="J55" s="15"/>
      <c r="K55" s="14">
        <v>310.2</v>
      </c>
      <c r="L55" s="16">
        <f t="shared" si="35"/>
        <v>310.29999999999995</v>
      </c>
      <c r="M55" s="15"/>
      <c r="N55" s="14">
        <v>310.2</v>
      </c>
      <c r="O55" s="16">
        <f t="shared" si="36"/>
        <v>310.29999999999995</v>
      </c>
    </row>
    <row r="56" spans="2:15" ht="11.1" customHeight="1" x14ac:dyDescent="0.15">
      <c r="B56" s="10" t="s">
        <v>24</v>
      </c>
      <c r="C56" s="14">
        <v>42.7</v>
      </c>
      <c r="D56" s="14">
        <v>3.5</v>
      </c>
      <c r="E56" s="15"/>
      <c r="F56" s="15"/>
      <c r="G56" s="15"/>
      <c r="H56" s="15"/>
      <c r="I56" s="15"/>
      <c r="J56" s="15"/>
      <c r="K56" s="14">
        <v>46.2</v>
      </c>
      <c r="L56" s="16">
        <f t="shared" si="35"/>
        <v>46.2</v>
      </c>
      <c r="M56" s="15"/>
      <c r="N56" s="14">
        <v>46.2</v>
      </c>
      <c r="O56" s="16">
        <f t="shared" si="36"/>
        <v>46.2</v>
      </c>
    </row>
    <row r="57" spans="2:15" ht="11.1" customHeight="1" x14ac:dyDescent="0.15">
      <c r="B57" s="10" t="s">
        <v>25</v>
      </c>
      <c r="C57" s="14">
        <v>351.1</v>
      </c>
      <c r="D57" s="14">
        <v>133</v>
      </c>
      <c r="E57" s="14">
        <v>56</v>
      </c>
      <c r="F57" s="15"/>
      <c r="G57" s="15"/>
      <c r="H57" s="15"/>
      <c r="I57" s="14">
        <v>30.3</v>
      </c>
      <c r="J57" s="15"/>
      <c r="K57" s="14">
        <v>570.4</v>
      </c>
      <c r="L57" s="16">
        <f t="shared" si="35"/>
        <v>570.4</v>
      </c>
      <c r="M57" s="15"/>
      <c r="N57" s="14">
        <v>570.4</v>
      </c>
      <c r="O57" s="16">
        <f t="shared" si="36"/>
        <v>570.4</v>
      </c>
    </row>
    <row r="58" spans="2:15" ht="11.1" customHeight="1" x14ac:dyDescent="0.15">
      <c r="B58" s="10" t="s">
        <v>26</v>
      </c>
      <c r="C58" s="14">
        <v>624.29999999999995</v>
      </c>
      <c r="D58" s="14">
        <v>287.39999999999998</v>
      </c>
      <c r="E58" s="14">
        <v>378.5</v>
      </c>
      <c r="F58" s="14">
        <v>518.6</v>
      </c>
      <c r="G58" s="14">
        <v>74.400000000000006</v>
      </c>
      <c r="H58" s="14">
        <v>38.700000000000003</v>
      </c>
      <c r="I58" s="14">
        <v>70.7</v>
      </c>
      <c r="J58" s="15"/>
      <c r="K58" s="14">
        <v>1992.6</v>
      </c>
      <c r="L58" s="16">
        <f t="shared" si="35"/>
        <v>1992.6</v>
      </c>
      <c r="M58" s="14">
        <v>3.5</v>
      </c>
      <c r="N58" s="14">
        <v>1996.1</v>
      </c>
      <c r="O58" s="16">
        <f t="shared" si="36"/>
        <v>1996.1</v>
      </c>
    </row>
    <row r="59" spans="2:15" ht="11.1" customHeight="1" x14ac:dyDescent="0.15">
      <c r="B59" s="10" t="s">
        <v>27</v>
      </c>
      <c r="C59" s="14">
        <v>55.5</v>
      </c>
      <c r="D59" s="14">
        <v>28.7</v>
      </c>
      <c r="E59" s="14">
        <v>76</v>
      </c>
      <c r="F59" s="15"/>
      <c r="G59" s="15"/>
      <c r="H59" s="15"/>
      <c r="I59" s="15"/>
      <c r="J59" s="15"/>
      <c r="K59" s="14">
        <v>160.19999999999999</v>
      </c>
      <c r="L59" s="16">
        <f t="shared" si="35"/>
        <v>160.19999999999999</v>
      </c>
      <c r="M59" s="14">
        <v>3.4</v>
      </c>
      <c r="N59" s="14">
        <v>163.6</v>
      </c>
      <c r="O59" s="16">
        <f t="shared" si="36"/>
        <v>163.6</v>
      </c>
    </row>
    <row r="60" spans="2:15" ht="11.1" customHeight="1" x14ac:dyDescent="0.15">
      <c r="B60" s="10" t="s">
        <v>28</v>
      </c>
      <c r="C60" s="14">
        <v>23.9</v>
      </c>
      <c r="D60" s="15"/>
      <c r="E60" s="14">
        <v>3.1</v>
      </c>
      <c r="F60" s="15"/>
      <c r="G60" s="15"/>
      <c r="H60" s="14">
        <v>1.6</v>
      </c>
      <c r="I60" s="15"/>
      <c r="J60" s="15"/>
      <c r="K60" s="14">
        <v>28.6</v>
      </c>
      <c r="L60" s="16">
        <f t="shared" si="35"/>
        <v>28.6</v>
      </c>
      <c r="M60" s="14">
        <v>0.8</v>
      </c>
      <c r="N60" s="14">
        <v>29.5</v>
      </c>
      <c r="O60" s="16">
        <f t="shared" si="36"/>
        <v>29.400000000000002</v>
      </c>
    </row>
    <row r="61" spans="2:15" ht="11.1" customHeight="1" x14ac:dyDescent="0.15">
      <c r="B61" s="10" t="s">
        <v>29</v>
      </c>
      <c r="C61" s="14">
        <v>23.9</v>
      </c>
      <c r="D61" s="14">
        <v>22.6</v>
      </c>
      <c r="E61" s="15"/>
      <c r="F61" s="14">
        <v>17.600000000000001</v>
      </c>
      <c r="G61" s="15"/>
      <c r="H61" s="15"/>
      <c r="I61" s="15"/>
      <c r="J61" s="15"/>
      <c r="K61" s="14">
        <v>64</v>
      </c>
      <c r="L61" s="16">
        <f t="shared" si="35"/>
        <v>64.099999999999994</v>
      </c>
      <c r="M61" s="15"/>
      <c r="N61" s="14">
        <v>64</v>
      </c>
      <c r="O61" s="16">
        <f t="shared" si="36"/>
        <v>64.099999999999994</v>
      </c>
    </row>
    <row r="62" spans="2:15" ht="11.1" customHeight="1" x14ac:dyDescent="0.15">
      <c r="B62" s="10" t="s">
        <v>30</v>
      </c>
      <c r="C62" s="14">
        <v>40.6</v>
      </c>
      <c r="D62" s="14">
        <v>60.5</v>
      </c>
      <c r="E62" s="15"/>
      <c r="F62" s="14">
        <v>47.5</v>
      </c>
      <c r="G62" s="15"/>
      <c r="H62" s="15"/>
      <c r="I62" s="15"/>
      <c r="J62" s="15"/>
      <c r="K62" s="14">
        <v>148.6</v>
      </c>
      <c r="L62" s="16">
        <f t="shared" si="35"/>
        <v>148.6</v>
      </c>
      <c r="M62" s="15"/>
      <c r="N62" s="14">
        <v>148.6</v>
      </c>
      <c r="O62" s="16">
        <f t="shared" si="36"/>
        <v>148.6</v>
      </c>
    </row>
    <row r="63" spans="2:15" ht="11.1" customHeight="1" x14ac:dyDescent="0.15">
      <c r="B63" s="10" t="s">
        <v>31</v>
      </c>
      <c r="C63" s="14">
        <v>180</v>
      </c>
      <c r="D63" s="14">
        <v>119</v>
      </c>
      <c r="E63" s="14">
        <v>52.7</v>
      </c>
      <c r="F63" s="14">
        <v>19.2</v>
      </c>
      <c r="G63" s="15"/>
      <c r="H63" s="15"/>
      <c r="I63" s="15"/>
      <c r="J63" s="15"/>
      <c r="K63" s="14">
        <v>370.8</v>
      </c>
      <c r="L63" s="16">
        <f t="shared" si="35"/>
        <v>370.9</v>
      </c>
      <c r="M63" s="15"/>
      <c r="N63" s="14">
        <v>370.8</v>
      </c>
      <c r="O63" s="16">
        <f t="shared" si="36"/>
        <v>370.9</v>
      </c>
    </row>
    <row r="64" spans="2:15" ht="11.1" customHeight="1" x14ac:dyDescent="0.15">
      <c r="B64" s="10" t="s">
        <v>32</v>
      </c>
      <c r="C64" s="14">
        <v>258</v>
      </c>
      <c r="D64" s="14">
        <v>398.1</v>
      </c>
      <c r="E64" s="14">
        <v>113.3</v>
      </c>
      <c r="F64" s="14">
        <v>9.5</v>
      </c>
      <c r="G64" s="15"/>
      <c r="H64" s="15"/>
      <c r="I64" s="14">
        <v>2</v>
      </c>
      <c r="J64" s="15"/>
      <c r="K64" s="14">
        <v>780.9</v>
      </c>
      <c r="L64" s="16">
        <f t="shared" si="35"/>
        <v>780.9</v>
      </c>
      <c r="M64" s="14">
        <v>1.1000000000000001</v>
      </c>
      <c r="N64" s="14">
        <v>782</v>
      </c>
      <c r="O64" s="16">
        <f t="shared" si="36"/>
        <v>782</v>
      </c>
    </row>
    <row r="65" spans="2:15" ht="11.1" customHeight="1" x14ac:dyDescent="0.15">
      <c r="B65" s="10" t="s">
        <v>33</v>
      </c>
      <c r="C65" s="14">
        <v>3633.7</v>
      </c>
      <c r="D65" s="14">
        <v>963.7</v>
      </c>
      <c r="E65" s="14">
        <v>2093.6999999999998</v>
      </c>
      <c r="F65" s="14">
        <v>784.8</v>
      </c>
      <c r="G65" s="14">
        <v>45</v>
      </c>
      <c r="H65" s="14">
        <v>8.4</v>
      </c>
      <c r="I65" s="14">
        <v>9.6999999999999993</v>
      </c>
      <c r="J65" s="14">
        <v>0.8</v>
      </c>
      <c r="K65" s="14">
        <v>7539.8</v>
      </c>
      <c r="L65" s="16">
        <f t="shared" si="35"/>
        <v>7539.7999999999993</v>
      </c>
      <c r="M65" s="14">
        <v>12.4</v>
      </c>
      <c r="N65" s="14">
        <v>7552.2</v>
      </c>
      <c r="O65" s="16">
        <f t="shared" si="36"/>
        <v>7552.1999999999989</v>
      </c>
    </row>
    <row r="66" spans="2:15" ht="11.1" customHeight="1" x14ac:dyDescent="0.15">
      <c r="B66" s="10" t="s">
        <v>34</v>
      </c>
      <c r="C66" s="15"/>
      <c r="D66" s="14">
        <v>233.3</v>
      </c>
      <c r="E66" s="14">
        <v>133.30000000000001</v>
      </c>
      <c r="F66" s="14">
        <v>33.299999999999997</v>
      </c>
      <c r="G66" s="14">
        <v>47.1</v>
      </c>
      <c r="H66" s="15"/>
      <c r="I66" s="14">
        <v>150.1</v>
      </c>
      <c r="J66" s="15"/>
      <c r="K66" s="14">
        <v>597.20000000000005</v>
      </c>
      <c r="L66" s="16">
        <f t="shared" si="35"/>
        <v>597.1</v>
      </c>
      <c r="M66" s="14">
        <v>73.2</v>
      </c>
      <c r="N66" s="14">
        <v>670.4</v>
      </c>
      <c r="O66" s="16">
        <f t="shared" si="36"/>
        <v>670.30000000000007</v>
      </c>
    </row>
    <row r="67" spans="2:15" ht="11.1" customHeight="1" x14ac:dyDescent="0.15">
      <c r="B67" s="10" t="s">
        <v>35</v>
      </c>
      <c r="C67" s="14">
        <v>199.4</v>
      </c>
      <c r="D67" s="14">
        <v>45.7</v>
      </c>
      <c r="E67" s="15"/>
      <c r="F67" s="15"/>
      <c r="G67" s="14">
        <v>59.4</v>
      </c>
      <c r="H67" s="14">
        <v>35</v>
      </c>
      <c r="I67" s="14">
        <v>39.4</v>
      </c>
      <c r="J67" s="14">
        <v>192</v>
      </c>
      <c r="K67" s="14">
        <v>570.9</v>
      </c>
      <c r="L67" s="16">
        <f t="shared" si="35"/>
        <v>570.9</v>
      </c>
      <c r="M67" s="15"/>
      <c r="N67" s="14">
        <v>570.9</v>
      </c>
      <c r="O67" s="16">
        <f t="shared" si="36"/>
        <v>570.9</v>
      </c>
    </row>
    <row r="68" spans="2:15" ht="11.1" customHeight="1" x14ac:dyDescent="0.15">
      <c r="B68" s="10" t="s">
        <v>36</v>
      </c>
      <c r="C68" s="14">
        <v>284.39999999999998</v>
      </c>
      <c r="D68" s="14">
        <v>199.9</v>
      </c>
      <c r="E68" s="14">
        <v>7.6</v>
      </c>
      <c r="F68" s="14">
        <v>6.4</v>
      </c>
      <c r="G68" s="15"/>
      <c r="H68" s="15"/>
      <c r="I68" s="15"/>
      <c r="J68" s="15"/>
      <c r="K68" s="14">
        <v>498.3</v>
      </c>
      <c r="L68" s="16">
        <f t="shared" si="35"/>
        <v>498.29999999999995</v>
      </c>
      <c r="M68" s="15"/>
      <c r="N68" s="14">
        <v>498.3</v>
      </c>
      <c r="O68" s="16">
        <f t="shared" si="36"/>
        <v>498.29999999999995</v>
      </c>
    </row>
    <row r="69" spans="2:15" ht="11.1" customHeight="1" x14ac:dyDescent="0.15">
      <c r="B69" s="10" t="s">
        <v>37</v>
      </c>
      <c r="C69" s="14">
        <v>12452.6</v>
      </c>
      <c r="D69" s="14">
        <v>9754.6</v>
      </c>
      <c r="E69" s="14">
        <v>8582.6</v>
      </c>
      <c r="F69" s="14">
        <v>2670.6</v>
      </c>
      <c r="G69" s="14">
        <v>505.3</v>
      </c>
      <c r="H69" s="14">
        <v>490.8</v>
      </c>
      <c r="I69" s="14">
        <v>917.1</v>
      </c>
      <c r="J69" s="14">
        <v>671.3</v>
      </c>
      <c r="K69" s="14">
        <v>36044.9</v>
      </c>
      <c r="L69" s="16">
        <f t="shared" si="35"/>
        <v>36044.900000000009</v>
      </c>
      <c r="M69" s="14">
        <v>577.79999999999995</v>
      </c>
      <c r="N69" s="14">
        <v>36622.699999999997</v>
      </c>
      <c r="O69" s="16">
        <f t="shared" si="36"/>
        <v>36622.700000000012</v>
      </c>
    </row>
    <row r="70" spans="2:15" ht="11.1" customHeight="1" x14ac:dyDescent="0.15">
      <c r="B70" s="11" t="s">
        <v>37</v>
      </c>
      <c r="C70" s="16">
        <f>SUM(C43:C68)</f>
        <v>12452.7</v>
      </c>
      <c r="D70" s="16">
        <f t="shared" ref="D70:K70" si="37">SUM(D43:D68)</f>
        <v>9754.5</v>
      </c>
      <c r="E70" s="16">
        <f t="shared" si="37"/>
        <v>8582.6</v>
      </c>
      <c r="F70" s="16">
        <f t="shared" si="37"/>
        <v>2670.5000000000005</v>
      </c>
      <c r="G70" s="16">
        <f t="shared" si="37"/>
        <v>505.4</v>
      </c>
      <c r="H70" s="16">
        <f t="shared" si="37"/>
        <v>490.9</v>
      </c>
      <c r="I70" s="16">
        <f t="shared" si="37"/>
        <v>917.2</v>
      </c>
      <c r="J70" s="16">
        <f t="shared" si="37"/>
        <v>671.40000000000009</v>
      </c>
      <c r="K70" s="16">
        <f t="shared" si="37"/>
        <v>36044.800000000003</v>
      </c>
      <c r="L70" s="16">
        <f t="shared" si="35"/>
        <v>36045.200000000004</v>
      </c>
      <c r="M70" s="16">
        <f>SUM(M43:M68)</f>
        <v>577.80000000000007</v>
      </c>
      <c r="N70" s="16">
        <f>SUM(N43:N68)</f>
        <v>36622.6</v>
      </c>
      <c r="O70" s="16">
        <f t="shared" si="36"/>
        <v>36623.000000000007</v>
      </c>
    </row>
    <row r="71" spans="2:15" ht="11.1" customHeight="1" x14ac:dyDescent="0.15">
      <c r="B71" s="20" t="s">
        <v>70</v>
      </c>
      <c r="C71" s="20"/>
    </row>
    <row r="72" spans="2:15" ht="11.1" customHeight="1" x14ac:dyDescent="0.15">
      <c r="B72" s="20" t="s">
        <v>80</v>
      </c>
      <c r="C72" s="20"/>
    </row>
    <row r="73" spans="2:15" ht="11.1" customHeight="1" x14ac:dyDescent="0.15">
      <c r="B73" s="20" t="s">
        <v>79</v>
      </c>
      <c r="C73" s="20"/>
    </row>
    <row r="74" spans="2:15" ht="11.1" customHeight="1" x14ac:dyDescent="0.15">
      <c r="B74" s="20" t="s">
        <v>71</v>
      </c>
      <c r="C74" s="20"/>
    </row>
    <row r="76" spans="2:15" ht="11.1" customHeight="1" x14ac:dyDescent="0.15">
      <c r="B76" s="2" t="s">
        <v>73</v>
      </c>
    </row>
    <row r="77" spans="2:15" ht="11.1" customHeight="1" x14ac:dyDescent="0.15">
      <c r="B77" s="7" t="s">
        <v>78</v>
      </c>
      <c r="C77" s="8"/>
      <c r="D77" s="8"/>
      <c r="E77" s="8"/>
      <c r="F77" s="8"/>
      <c r="G77" s="8"/>
      <c r="H77" s="8"/>
      <c r="I77" s="8"/>
      <c r="J77" s="8"/>
      <c r="K77" s="8"/>
      <c r="L77" s="8"/>
      <c r="M77" s="8"/>
      <c r="N77" s="8"/>
    </row>
    <row r="78" spans="2:15" ht="25.5" customHeight="1" x14ac:dyDescent="0.15">
      <c r="B78" s="9"/>
      <c r="C78" s="24" t="s">
        <v>0</v>
      </c>
      <c r="D78" s="24" t="s">
        <v>1</v>
      </c>
      <c r="E78" s="24" t="s">
        <v>2</v>
      </c>
      <c r="F78" s="24" t="s">
        <v>3</v>
      </c>
      <c r="G78" s="24" t="s">
        <v>4</v>
      </c>
      <c r="H78" s="24" t="s">
        <v>5</v>
      </c>
      <c r="I78" s="24" t="s">
        <v>6</v>
      </c>
      <c r="J78" s="24" t="s">
        <v>7</v>
      </c>
      <c r="K78" s="4" t="s">
        <v>8</v>
      </c>
      <c r="L78" s="5" t="s">
        <v>8</v>
      </c>
      <c r="M78" s="24" t="s">
        <v>9</v>
      </c>
      <c r="N78" s="4" t="s">
        <v>10</v>
      </c>
      <c r="O78" s="5" t="s">
        <v>10</v>
      </c>
    </row>
    <row r="79" spans="2:15" ht="11.1" customHeight="1" x14ac:dyDescent="0.15">
      <c r="B79" s="10" t="s">
        <v>11</v>
      </c>
      <c r="C79" s="14"/>
      <c r="D79" s="15"/>
      <c r="E79" s="15"/>
      <c r="F79" s="15"/>
      <c r="G79" s="14">
        <v>30.6</v>
      </c>
      <c r="H79" s="14">
        <v>36.9</v>
      </c>
      <c r="I79" s="14">
        <v>2.4</v>
      </c>
      <c r="J79" s="15"/>
      <c r="K79" s="14">
        <v>69.8</v>
      </c>
      <c r="L79" s="16">
        <f>SUM(C79:J79)</f>
        <v>69.900000000000006</v>
      </c>
      <c r="M79" s="15"/>
      <c r="N79" s="14">
        <v>69.8</v>
      </c>
      <c r="O79" s="16">
        <f>SUM(C79:J79)+M79</f>
        <v>69.900000000000006</v>
      </c>
    </row>
    <row r="80" spans="2:15" ht="11.1" customHeight="1" x14ac:dyDescent="0.15">
      <c r="B80" s="10" t="s">
        <v>12</v>
      </c>
      <c r="C80" s="14"/>
      <c r="D80" s="14"/>
      <c r="E80" s="15"/>
      <c r="F80" s="14">
        <v>0.3</v>
      </c>
      <c r="G80" s="15"/>
      <c r="H80" s="15"/>
      <c r="I80" s="15"/>
      <c r="J80" s="15"/>
      <c r="K80" s="14">
        <v>0.3</v>
      </c>
      <c r="L80" s="16">
        <f t="shared" ref="L80:L106" si="38">SUM(C80:J80)</f>
        <v>0.3</v>
      </c>
      <c r="M80" s="14">
        <v>0.5</v>
      </c>
      <c r="N80" s="14">
        <v>0.8</v>
      </c>
      <c r="O80" s="16">
        <f t="shared" ref="O80:O106" si="39">SUM(C80:J80)+M80</f>
        <v>0.8</v>
      </c>
    </row>
    <row r="81" spans="2:15" ht="11.1" customHeight="1" x14ac:dyDescent="0.15">
      <c r="B81" s="10" t="s">
        <v>13</v>
      </c>
      <c r="C81" s="14"/>
      <c r="D81" s="14"/>
      <c r="E81" s="14"/>
      <c r="F81" s="15"/>
      <c r="G81" s="15"/>
      <c r="H81" s="15"/>
      <c r="I81" s="14"/>
      <c r="J81" s="15"/>
      <c r="K81" s="14"/>
      <c r="L81" s="16">
        <f t="shared" si="38"/>
        <v>0</v>
      </c>
      <c r="M81" s="15"/>
      <c r="N81" s="14"/>
      <c r="O81" s="16">
        <f t="shared" si="39"/>
        <v>0</v>
      </c>
    </row>
    <row r="82" spans="2:15" ht="11.1" customHeight="1" x14ac:dyDescent="0.15">
      <c r="B82" s="10" t="s">
        <v>14</v>
      </c>
      <c r="C82" s="15"/>
      <c r="D82" s="14"/>
      <c r="E82" s="15"/>
      <c r="F82" s="15"/>
      <c r="G82" s="15"/>
      <c r="H82" s="15"/>
      <c r="I82" s="15"/>
      <c r="J82" s="15"/>
      <c r="K82" s="14"/>
      <c r="L82" s="16">
        <f t="shared" si="38"/>
        <v>0</v>
      </c>
      <c r="M82" s="15"/>
      <c r="N82" s="14"/>
      <c r="O82" s="16">
        <f t="shared" si="39"/>
        <v>0</v>
      </c>
    </row>
    <row r="83" spans="2:15" ht="11.1" customHeight="1" x14ac:dyDescent="0.15">
      <c r="B83" s="10" t="s">
        <v>15</v>
      </c>
      <c r="C83" s="14"/>
      <c r="D83" s="14"/>
      <c r="E83" s="14"/>
      <c r="F83" s="15"/>
      <c r="G83" s="14"/>
      <c r="H83" s="15"/>
      <c r="I83" s="15"/>
      <c r="J83" s="15"/>
      <c r="K83" s="14"/>
      <c r="L83" s="16">
        <f t="shared" si="38"/>
        <v>0</v>
      </c>
      <c r="M83" s="14">
        <v>10</v>
      </c>
      <c r="N83" s="14">
        <v>10</v>
      </c>
      <c r="O83" s="16">
        <f t="shared" si="39"/>
        <v>10</v>
      </c>
    </row>
    <row r="84" spans="2:15" ht="11.1" customHeight="1" x14ac:dyDescent="0.15">
      <c r="B84" s="10" t="s">
        <v>16</v>
      </c>
      <c r="C84" s="14"/>
      <c r="D84" s="15"/>
      <c r="E84" s="15"/>
      <c r="F84" s="15"/>
      <c r="G84" s="15"/>
      <c r="H84" s="15"/>
      <c r="I84" s="15"/>
      <c r="J84" s="15"/>
      <c r="K84" s="14"/>
      <c r="L84" s="16">
        <f t="shared" si="38"/>
        <v>0</v>
      </c>
      <c r="M84" s="15"/>
      <c r="N84" s="14"/>
      <c r="O84" s="16">
        <f t="shared" si="39"/>
        <v>0</v>
      </c>
    </row>
    <row r="85" spans="2:15" ht="11.1" customHeight="1" x14ac:dyDescent="0.15">
      <c r="B85" s="10" t="s">
        <v>17</v>
      </c>
      <c r="C85" s="14"/>
      <c r="D85" s="14"/>
      <c r="E85" s="14"/>
      <c r="F85" s="14"/>
      <c r="G85" s="14"/>
      <c r="H85" s="14"/>
      <c r="I85" s="14"/>
      <c r="J85" s="15"/>
      <c r="K85" s="14"/>
      <c r="L85" s="16">
        <f t="shared" si="38"/>
        <v>0</v>
      </c>
      <c r="M85" s="15"/>
      <c r="N85" s="14"/>
      <c r="O85" s="16">
        <f t="shared" si="39"/>
        <v>0</v>
      </c>
    </row>
    <row r="86" spans="2:15" ht="11.1" customHeight="1" x14ac:dyDescent="0.15">
      <c r="B86" s="10" t="s">
        <v>18</v>
      </c>
      <c r="C86" s="14"/>
      <c r="D86" s="14"/>
      <c r="E86" s="14"/>
      <c r="F86" s="14"/>
      <c r="G86" s="14"/>
      <c r="H86" s="14"/>
      <c r="I86" s="14">
        <v>392</v>
      </c>
      <c r="J86" s="14">
        <v>244</v>
      </c>
      <c r="K86" s="14">
        <v>636</v>
      </c>
      <c r="L86" s="16">
        <f t="shared" si="38"/>
        <v>636</v>
      </c>
      <c r="M86" s="14">
        <v>292</v>
      </c>
      <c r="N86" s="14">
        <v>928</v>
      </c>
      <c r="O86" s="16">
        <f t="shared" si="39"/>
        <v>928</v>
      </c>
    </row>
    <row r="87" spans="2:15" ht="11.1" customHeight="1" x14ac:dyDescent="0.15">
      <c r="B87" s="10" t="s">
        <v>19</v>
      </c>
      <c r="C87" s="14"/>
      <c r="D87" s="15"/>
      <c r="E87" s="15"/>
      <c r="F87" s="15"/>
      <c r="G87" s="15"/>
      <c r="H87" s="15"/>
      <c r="I87" s="15"/>
      <c r="J87" s="15"/>
      <c r="K87" s="14"/>
      <c r="L87" s="16">
        <f t="shared" si="38"/>
        <v>0</v>
      </c>
      <c r="M87" s="15"/>
      <c r="N87" s="14"/>
      <c r="O87" s="16">
        <f t="shared" si="39"/>
        <v>0</v>
      </c>
    </row>
    <row r="88" spans="2:15" ht="11.1" customHeight="1" x14ac:dyDescent="0.15">
      <c r="B88" s="10" t="s">
        <v>20</v>
      </c>
      <c r="C88" s="14"/>
      <c r="D88" s="14">
        <v>4.0999999999999996</v>
      </c>
      <c r="E88" s="14">
        <v>10.9</v>
      </c>
      <c r="F88" s="14">
        <v>52.8</v>
      </c>
      <c r="G88" s="14">
        <v>1.4</v>
      </c>
      <c r="H88" s="14">
        <v>181.3</v>
      </c>
      <c r="I88" s="14">
        <v>91.1</v>
      </c>
      <c r="J88" s="14">
        <v>215.9</v>
      </c>
      <c r="K88" s="14">
        <v>557.4</v>
      </c>
      <c r="L88" s="16">
        <f t="shared" si="38"/>
        <v>557.5</v>
      </c>
      <c r="M88" s="14">
        <v>175.5</v>
      </c>
      <c r="N88" s="14">
        <v>732.8</v>
      </c>
      <c r="O88" s="16">
        <f t="shared" si="39"/>
        <v>733</v>
      </c>
    </row>
    <row r="89" spans="2:15" ht="11.1" customHeight="1" x14ac:dyDescent="0.15">
      <c r="B89" s="10" t="s">
        <v>21</v>
      </c>
      <c r="C89" s="14">
        <v>29.9</v>
      </c>
      <c r="D89" s="14"/>
      <c r="E89" s="14"/>
      <c r="F89" s="14">
        <v>1.6</v>
      </c>
      <c r="G89" s="14"/>
      <c r="H89" s="15"/>
      <c r="I89" s="15"/>
      <c r="J89" s="15"/>
      <c r="K89" s="14">
        <v>31.5</v>
      </c>
      <c r="L89" s="16">
        <f t="shared" si="38"/>
        <v>31.5</v>
      </c>
      <c r="M89" s="14">
        <v>0.1</v>
      </c>
      <c r="N89" s="14">
        <v>31.6</v>
      </c>
      <c r="O89" s="16">
        <f t="shared" si="39"/>
        <v>31.6</v>
      </c>
    </row>
    <row r="90" spans="2:15" ht="11.1" customHeight="1" x14ac:dyDescent="0.15">
      <c r="B90" s="10" t="s">
        <v>22</v>
      </c>
      <c r="C90" s="14"/>
      <c r="D90" s="15"/>
      <c r="E90" s="14"/>
      <c r="F90" s="15"/>
      <c r="G90" s="15"/>
      <c r="H90" s="15"/>
      <c r="I90" s="15"/>
      <c r="J90" s="15"/>
      <c r="K90" s="14"/>
      <c r="L90" s="16">
        <f t="shared" si="38"/>
        <v>0</v>
      </c>
      <c r="M90" s="15"/>
      <c r="N90" s="14"/>
      <c r="O90" s="16">
        <f t="shared" si="39"/>
        <v>0</v>
      </c>
    </row>
    <row r="91" spans="2:15" ht="11.1" customHeight="1" x14ac:dyDescent="0.15">
      <c r="B91" s="10" t="s">
        <v>23</v>
      </c>
      <c r="C91" s="14"/>
      <c r="D91" s="15"/>
      <c r="E91" s="15"/>
      <c r="F91" s="15"/>
      <c r="G91" s="15"/>
      <c r="H91" s="14">
        <v>0.9</v>
      </c>
      <c r="I91" s="15"/>
      <c r="J91" s="15"/>
      <c r="K91" s="14">
        <v>0.9</v>
      </c>
      <c r="L91" s="16">
        <f t="shared" si="38"/>
        <v>0.9</v>
      </c>
      <c r="M91" s="15"/>
      <c r="N91" s="14">
        <v>0.9</v>
      </c>
      <c r="O91" s="16">
        <f t="shared" si="39"/>
        <v>0.9</v>
      </c>
    </row>
    <row r="92" spans="2:15" ht="11.1" customHeight="1" x14ac:dyDescent="0.15">
      <c r="B92" s="10" t="s">
        <v>24</v>
      </c>
      <c r="C92" s="14"/>
      <c r="D92" s="14"/>
      <c r="E92" s="15"/>
      <c r="F92" s="15"/>
      <c r="G92" s="15"/>
      <c r="H92" s="15"/>
      <c r="I92" s="15"/>
      <c r="J92" s="15"/>
      <c r="K92" s="14"/>
      <c r="L92" s="16">
        <f t="shared" si="38"/>
        <v>0</v>
      </c>
      <c r="M92" s="15"/>
      <c r="N92" s="14"/>
      <c r="O92" s="16">
        <f t="shared" si="39"/>
        <v>0</v>
      </c>
    </row>
    <row r="93" spans="2:15" ht="11.1" customHeight="1" x14ac:dyDescent="0.15">
      <c r="B93" s="10" t="s">
        <v>25</v>
      </c>
      <c r="C93" s="14"/>
      <c r="D93" s="14"/>
      <c r="E93" s="14"/>
      <c r="F93" s="15"/>
      <c r="G93" s="15"/>
      <c r="H93" s="15"/>
      <c r="I93" s="14">
        <v>30.3</v>
      </c>
      <c r="J93" s="15"/>
      <c r="K93" s="14">
        <v>30.3</v>
      </c>
      <c r="L93" s="16">
        <f t="shared" si="38"/>
        <v>30.3</v>
      </c>
      <c r="M93" s="15"/>
      <c r="N93" s="14">
        <v>30.3</v>
      </c>
      <c r="O93" s="16">
        <f t="shared" si="39"/>
        <v>30.3</v>
      </c>
    </row>
    <row r="94" spans="2:15" ht="11.1" customHeight="1" x14ac:dyDescent="0.15">
      <c r="B94" s="10" t="s">
        <v>26</v>
      </c>
      <c r="C94" s="14"/>
      <c r="D94" s="14"/>
      <c r="E94" s="14"/>
      <c r="F94" s="14"/>
      <c r="G94" s="14"/>
      <c r="H94" s="14"/>
      <c r="I94" s="14"/>
      <c r="J94" s="15"/>
      <c r="K94" s="14"/>
      <c r="L94" s="16">
        <f t="shared" si="38"/>
        <v>0</v>
      </c>
      <c r="M94" s="14">
        <v>3.5</v>
      </c>
      <c r="N94" s="14">
        <v>3.5</v>
      </c>
      <c r="O94" s="16">
        <f t="shared" si="39"/>
        <v>3.5</v>
      </c>
    </row>
    <row r="95" spans="2:15" ht="11.1" customHeight="1" x14ac:dyDescent="0.15">
      <c r="B95" s="10" t="s">
        <v>27</v>
      </c>
      <c r="C95" s="14"/>
      <c r="D95" s="14"/>
      <c r="E95" s="14"/>
      <c r="F95" s="15"/>
      <c r="G95" s="15"/>
      <c r="H95" s="15"/>
      <c r="I95" s="15"/>
      <c r="J95" s="15"/>
      <c r="K95" s="14"/>
      <c r="L95" s="16">
        <f t="shared" si="38"/>
        <v>0</v>
      </c>
      <c r="M95" s="14">
        <v>3.4</v>
      </c>
      <c r="N95" s="14">
        <v>3.4</v>
      </c>
      <c r="O95" s="16">
        <f t="shared" si="39"/>
        <v>3.4</v>
      </c>
    </row>
    <row r="96" spans="2:15" ht="11.1" customHeight="1" x14ac:dyDescent="0.15">
      <c r="B96" s="10" t="s">
        <v>28</v>
      </c>
      <c r="C96" s="14"/>
      <c r="D96" s="15"/>
      <c r="E96" s="14"/>
      <c r="F96" s="15"/>
      <c r="G96" s="15"/>
      <c r="H96" s="14"/>
      <c r="I96" s="15"/>
      <c r="J96" s="15"/>
      <c r="K96" s="14"/>
      <c r="L96" s="16">
        <f t="shared" si="38"/>
        <v>0</v>
      </c>
      <c r="M96" s="14">
        <v>0.8</v>
      </c>
      <c r="N96" s="14">
        <v>0.8</v>
      </c>
      <c r="O96" s="16">
        <f t="shared" si="39"/>
        <v>0.8</v>
      </c>
    </row>
    <row r="97" spans="2:15" ht="11.1" customHeight="1" x14ac:dyDescent="0.15">
      <c r="B97" s="10" t="s">
        <v>29</v>
      </c>
      <c r="C97" s="14"/>
      <c r="D97" s="14"/>
      <c r="E97" s="15"/>
      <c r="F97" s="14"/>
      <c r="G97" s="15"/>
      <c r="H97" s="15"/>
      <c r="I97" s="15"/>
      <c r="J97" s="15"/>
      <c r="K97" s="14"/>
      <c r="L97" s="16">
        <f t="shared" si="38"/>
        <v>0</v>
      </c>
      <c r="M97" s="15"/>
      <c r="N97" s="14"/>
      <c r="O97" s="16">
        <f t="shared" si="39"/>
        <v>0</v>
      </c>
    </row>
    <row r="98" spans="2:15" ht="11.1" customHeight="1" x14ac:dyDescent="0.15">
      <c r="B98" s="10" t="s">
        <v>30</v>
      </c>
      <c r="C98" s="14"/>
      <c r="D98" s="14"/>
      <c r="E98" s="15"/>
      <c r="F98" s="14">
        <v>47.5</v>
      </c>
      <c r="G98" s="15"/>
      <c r="H98" s="15"/>
      <c r="I98" s="15"/>
      <c r="J98" s="15"/>
      <c r="K98" s="14">
        <v>47.5</v>
      </c>
      <c r="L98" s="16">
        <f t="shared" si="38"/>
        <v>47.5</v>
      </c>
      <c r="M98" s="15"/>
      <c r="N98" s="14">
        <v>47.5</v>
      </c>
      <c r="O98" s="16">
        <f t="shared" si="39"/>
        <v>47.5</v>
      </c>
    </row>
    <row r="99" spans="2:15" ht="11.1" customHeight="1" x14ac:dyDescent="0.15">
      <c r="B99" s="10" t="s">
        <v>31</v>
      </c>
      <c r="C99" s="14"/>
      <c r="D99" s="14"/>
      <c r="E99" s="14"/>
      <c r="F99" s="14"/>
      <c r="G99" s="15"/>
      <c r="H99" s="15"/>
      <c r="I99" s="15"/>
      <c r="J99" s="15"/>
      <c r="K99" s="14"/>
      <c r="L99" s="16">
        <f t="shared" si="38"/>
        <v>0</v>
      </c>
      <c r="M99" s="15"/>
      <c r="N99" s="14"/>
      <c r="O99" s="16">
        <f t="shared" si="39"/>
        <v>0</v>
      </c>
    </row>
    <row r="100" spans="2:15" ht="11.1" customHeight="1" x14ac:dyDescent="0.15">
      <c r="B100" s="10" t="s">
        <v>32</v>
      </c>
      <c r="C100" s="14"/>
      <c r="D100" s="14"/>
      <c r="E100" s="14"/>
      <c r="F100" s="14"/>
      <c r="G100" s="15"/>
      <c r="H100" s="15"/>
      <c r="I100" s="14"/>
      <c r="J100" s="15"/>
      <c r="K100" s="14"/>
      <c r="L100" s="16">
        <f t="shared" si="38"/>
        <v>0</v>
      </c>
      <c r="M100" s="14"/>
      <c r="N100" s="14"/>
      <c r="O100" s="16">
        <f t="shared" si="39"/>
        <v>0</v>
      </c>
    </row>
    <row r="101" spans="2:15" ht="11.1" customHeight="1" x14ac:dyDescent="0.15">
      <c r="B101" s="10" t="s">
        <v>33</v>
      </c>
      <c r="C101" s="14"/>
      <c r="D101" s="14"/>
      <c r="E101" s="14"/>
      <c r="F101" s="14"/>
      <c r="G101" s="14"/>
      <c r="H101" s="14"/>
      <c r="I101" s="14"/>
      <c r="J101" s="14"/>
      <c r="K101" s="14"/>
      <c r="L101" s="16">
        <f t="shared" si="38"/>
        <v>0</v>
      </c>
      <c r="M101" s="14">
        <v>12.4</v>
      </c>
      <c r="N101" s="14">
        <v>12.4</v>
      </c>
      <c r="O101" s="16">
        <f t="shared" si="39"/>
        <v>12.4</v>
      </c>
    </row>
    <row r="102" spans="2:15" ht="11.1" customHeight="1" x14ac:dyDescent="0.15">
      <c r="B102" s="10" t="s">
        <v>34</v>
      </c>
      <c r="C102" s="15"/>
      <c r="D102" s="14"/>
      <c r="E102" s="14"/>
      <c r="F102" s="14"/>
      <c r="G102" s="14">
        <v>47.1</v>
      </c>
      <c r="H102" s="15"/>
      <c r="I102" s="14">
        <v>150.1</v>
      </c>
      <c r="J102" s="15"/>
      <c r="K102" s="14">
        <v>197.2</v>
      </c>
      <c r="L102" s="16">
        <f t="shared" si="38"/>
        <v>197.2</v>
      </c>
      <c r="M102" s="14">
        <v>73.2</v>
      </c>
      <c r="N102" s="14">
        <v>270.39999999999998</v>
      </c>
      <c r="O102" s="16">
        <f t="shared" si="39"/>
        <v>270.39999999999998</v>
      </c>
    </row>
    <row r="103" spans="2:15" ht="11.1" customHeight="1" x14ac:dyDescent="0.15">
      <c r="B103" s="10" t="s">
        <v>35</v>
      </c>
      <c r="C103" s="14">
        <v>9</v>
      </c>
      <c r="D103" s="14"/>
      <c r="E103" s="15"/>
      <c r="F103" s="15"/>
      <c r="G103" s="14">
        <v>59.4</v>
      </c>
      <c r="H103" s="14">
        <v>35</v>
      </c>
      <c r="I103" s="14">
        <v>39.4</v>
      </c>
      <c r="J103" s="14">
        <v>192</v>
      </c>
      <c r="K103" s="14">
        <v>334.8</v>
      </c>
      <c r="L103" s="16">
        <f t="shared" si="38"/>
        <v>334.8</v>
      </c>
      <c r="M103" s="15"/>
      <c r="N103" s="14">
        <v>334.8</v>
      </c>
      <c r="O103" s="16">
        <f t="shared" si="39"/>
        <v>334.8</v>
      </c>
    </row>
    <row r="104" spans="2:15" ht="11.1" customHeight="1" x14ac:dyDescent="0.15">
      <c r="B104" s="10" t="s">
        <v>36</v>
      </c>
      <c r="C104" s="14">
        <v>0.1</v>
      </c>
      <c r="D104" s="14"/>
      <c r="E104" s="14"/>
      <c r="F104" s="14"/>
      <c r="G104" s="15"/>
      <c r="H104" s="15"/>
      <c r="I104" s="15"/>
      <c r="J104" s="15"/>
      <c r="K104" s="14">
        <v>0.1</v>
      </c>
      <c r="L104" s="16">
        <f t="shared" si="38"/>
        <v>0.1</v>
      </c>
      <c r="M104" s="15"/>
      <c r="N104" s="14">
        <v>0.1</v>
      </c>
      <c r="O104" s="16">
        <f t="shared" si="39"/>
        <v>0.1</v>
      </c>
    </row>
    <row r="105" spans="2:15" ht="11.1" customHeight="1" x14ac:dyDescent="0.15">
      <c r="B105" s="10" t="s">
        <v>37</v>
      </c>
      <c r="C105" s="14">
        <v>39</v>
      </c>
      <c r="D105" s="14">
        <v>4.0999999999999996</v>
      </c>
      <c r="E105" s="14">
        <v>10.9</v>
      </c>
      <c r="F105" s="14">
        <v>102.1</v>
      </c>
      <c r="G105" s="14">
        <v>138.5</v>
      </c>
      <c r="H105" s="14">
        <v>254</v>
      </c>
      <c r="I105" s="14">
        <v>705.3</v>
      </c>
      <c r="J105" s="14">
        <v>651.9</v>
      </c>
      <c r="K105" s="14">
        <v>1905.7</v>
      </c>
      <c r="L105" s="16">
        <f t="shared" si="38"/>
        <v>1905.8000000000002</v>
      </c>
      <c r="M105" s="14">
        <v>571.4</v>
      </c>
      <c r="N105" s="14">
        <v>2477.1</v>
      </c>
      <c r="O105" s="16">
        <f t="shared" si="39"/>
        <v>2477.2000000000003</v>
      </c>
    </row>
    <row r="106" spans="2:15" ht="11.1" customHeight="1" x14ac:dyDescent="0.15">
      <c r="B106" s="11" t="s">
        <v>37</v>
      </c>
      <c r="C106" s="16">
        <f>SUM(C79:C104)</f>
        <v>39</v>
      </c>
      <c r="D106" s="16">
        <f t="shared" ref="D106:N106" si="40">SUM(D79:D104)</f>
        <v>4.0999999999999996</v>
      </c>
      <c r="E106" s="16">
        <f t="shared" si="40"/>
        <v>10.9</v>
      </c>
      <c r="F106" s="16">
        <f t="shared" si="40"/>
        <v>102.19999999999999</v>
      </c>
      <c r="G106" s="16">
        <f t="shared" si="40"/>
        <v>138.5</v>
      </c>
      <c r="H106" s="16">
        <f t="shared" si="40"/>
        <v>254.10000000000002</v>
      </c>
      <c r="I106" s="16">
        <f t="shared" si="40"/>
        <v>705.3</v>
      </c>
      <c r="J106" s="16">
        <f t="shared" si="40"/>
        <v>651.9</v>
      </c>
      <c r="K106" s="16">
        <f t="shared" si="40"/>
        <v>1905.8</v>
      </c>
      <c r="L106" s="16">
        <f t="shared" si="38"/>
        <v>1906</v>
      </c>
      <c r="M106" s="16">
        <f t="shared" si="40"/>
        <v>571.4</v>
      </c>
      <c r="N106" s="16">
        <f t="shared" si="40"/>
        <v>2477.1000000000004</v>
      </c>
      <c r="O106" s="16">
        <f t="shared" si="39"/>
        <v>2477.4</v>
      </c>
    </row>
    <row r="108" spans="2:15" customFormat="1" ht="11.1" customHeight="1" x14ac:dyDescent="0.15">
      <c r="B108" s="2" t="s">
        <v>74</v>
      </c>
      <c r="C108" s="2"/>
      <c r="D108" s="2"/>
      <c r="E108" s="2"/>
      <c r="F108" s="2"/>
      <c r="G108" s="2"/>
      <c r="H108" s="2"/>
      <c r="I108" s="2"/>
      <c r="J108" s="2"/>
      <c r="K108" s="2"/>
      <c r="L108" s="2"/>
      <c r="M108" s="2"/>
      <c r="N108" s="2"/>
      <c r="O108" s="2"/>
    </row>
    <row r="109" spans="2:15" customFormat="1" ht="11.1" customHeight="1" x14ac:dyDescent="0.15">
      <c r="B109" s="7" t="s">
        <v>78</v>
      </c>
      <c r="C109" s="8"/>
      <c r="D109" s="8"/>
      <c r="E109" s="8"/>
      <c r="F109" s="8"/>
      <c r="G109" s="8"/>
      <c r="H109" s="8"/>
      <c r="I109" s="8"/>
      <c r="J109" s="8"/>
      <c r="K109" s="8"/>
      <c r="L109" s="8"/>
      <c r="M109" s="8"/>
      <c r="N109" s="8"/>
      <c r="O109" s="2"/>
    </row>
    <row r="110" spans="2:15" ht="25.5" customHeight="1" x14ac:dyDescent="0.15">
      <c r="B110" s="9"/>
      <c r="C110" s="24" t="s">
        <v>0</v>
      </c>
      <c r="D110" s="24" t="s">
        <v>1</v>
      </c>
      <c r="E110" s="24" t="s">
        <v>2</v>
      </c>
      <c r="F110" s="24" t="s">
        <v>3</v>
      </c>
      <c r="G110" s="24" t="s">
        <v>4</v>
      </c>
      <c r="H110" s="24" t="s">
        <v>5</v>
      </c>
      <c r="I110" s="24" t="s">
        <v>6</v>
      </c>
      <c r="J110" s="24" t="s">
        <v>7</v>
      </c>
      <c r="K110" s="4" t="s">
        <v>8</v>
      </c>
      <c r="L110" s="5" t="s">
        <v>8</v>
      </c>
      <c r="M110" s="24" t="s">
        <v>9</v>
      </c>
      <c r="N110" s="4" t="s">
        <v>10</v>
      </c>
      <c r="O110" s="5" t="s">
        <v>10</v>
      </c>
    </row>
    <row r="111" spans="2:15" customFormat="1" ht="11.1" customHeight="1" x14ac:dyDescent="0.15">
      <c r="B111" s="10" t="s">
        <v>11</v>
      </c>
      <c r="C111" s="14"/>
      <c r="D111" s="15"/>
      <c r="E111" s="15"/>
      <c r="F111" s="15"/>
      <c r="G111" s="14"/>
      <c r="H111" s="14"/>
      <c r="I111" s="14"/>
      <c r="J111" s="15"/>
      <c r="K111" s="14"/>
      <c r="L111" s="16">
        <f>SUM(C111:J111)</f>
        <v>0</v>
      </c>
      <c r="M111" s="15"/>
      <c r="N111" s="14"/>
      <c r="O111" s="16">
        <f>SUM(C111:J111)+M111</f>
        <v>0</v>
      </c>
    </row>
    <row r="112" spans="2:15" customFormat="1" ht="11.1" customHeight="1" x14ac:dyDescent="0.15">
      <c r="B112" s="10" t="s">
        <v>12</v>
      </c>
      <c r="C112" s="14">
        <v>2.8</v>
      </c>
      <c r="D112" s="14">
        <v>22.5</v>
      </c>
      <c r="E112" s="15"/>
      <c r="F112" s="14">
        <v>12.3</v>
      </c>
      <c r="G112" s="15"/>
      <c r="H112" s="15"/>
      <c r="I112" s="15"/>
      <c r="J112" s="15"/>
      <c r="K112" s="14">
        <v>37.6</v>
      </c>
      <c r="L112" s="16">
        <f t="shared" ref="L112:L138" si="41">SUM(C112:J112)</f>
        <v>37.6</v>
      </c>
      <c r="M112" s="14"/>
      <c r="N112" s="14">
        <v>37.6</v>
      </c>
      <c r="O112" s="16">
        <f t="shared" ref="O112:O138" si="42">SUM(C112:J112)+M112</f>
        <v>37.6</v>
      </c>
    </row>
    <row r="113" spans="2:15" customFormat="1" ht="11.1" customHeight="1" x14ac:dyDescent="0.15">
      <c r="B113" s="10" t="s">
        <v>13</v>
      </c>
      <c r="C113" s="14"/>
      <c r="D113" s="14"/>
      <c r="E113" s="14"/>
      <c r="F113" s="15"/>
      <c r="G113" s="15"/>
      <c r="H113" s="15"/>
      <c r="I113" s="14"/>
      <c r="J113" s="15"/>
      <c r="K113" s="14"/>
      <c r="L113" s="16">
        <f t="shared" si="41"/>
        <v>0</v>
      </c>
      <c r="M113" s="15"/>
      <c r="N113" s="14"/>
      <c r="O113" s="16">
        <f t="shared" si="42"/>
        <v>0</v>
      </c>
    </row>
    <row r="114" spans="2:15" customFormat="1" ht="11.1" customHeight="1" x14ac:dyDescent="0.15">
      <c r="B114" s="10" t="s">
        <v>14</v>
      </c>
      <c r="C114" s="15"/>
      <c r="D114" s="14"/>
      <c r="E114" s="15"/>
      <c r="F114" s="15"/>
      <c r="G114" s="15"/>
      <c r="H114" s="15"/>
      <c r="I114" s="15"/>
      <c r="J114" s="15"/>
      <c r="K114" s="14"/>
      <c r="L114" s="16">
        <f t="shared" si="41"/>
        <v>0</v>
      </c>
      <c r="M114" s="15"/>
      <c r="N114" s="14"/>
      <c r="O114" s="16">
        <f t="shared" si="42"/>
        <v>0</v>
      </c>
    </row>
    <row r="115" spans="2:15" customFormat="1" ht="11.1" customHeight="1" x14ac:dyDescent="0.15">
      <c r="B115" s="10" t="s">
        <v>15</v>
      </c>
      <c r="C115" s="14">
        <v>0.6</v>
      </c>
      <c r="D115" s="14"/>
      <c r="E115" s="14">
        <v>45.4</v>
      </c>
      <c r="F115" s="15"/>
      <c r="G115" s="14"/>
      <c r="H115" s="15"/>
      <c r="I115" s="15"/>
      <c r="J115" s="15"/>
      <c r="K115" s="14">
        <v>46</v>
      </c>
      <c r="L115" s="16">
        <f t="shared" si="41"/>
        <v>46</v>
      </c>
      <c r="M115" s="14">
        <v>2</v>
      </c>
      <c r="N115" s="14">
        <v>48</v>
      </c>
      <c r="O115" s="16">
        <f t="shared" si="42"/>
        <v>48</v>
      </c>
    </row>
    <row r="116" spans="2:15" customFormat="1" ht="11.1" customHeight="1" x14ac:dyDescent="0.15">
      <c r="B116" s="10" t="s">
        <v>16</v>
      </c>
      <c r="C116" s="14"/>
      <c r="D116" s="15"/>
      <c r="E116" s="15"/>
      <c r="F116" s="15"/>
      <c r="G116" s="15"/>
      <c r="H116" s="15"/>
      <c r="I116" s="15"/>
      <c r="J116" s="15"/>
      <c r="K116" s="14"/>
      <c r="L116" s="16">
        <f t="shared" si="41"/>
        <v>0</v>
      </c>
      <c r="M116" s="15"/>
      <c r="N116" s="14"/>
      <c r="O116" s="16">
        <f t="shared" si="42"/>
        <v>0</v>
      </c>
    </row>
    <row r="117" spans="2:15" customFormat="1" ht="11.1" customHeight="1" x14ac:dyDescent="0.15">
      <c r="B117" s="10" t="s">
        <v>17</v>
      </c>
      <c r="C117" s="14">
        <v>582.70000000000005</v>
      </c>
      <c r="D117" s="14">
        <v>1464.7</v>
      </c>
      <c r="E117" s="14">
        <v>326.10000000000002</v>
      </c>
      <c r="F117" s="14">
        <v>81.2</v>
      </c>
      <c r="G117" s="14">
        <v>33.799999999999997</v>
      </c>
      <c r="H117" s="14">
        <v>23.7</v>
      </c>
      <c r="I117" s="14"/>
      <c r="J117" s="15"/>
      <c r="K117" s="14">
        <v>2512.1999999999998</v>
      </c>
      <c r="L117" s="16">
        <f t="shared" si="41"/>
        <v>2512.1999999999998</v>
      </c>
      <c r="M117" s="15"/>
      <c r="N117" s="14">
        <v>2512.1999999999998</v>
      </c>
      <c r="O117" s="16">
        <f t="shared" si="42"/>
        <v>2512.1999999999998</v>
      </c>
    </row>
    <row r="118" spans="2:15" customFormat="1" ht="11.1" customHeight="1" x14ac:dyDescent="0.15">
      <c r="B118" s="10" t="s">
        <v>18</v>
      </c>
      <c r="C118" s="14">
        <v>207.6</v>
      </c>
      <c r="D118" s="14">
        <v>938.3</v>
      </c>
      <c r="E118" s="14">
        <v>922.7</v>
      </c>
      <c r="F118" s="14">
        <v>318.3</v>
      </c>
      <c r="G118" s="14">
        <v>29.4</v>
      </c>
      <c r="H118" s="14">
        <v>99.4</v>
      </c>
      <c r="I118" s="14">
        <v>22.1</v>
      </c>
      <c r="J118" s="14">
        <v>18.7</v>
      </c>
      <c r="K118" s="14">
        <v>2556.5</v>
      </c>
      <c r="L118" s="16">
        <f t="shared" si="41"/>
        <v>2556.5</v>
      </c>
      <c r="M118" s="14">
        <v>0.4</v>
      </c>
      <c r="N118" s="14">
        <v>2557</v>
      </c>
      <c r="O118" s="16">
        <f t="shared" si="42"/>
        <v>2556.9</v>
      </c>
    </row>
    <row r="119" spans="2:15" customFormat="1" ht="11.1" customHeight="1" x14ac:dyDescent="0.15">
      <c r="B119" s="10" t="s">
        <v>19</v>
      </c>
      <c r="C119" s="14"/>
      <c r="D119" s="15"/>
      <c r="E119" s="15"/>
      <c r="F119" s="15"/>
      <c r="G119" s="15"/>
      <c r="H119" s="15"/>
      <c r="I119" s="15"/>
      <c r="J119" s="15"/>
      <c r="K119" s="14"/>
      <c r="L119" s="16">
        <f t="shared" si="41"/>
        <v>0</v>
      </c>
      <c r="M119" s="15"/>
      <c r="N119" s="14"/>
      <c r="O119" s="16">
        <f t="shared" si="42"/>
        <v>0</v>
      </c>
    </row>
    <row r="120" spans="2:15" customFormat="1" ht="11.1" customHeight="1" x14ac:dyDescent="0.15">
      <c r="B120" s="10" t="s">
        <v>20</v>
      </c>
      <c r="C120" s="14">
        <v>404.9</v>
      </c>
      <c r="D120" s="14">
        <v>2505.1999999999998</v>
      </c>
      <c r="E120" s="14">
        <v>1844.7</v>
      </c>
      <c r="F120" s="14">
        <v>364.4</v>
      </c>
      <c r="G120" s="14">
        <v>94.5</v>
      </c>
      <c r="H120" s="14">
        <v>42.1</v>
      </c>
      <c r="I120" s="14">
        <v>37.6</v>
      </c>
      <c r="J120" s="14"/>
      <c r="K120" s="14">
        <v>5293.4</v>
      </c>
      <c r="L120" s="16">
        <f t="shared" si="41"/>
        <v>5293.4000000000005</v>
      </c>
      <c r="M120" s="14"/>
      <c r="N120" s="14">
        <v>5293.4</v>
      </c>
      <c r="O120" s="16">
        <f t="shared" si="42"/>
        <v>5293.4000000000005</v>
      </c>
    </row>
    <row r="121" spans="2:15" customFormat="1" ht="11.1" customHeight="1" x14ac:dyDescent="0.15">
      <c r="B121" s="10" t="s">
        <v>21</v>
      </c>
      <c r="C121" s="14">
        <v>120.7</v>
      </c>
      <c r="D121" s="14">
        <v>140.9</v>
      </c>
      <c r="E121" s="14">
        <v>321</v>
      </c>
      <c r="F121" s="14">
        <v>140.80000000000001</v>
      </c>
      <c r="G121" s="14">
        <v>9.9</v>
      </c>
      <c r="H121" s="15"/>
      <c r="I121" s="15"/>
      <c r="J121" s="15"/>
      <c r="K121" s="14">
        <v>733.3</v>
      </c>
      <c r="L121" s="16">
        <f t="shared" si="41"/>
        <v>733.30000000000007</v>
      </c>
      <c r="M121" s="14"/>
      <c r="N121" s="14">
        <v>733.3</v>
      </c>
      <c r="O121" s="16">
        <f t="shared" si="42"/>
        <v>733.30000000000007</v>
      </c>
    </row>
    <row r="122" spans="2:15" customFormat="1" ht="11.1" customHeight="1" x14ac:dyDescent="0.15">
      <c r="B122" s="10" t="s">
        <v>22</v>
      </c>
      <c r="C122" s="14"/>
      <c r="D122" s="15"/>
      <c r="E122" s="14">
        <v>789.9</v>
      </c>
      <c r="F122" s="15"/>
      <c r="G122" s="15"/>
      <c r="H122" s="15"/>
      <c r="I122" s="15"/>
      <c r="J122" s="15"/>
      <c r="K122" s="14">
        <v>789.9</v>
      </c>
      <c r="L122" s="16">
        <f t="shared" si="41"/>
        <v>789.9</v>
      </c>
      <c r="M122" s="15"/>
      <c r="N122" s="14">
        <v>789.9</v>
      </c>
      <c r="O122" s="16">
        <f t="shared" si="42"/>
        <v>789.9</v>
      </c>
    </row>
    <row r="123" spans="2:15" customFormat="1" ht="11.1" customHeight="1" x14ac:dyDescent="0.15">
      <c r="B123" s="10" t="s">
        <v>23</v>
      </c>
      <c r="C123" s="14"/>
      <c r="D123" s="15"/>
      <c r="E123" s="15"/>
      <c r="F123" s="15"/>
      <c r="G123" s="15"/>
      <c r="H123" s="14"/>
      <c r="I123" s="15"/>
      <c r="J123" s="15"/>
      <c r="K123" s="14"/>
      <c r="L123" s="16">
        <f t="shared" si="41"/>
        <v>0</v>
      </c>
      <c r="M123" s="15"/>
      <c r="N123" s="14"/>
      <c r="O123" s="16">
        <f t="shared" si="42"/>
        <v>0</v>
      </c>
    </row>
    <row r="124" spans="2:15" customFormat="1" ht="11.1" customHeight="1" x14ac:dyDescent="0.15">
      <c r="B124" s="10" t="s">
        <v>24</v>
      </c>
      <c r="C124" s="14"/>
      <c r="D124" s="14"/>
      <c r="E124" s="15"/>
      <c r="F124" s="15"/>
      <c r="G124" s="15"/>
      <c r="H124" s="15"/>
      <c r="I124" s="15"/>
      <c r="J124" s="15"/>
      <c r="K124" s="14"/>
      <c r="L124" s="16">
        <f t="shared" si="41"/>
        <v>0</v>
      </c>
      <c r="M124" s="15"/>
      <c r="N124" s="14"/>
      <c r="O124" s="16">
        <f t="shared" si="42"/>
        <v>0</v>
      </c>
    </row>
    <row r="125" spans="2:15" customFormat="1" ht="11.1" customHeight="1" x14ac:dyDescent="0.15">
      <c r="B125" s="10" t="s">
        <v>25</v>
      </c>
      <c r="C125" s="14">
        <v>29.1</v>
      </c>
      <c r="D125" s="14">
        <v>72.599999999999994</v>
      </c>
      <c r="E125" s="14">
        <v>36.5</v>
      </c>
      <c r="F125" s="15"/>
      <c r="G125" s="15"/>
      <c r="H125" s="15"/>
      <c r="I125" s="14"/>
      <c r="J125" s="15"/>
      <c r="K125" s="14">
        <v>138.19999999999999</v>
      </c>
      <c r="L125" s="16">
        <f t="shared" si="41"/>
        <v>138.19999999999999</v>
      </c>
      <c r="M125" s="15"/>
      <c r="N125" s="14">
        <v>138.19999999999999</v>
      </c>
      <c r="O125" s="16">
        <f t="shared" si="42"/>
        <v>138.19999999999999</v>
      </c>
    </row>
    <row r="126" spans="2:15" customFormat="1" ht="11.1" customHeight="1" x14ac:dyDescent="0.15">
      <c r="B126" s="10" t="s">
        <v>26</v>
      </c>
      <c r="C126" s="14"/>
      <c r="D126" s="14">
        <v>135.80000000000001</v>
      </c>
      <c r="E126" s="14">
        <v>378.5</v>
      </c>
      <c r="F126" s="14">
        <v>518.6</v>
      </c>
      <c r="G126" s="14">
        <v>74.400000000000006</v>
      </c>
      <c r="H126" s="14">
        <v>38.700000000000003</v>
      </c>
      <c r="I126" s="14">
        <v>70.7</v>
      </c>
      <c r="J126" s="15"/>
      <c r="K126" s="14">
        <v>1216.7</v>
      </c>
      <c r="L126" s="16">
        <f t="shared" si="41"/>
        <v>1216.7000000000003</v>
      </c>
      <c r="M126" s="14"/>
      <c r="N126" s="14">
        <v>1216.7</v>
      </c>
      <c r="O126" s="16">
        <f t="shared" si="42"/>
        <v>1216.7000000000003</v>
      </c>
    </row>
    <row r="127" spans="2:15" customFormat="1" ht="11.1" customHeight="1" x14ac:dyDescent="0.15">
      <c r="B127" s="10" t="s">
        <v>27</v>
      </c>
      <c r="C127" s="14">
        <v>55.5</v>
      </c>
      <c r="D127" s="14">
        <v>28.7</v>
      </c>
      <c r="E127" s="14">
        <v>76</v>
      </c>
      <c r="F127" s="15"/>
      <c r="G127" s="15"/>
      <c r="H127" s="15"/>
      <c r="I127" s="15"/>
      <c r="J127" s="15"/>
      <c r="K127" s="14">
        <v>160.19999999999999</v>
      </c>
      <c r="L127" s="16">
        <f t="shared" si="41"/>
        <v>160.19999999999999</v>
      </c>
      <c r="M127" s="14"/>
      <c r="N127" s="14">
        <v>160.19999999999999</v>
      </c>
      <c r="O127" s="16">
        <f t="shared" si="42"/>
        <v>160.19999999999999</v>
      </c>
    </row>
    <row r="128" spans="2:15" customFormat="1" ht="11.1" customHeight="1" x14ac:dyDescent="0.15">
      <c r="B128" s="10" t="s">
        <v>28</v>
      </c>
      <c r="C128" s="14">
        <v>23.9</v>
      </c>
      <c r="D128" s="15"/>
      <c r="E128" s="14">
        <v>3.1</v>
      </c>
      <c r="F128" s="15"/>
      <c r="G128" s="15"/>
      <c r="H128" s="14">
        <v>1.6</v>
      </c>
      <c r="I128" s="15"/>
      <c r="J128" s="15"/>
      <c r="K128" s="14">
        <v>28.6</v>
      </c>
      <c r="L128" s="16">
        <f t="shared" si="41"/>
        <v>28.6</v>
      </c>
      <c r="M128" s="14"/>
      <c r="N128" s="14">
        <v>28.6</v>
      </c>
      <c r="O128" s="16">
        <f t="shared" si="42"/>
        <v>28.6</v>
      </c>
    </row>
    <row r="129" spans="2:15" customFormat="1" ht="11.1" customHeight="1" x14ac:dyDescent="0.15">
      <c r="B129" s="10" t="s">
        <v>29</v>
      </c>
      <c r="C129" s="14"/>
      <c r="D129" s="14">
        <v>22.6</v>
      </c>
      <c r="E129" s="15"/>
      <c r="F129" s="14">
        <v>17.600000000000001</v>
      </c>
      <c r="G129" s="15"/>
      <c r="H129" s="15"/>
      <c r="I129" s="15"/>
      <c r="J129" s="15"/>
      <c r="K129" s="14">
        <v>40.200000000000003</v>
      </c>
      <c r="L129" s="16">
        <f t="shared" si="41"/>
        <v>40.200000000000003</v>
      </c>
      <c r="M129" s="15"/>
      <c r="N129" s="14">
        <v>40.200000000000003</v>
      </c>
      <c r="O129" s="16">
        <f t="shared" si="42"/>
        <v>40.200000000000003</v>
      </c>
    </row>
    <row r="130" spans="2:15" customFormat="1" ht="11.1" customHeight="1" x14ac:dyDescent="0.15">
      <c r="B130" s="10" t="s">
        <v>30</v>
      </c>
      <c r="C130" s="14"/>
      <c r="D130" s="14">
        <v>60.5</v>
      </c>
      <c r="E130" s="15"/>
      <c r="F130" s="14"/>
      <c r="G130" s="15"/>
      <c r="H130" s="15"/>
      <c r="I130" s="15"/>
      <c r="J130" s="15"/>
      <c r="K130" s="14">
        <v>60.5</v>
      </c>
      <c r="L130" s="16">
        <f t="shared" si="41"/>
        <v>60.5</v>
      </c>
      <c r="M130" s="15"/>
      <c r="N130" s="14">
        <v>60.5</v>
      </c>
      <c r="O130" s="16">
        <f t="shared" si="42"/>
        <v>60.5</v>
      </c>
    </row>
    <row r="131" spans="2:15" customFormat="1" ht="11.1" customHeight="1" x14ac:dyDescent="0.15">
      <c r="B131" s="10" t="s">
        <v>31</v>
      </c>
      <c r="C131" s="14"/>
      <c r="D131" s="14">
        <v>119</v>
      </c>
      <c r="E131" s="14">
        <v>52.7</v>
      </c>
      <c r="F131" s="14">
        <v>19.2</v>
      </c>
      <c r="G131" s="15"/>
      <c r="H131" s="15"/>
      <c r="I131" s="15"/>
      <c r="J131" s="15"/>
      <c r="K131" s="14">
        <v>190.8</v>
      </c>
      <c r="L131" s="16">
        <f t="shared" si="41"/>
        <v>190.89999999999998</v>
      </c>
      <c r="M131" s="15"/>
      <c r="N131" s="14">
        <v>190.8</v>
      </c>
      <c r="O131" s="16">
        <f t="shared" si="42"/>
        <v>190.89999999999998</v>
      </c>
    </row>
    <row r="132" spans="2:15" customFormat="1" ht="11.1" customHeight="1" x14ac:dyDescent="0.15">
      <c r="B132" s="10" t="s">
        <v>32</v>
      </c>
      <c r="C132" s="14">
        <v>258</v>
      </c>
      <c r="D132" s="14">
        <v>398.1</v>
      </c>
      <c r="E132" s="14">
        <v>113.3</v>
      </c>
      <c r="F132" s="14">
        <v>9.5</v>
      </c>
      <c r="G132" s="15"/>
      <c r="H132" s="15"/>
      <c r="I132" s="14">
        <v>2</v>
      </c>
      <c r="J132" s="15"/>
      <c r="K132" s="14">
        <v>780.9</v>
      </c>
      <c r="L132" s="16">
        <f t="shared" si="41"/>
        <v>780.9</v>
      </c>
      <c r="M132" s="14"/>
      <c r="N132" s="14">
        <v>780.9</v>
      </c>
      <c r="O132" s="16">
        <f t="shared" si="42"/>
        <v>780.9</v>
      </c>
    </row>
    <row r="133" spans="2:15" customFormat="1" ht="11.1" customHeight="1" x14ac:dyDescent="0.15">
      <c r="B133" s="10" t="s">
        <v>33</v>
      </c>
      <c r="C133" s="14">
        <v>376.7</v>
      </c>
      <c r="D133" s="14">
        <v>776</v>
      </c>
      <c r="E133" s="14">
        <v>2093.5</v>
      </c>
      <c r="F133" s="14">
        <v>784.3</v>
      </c>
      <c r="G133" s="14">
        <v>45</v>
      </c>
      <c r="H133" s="14">
        <v>8.4</v>
      </c>
      <c r="I133" s="14">
        <v>9.6999999999999993</v>
      </c>
      <c r="J133" s="14"/>
      <c r="K133" s="14">
        <v>4093.5</v>
      </c>
      <c r="L133" s="16">
        <f t="shared" si="41"/>
        <v>4093.6</v>
      </c>
      <c r="M133" s="14"/>
      <c r="N133" s="14">
        <v>4093.5</v>
      </c>
      <c r="O133" s="16">
        <f t="shared" si="42"/>
        <v>4093.6</v>
      </c>
    </row>
    <row r="134" spans="2:15" customFormat="1" ht="11.1" customHeight="1" x14ac:dyDescent="0.15">
      <c r="B134" s="10" t="s">
        <v>34</v>
      </c>
      <c r="C134" s="15"/>
      <c r="D134" s="14">
        <v>233.3</v>
      </c>
      <c r="E134" s="14">
        <v>133.30000000000001</v>
      </c>
      <c r="F134" s="14">
        <v>33.299999999999997</v>
      </c>
      <c r="G134" s="14"/>
      <c r="H134" s="15"/>
      <c r="I134" s="14"/>
      <c r="J134" s="15"/>
      <c r="K134" s="14">
        <v>400</v>
      </c>
      <c r="L134" s="16">
        <f t="shared" si="41"/>
        <v>399.90000000000003</v>
      </c>
      <c r="M134" s="14"/>
      <c r="N134" s="14">
        <v>400</v>
      </c>
      <c r="O134" s="16">
        <f t="shared" si="42"/>
        <v>399.90000000000003</v>
      </c>
    </row>
    <row r="135" spans="2:15" customFormat="1" ht="11.1" customHeight="1" x14ac:dyDescent="0.15">
      <c r="B135" s="10" t="s">
        <v>35</v>
      </c>
      <c r="C135" s="14">
        <v>3.2</v>
      </c>
      <c r="D135" s="14">
        <v>9.5</v>
      </c>
      <c r="E135" s="15"/>
      <c r="F135" s="15"/>
      <c r="G135" s="14"/>
      <c r="H135" s="14"/>
      <c r="I135" s="14"/>
      <c r="J135" s="14"/>
      <c r="K135" s="14">
        <v>12.7</v>
      </c>
      <c r="L135" s="16">
        <f t="shared" si="41"/>
        <v>12.7</v>
      </c>
      <c r="M135" s="15"/>
      <c r="N135" s="14">
        <v>12.7</v>
      </c>
      <c r="O135" s="16">
        <f t="shared" si="42"/>
        <v>12.7</v>
      </c>
    </row>
    <row r="136" spans="2:15" customFormat="1" ht="11.1" customHeight="1" x14ac:dyDescent="0.15">
      <c r="B136" s="10" t="s">
        <v>36</v>
      </c>
      <c r="C136" s="14">
        <v>76.8</v>
      </c>
      <c r="D136" s="14">
        <v>199.9</v>
      </c>
      <c r="E136" s="14">
        <v>7.6</v>
      </c>
      <c r="F136" s="14">
        <v>6.4</v>
      </c>
      <c r="G136" s="15"/>
      <c r="H136" s="15"/>
      <c r="I136" s="15"/>
      <c r="J136" s="15"/>
      <c r="K136" s="14">
        <v>290.7</v>
      </c>
      <c r="L136" s="16">
        <f t="shared" si="41"/>
        <v>290.7</v>
      </c>
      <c r="M136" s="15"/>
      <c r="N136" s="14">
        <v>290.7</v>
      </c>
      <c r="O136" s="16">
        <f t="shared" si="42"/>
        <v>290.7</v>
      </c>
    </row>
    <row r="137" spans="2:15" customFormat="1" ht="11.1" customHeight="1" x14ac:dyDescent="0.15">
      <c r="B137" s="10" t="s">
        <v>37</v>
      </c>
      <c r="C137" s="14">
        <v>2142.4</v>
      </c>
      <c r="D137" s="14">
        <v>7127.7</v>
      </c>
      <c r="E137" s="14">
        <v>7144.3</v>
      </c>
      <c r="F137" s="14">
        <v>2305.9</v>
      </c>
      <c r="G137" s="14">
        <v>287.10000000000002</v>
      </c>
      <c r="H137" s="14">
        <v>213.9</v>
      </c>
      <c r="I137" s="14">
        <v>142</v>
      </c>
      <c r="J137" s="14">
        <v>18.7</v>
      </c>
      <c r="K137" s="14">
        <v>19381.900000000001</v>
      </c>
      <c r="L137" s="16">
        <f t="shared" si="41"/>
        <v>19382.000000000004</v>
      </c>
      <c r="M137" s="14">
        <v>2.4</v>
      </c>
      <c r="N137" s="14">
        <v>19384.400000000001</v>
      </c>
      <c r="O137" s="16">
        <f t="shared" si="42"/>
        <v>19384.400000000005</v>
      </c>
    </row>
    <row r="138" spans="2:15" ht="11.1" customHeight="1" x14ac:dyDescent="0.15">
      <c r="B138" s="11" t="s">
        <v>37</v>
      </c>
      <c r="C138" s="16">
        <f>SUM(C111:C136)</f>
        <v>2142.5</v>
      </c>
      <c r="D138" s="16">
        <f t="shared" ref="D138:N138" si="43">SUM(D111:D136)</f>
        <v>7127.6</v>
      </c>
      <c r="E138" s="16">
        <f t="shared" si="43"/>
        <v>7144.3000000000011</v>
      </c>
      <c r="F138" s="16">
        <f t="shared" si="43"/>
        <v>2305.9</v>
      </c>
      <c r="G138" s="16">
        <f t="shared" si="43"/>
        <v>287</v>
      </c>
      <c r="H138" s="16">
        <f t="shared" si="43"/>
        <v>213.90000000000003</v>
      </c>
      <c r="I138" s="16">
        <f t="shared" si="43"/>
        <v>142.1</v>
      </c>
      <c r="J138" s="16">
        <f t="shared" si="43"/>
        <v>18.7</v>
      </c>
      <c r="K138" s="16">
        <f t="shared" si="43"/>
        <v>19381.900000000001</v>
      </c>
      <c r="L138" s="16">
        <f t="shared" si="41"/>
        <v>19382.000000000004</v>
      </c>
      <c r="M138" s="16">
        <f t="shared" si="43"/>
        <v>2.4</v>
      </c>
      <c r="N138" s="16">
        <f t="shared" si="43"/>
        <v>19384.400000000001</v>
      </c>
      <c r="O138" s="16">
        <f t="shared" si="42"/>
        <v>19384.400000000005</v>
      </c>
    </row>
    <row r="139" spans="2:15" customFormat="1" ht="11.1" customHeight="1" x14ac:dyDescent="0.15">
      <c r="L139" s="2"/>
      <c r="O139" s="2"/>
    </row>
    <row r="140" spans="2:15" customFormat="1" ht="11.1" customHeight="1" x14ac:dyDescent="0.15">
      <c r="B140" s="2" t="s">
        <v>75</v>
      </c>
      <c r="C140" s="2"/>
      <c r="D140" s="2"/>
      <c r="E140" s="2"/>
      <c r="F140" s="2"/>
      <c r="G140" s="2"/>
      <c r="H140" s="2"/>
      <c r="I140" s="2"/>
      <c r="J140" s="2"/>
      <c r="K140" s="2"/>
      <c r="L140" s="2"/>
      <c r="M140" s="2"/>
      <c r="N140" s="2"/>
      <c r="O140" s="2"/>
    </row>
    <row r="141" spans="2:15" customFormat="1" ht="11.1" customHeight="1" x14ac:dyDescent="0.15">
      <c r="B141" s="7" t="s">
        <v>82</v>
      </c>
      <c r="C141" s="8"/>
      <c r="D141" s="8"/>
      <c r="E141" s="8"/>
      <c r="F141" s="8"/>
      <c r="G141" s="8"/>
      <c r="H141" s="8"/>
      <c r="I141" s="8"/>
      <c r="J141" s="8"/>
      <c r="K141" s="8"/>
      <c r="L141" s="8"/>
      <c r="M141" s="8"/>
      <c r="N141" s="8"/>
      <c r="O141" s="2"/>
    </row>
    <row r="142" spans="2:15" ht="25.5" customHeight="1" x14ac:dyDescent="0.15">
      <c r="B142" s="9"/>
      <c r="C142" s="24" t="s">
        <v>0</v>
      </c>
      <c r="D142" s="24" t="s">
        <v>1</v>
      </c>
      <c r="E142" s="24" t="s">
        <v>2</v>
      </c>
      <c r="F142" s="24" t="s">
        <v>3</v>
      </c>
      <c r="G142" s="24" t="s">
        <v>4</v>
      </c>
      <c r="H142" s="24" t="s">
        <v>5</v>
      </c>
      <c r="I142" s="24" t="s">
        <v>6</v>
      </c>
      <c r="J142" s="24" t="s">
        <v>7</v>
      </c>
      <c r="K142" s="4" t="s">
        <v>8</v>
      </c>
      <c r="L142" s="5" t="s">
        <v>8</v>
      </c>
      <c r="M142" s="24" t="s">
        <v>9</v>
      </c>
      <c r="N142" s="4" t="s">
        <v>10</v>
      </c>
      <c r="O142" s="5" t="s">
        <v>10</v>
      </c>
    </row>
    <row r="143" spans="2:15" customFormat="1" ht="11.1" customHeight="1" x14ac:dyDescent="0.15">
      <c r="B143" s="10" t="s">
        <v>38</v>
      </c>
      <c r="C143" s="14"/>
      <c r="D143" s="15"/>
      <c r="E143" s="15"/>
      <c r="F143" s="15"/>
      <c r="G143" s="14"/>
      <c r="H143" s="14"/>
      <c r="I143" s="14"/>
      <c r="J143" s="15"/>
      <c r="K143" s="14"/>
      <c r="L143" s="16">
        <f t="shared" ref="L143:L170" si="44">SUM(C143:J143)</f>
        <v>0</v>
      </c>
      <c r="M143" s="15"/>
      <c r="N143" s="14"/>
      <c r="O143" s="16">
        <f t="shared" ref="O143:O170" si="45">SUM(C143:J143)+M143</f>
        <v>0</v>
      </c>
    </row>
    <row r="144" spans="2:15" customFormat="1" ht="11.1" customHeight="1" x14ac:dyDescent="0.15">
      <c r="B144" s="10" t="s">
        <v>39</v>
      </c>
      <c r="C144" s="14"/>
      <c r="D144" s="14"/>
      <c r="E144" s="15"/>
      <c r="F144" s="14"/>
      <c r="G144" s="15"/>
      <c r="H144" s="15"/>
      <c r="I144" s="15"/>
      <c r="J144" s="15"/>
      <c r="K144" s="14"/>
      <c r="L144" s="16">
        <f t="shared" si="44"/>
        <v>0</v>
      </c>
      <c r="M144" s="14"/>
      <c r="N144" s="14"/>
      <c r="O144" s="16">
        <f t="shared" si="45"/>
        <v>0</v>
      </c>
    </row>
    <row r="145" spans="2:15" customFormat="1" ht="11.1" customHeight="1" x14ac:dyDescent="0.15">
      <c r="B145" s="10" t="s">
        <v>40</v>
      </c>
      <c r="C145" s="14"/>
      <c r="D145" s="14">
        <v>1242.9000000000001</v>
      </c>
      <c r="E145" s="14">
        <v>84.7</v>
      </c>
      <c r="F145" s="15"/>
      <c r="G145" s="15"/>
      <c r="H145" s="15"/>
      <c r="I145" s="14"/>
      <c r="J145" s="15"/>
      <c r="K145" s="14">
        <v>1327.6</v>
      </c>
      <c r="L145" s="16">
        <f t="shared" si="44"/>
        <v>1327.6000000000001</v>
      </c>
      <c r="M145" s="15"/>
      <c r="N145" s="14">
        <v>1327.6</v>
      </c>
      <c r="O145" s="16">
        <f t="shared" si="45"/>
        <v>1327.6000000000001</v>
      </c>
    </row>
    <row r="146" spans="2:15" customFormat="1" ht="11.1" customHeight="1" x14ac:dyDescent="0.15">
      <c r="B146" s="10" t="s">
        <v>41</v>
      </c>
      <c r="C146" s="15"/>
      <c r="D146" s="14"/>
      <c r="E146" s="15"/>
      <c r="F146" s="15"/>
      <c r="G146" s="15"/>
      <c r="H146" s="15"/>
      <c r="I146" s="15"/>
      <c r="J146" s="15"/>
      <c r="K146" s="14"/>
      <c r="L146" s="16">
        <f t="shared" si="44"/>
        <v>0</v>
      </c>
      <c r="M146" s="15"/>
      <c r="N146" s="14"/>
      <c r="O146" s="16">
        <f t="shared" si="45"/>
        <v>0</v>
      </c>
    </row>
    <row r="147" spans="2:15" customFormat="1" ht="11.1" customHeight="1" x14ac:dyDescent="0.15">
      <c r="B147" s="10" t="s">
        <v>42</v>
      </c>
      <c r="C147" s="14">
        <v>13.1</v>
      </c>
      <c r="D147" s="14">
        <v>287.8</v>
      </c>
      <c r="E147" s="14">
        <v>636.1</v>
      </c>
      <c r="F147" s="15"/>
      <c r="G147" s="14">
        <v>17.8</v>
      </c>
      <c r="H147" s="15"/>
      <c r="I147" s="15"/>
      <c r="J147" s="15"/>
      <c r="K147" s="14">
        <v>954.8</v>
      </c>
      <c r="L147" s="16">
        <f t="shared" si="44"/>
        <v>954.8</v>
      </c>
      <c r="M147" s="14"/>
      <c r="N147" s="14">
        <v>954.8</v>
      </c>
      <c r="O147" s="16">
        <f t="shared" si="45"/>
        <v>954.8</v>
      </c>
    </row>
    <row r="148" spans="2:15" customFormat="1" ht="11.1" customHeight="1" x14ac:dyDescent="0.15">
      <c r="B148" s="10" t="s">
        <v>43</v>
      </c>
      <c r="C148" s="14"/>
      <c r="D148" s="15"/>
      <c r="E148" s="15"/>
      <c r="F148" s="15"/>
      <c r="G148" s="15"/>
      <c r="H148" s="15"/>
      <c r="I148" s="15"/>
      <c r="J148" s="15"/>
      <c r="K148" s="14"/>
      <c r="L148" s="16">
        <f t="shared" si="44"/>
        <v>0</v>
      </c>
      <c r="M148" s="15"/>
      <c r="N148" s="14"/>
      <c r="O148" s="16">
        <f t="shared" si="45"/>
        <v>0</v>
      </c>
    </row>
    <row r="149" spans="2:15" customFormat="1" ht="11.1" customHeight="1" x14ac:dyDescent="0.15">
      <c r="B149" s="10" t="s">
        <v>44</v>
      </c>
      <c r="C149" s="14">
        <v>24.5</v>
      </c>
      <c r="D149" s="14">
        <v>263.8</v>
      </c>
      <c r="E149" s="14">
        <v>519.6</v>
      </c>
      <c r="F149" s="14">
        <v>200.9</v>
      </c>
      <c r="G149" s="14">
        <v>5.2</v>
      </c>
      <c r="H149" s="14">
        <v>22.9</v>
      </c>
      <c r="I149" s="14">
        <v>3.3</v>
      </c>
      <c r="J149" s="15"/>
      <c r="K149" s="14">
        <v>1040.3</v>
      </c>
      <c r="L149" s="16">
        <f t="shared" si="44"/>
        <v>1040.2</v>
      </c>
      <c r="M149" s="15"/>
      <c r="N149" s="14">
        <v>1040.3</v>
      </c>
      <c r="O149" s="16">
        <f t="shared" si="45"/>
        <v>1040.2</v>
      </c>
    </row>
    <row r="150" spans="2:15" customFormat="1" ht="11.1" customHeight="1" x14ac:dyDescent="0.15">
      <c r="B150" s="10" t="s">
        <v>45</v>
      </c>
      <c r="C150" s="14"/>
      <c r="D150" s="14"/>
      <c r="E150" s="14">
        <v>167.4</v>
      </c>
      <c r="F150" s="14">
        <v>52.4</v>
      </c>
      <c r="G150" s="14">
        <v>56.8</v>
      </c>
      <c r="H150" s="14"/>
      <c r="I150" s="14"/>
      <c r="J150" s="14"/>
      <c r="K150" s="14">
        <v>276.60000000000002</v>
      </c>
      <c r="L150" s="16">
        <f t="shared" si="44"/>
        <v>276.60000000000002</v>
      </c>
      <c r="M150" s="14">
        <v>2.9</v>
      </c>
      <c r="N150" s="14">
        <v>279.5</v>
      </c>
      <c r="O150" s="16">
        <f t="shared" si="45"/>
        <v>279.5</v>
      </c>
    </row>
    <row r="151" spans="2:15" customFormat="1" ht="11.1" customHeight="1" x14ac:dyDescent="0.15">
      <c r="B151" s="10" t="s">
        <v>46</v>
      </c>
      <c r="C151" s="14"/>
      <c r="D151" s="15"/>
      <c r="E151" s="15"/>
      <c r="F151" s="15"/>
      <c r="G151" s="15"/>
      <c r="H151" s="15"/>
      <c r="I151" s="15"/>
      <c r="J151" s="15"/>
      <c r="K151" s="14"/>
      <c r="L151" s="16">
        <f t="shared" si="44"/>
        <v>0</v>
      </c>
      <c r="M151" s="15"/>
      <c r="N151" s="14"/>
      <c r="O151" s="16">
        <f t="shared" si="45"/>
        <v>0</v>
      </c>
    </row>
    <row r="152" spans="2:15" customFormat="1" ht="11.1" customHeight="1" x14ac:dyDescent="0.15">
      <c r="B152" s="10" t="s">
        <v>47</v>
      </c>
      <c r="C152" s="14"/>
      <c r="D152" s="14">
        <v>13.7</v>
      </c>
      <c r="E152" s="14"/>
      <c r="F152" s="14">
        <v>8.6</v>
      </c>
      <c r="G152" s="14"/>
      <c r="H152" s="14"/>
      <c r="I152" s="14"/>
      <c r="J152" s="14"/>
      <c r="K152" s="14">
        <v>22.4</v>
      </c>
      <c r="L152" s="16">
        <f t="shared" si="44"/>
        <v>22.299999999999997</v>
      </c>
      <c r="M152" s="14"/>
      <c r="N152" s="14">
        <v>22.4</v>
      </c>
      <c r="O152" s="16">
        <f t="shared" si="45"/>
        <v>22.299999999999997</v>
      </c>
    </row>
    <row r="153" spans="2:15" customFormat="1" ht="11.1" customHeight="1" x14ac:dyDescent="0.15">
      <c r="B153" s="10" t="s">
        <v>48</v>
      </c>
      <c r="C153" s="14">
        <v>27.6</v>
      </c>
      <c r="D153" s="14">
        <v>13.9</v>
      </c>
      <c r="E153" s="14"/>
      <c r="F153" s="14"/>
      <c r="G153" s="14"/>
      <c r="H153" s="15"/>
      <c r="I153" s="15"/>
      <c r="J153" s="15"/>
      <c r="K153" s="14">
        <v>41.5</v>
      </c>
      <c r="L153" s="16">
        <f t="shared" si="44"/>
        <v>41.5</v>
      </c>
      <c r="M153" s="14"/>
      <c r="N153" s="14">
        <v>41.5</v>
      </c>
      <c r="O153" s="16">
        <f t="shared" si="45"/>
        <v>41.5</v>
      </c>
    </row>
    <row r="154" spans="2:15" customFormat="1" ht="11.1" customHeight="1" x14ac:dyDescent="0.15">
      <c r="B154" s="10" t="s">
        <v>49</v>
      </c>
      <c r="C154" s="14"/>
      <c r="D154" s="15"/>
      <c r="E154" s="14"/>
      <c r="F154" s="15"/>
      <c r="G154" s="15"/>
      <c r="H154" s="15"/>
      <c r="I154" s="15"/>
      <c r="J154" s="15"/>
      <c r="K154" s="14"/>
      <c r="L154" s="16">
        <f t="shared" si="44"/>
        <v>0</v>
      </c>
      <c r="M154" s="15"/>
      <c r="N154" s="14"/>
      <c r="O154" s="16">
        <f t="shared" si="45"/>
        <v>0</v>
      </c>
    </row>
    <row r="155" spans="2:15" customFormat="1" ht="11.1" customHeight="1" x14ac:dyDescent="0.15">
      <c r="B155" s="10" t="s">
        <v>50</v>
      </c>
      <c r="C155" s="14"/>
      <c r="D155" s="15"/>
      <c r="E155" s="15"/>
      <c r="F155" s="15"/>
      <c r="G155" s="15"/>
      <c r="H155" s="14"/>
      <c r="I155" s="15"/>
      <c r="J155" s="15"/>
      <c r="K155" s="14"/>
      <c r="L155" s="16">
        <f t="shared" si="44"/>
        <v>0</v>
      </c>
      <c r="M155" s="15"/>
      <c r="N155" s="14"/>
      <c r="O155" s="16">
        <f t="shared" si="45"/>
        <v>0</v>
      </c>
    </row>
    <row r="156" spans="2:15" customFormat="1" ht="11.1" customHeight="1" x14ac:dyDescent="0.15">
      <c r="B156" s="10" t="s">
        <v>51</v>
      </c>
      <c r="C156" s="14"/>
      <c r="D156" s="14"/>
      <c r="E156" s="15"/>
      <c r="F156" s="15"/>
      <c r="G156" s="15"/>
      <c r="H156" s="15"/>
      <c r="I156" s="15"/>
      <c r="J156" s="15"/>
      <c r="K156" s="14"/>
      <c r="L156" s="16">
        <f t="shared" si="44"/>
        <v>0</v>
      </c>
      <c r="M156" s="15"/>
      <c r="N156" s="14"/>
      <c r="O156" s="16">
        <f t="shared" si="45"/>
        <v>0</v>
      </c>
    </row>
    <row r="157" spans="2:15" customFormat="1" ht="11.1" customHeight="1" x14ac:dyDescent="0.15">
      <c r="B157" s="10" t="s">
        <v>52</v>
      </c>
      <c r="C157" s="14"/>
      <c r="D157" s="14">
        <v>60.4</v>
      </c>
      <c r="E157" s="14">
        <v>19.5</v>
      </c>
      <c r="F157" s="15"/>
      <c r="G157" s="15"/>
      <c r="H157" s="15"/>
      <c r="I157" s="14"/>
      <c r="J157" s="15"/>
      <c r="K157" s="14">
        <v>79.900000000000006</v>
      </c>
      <c r="L157" s="16">
        <f t="shared" si="44"/>
        <v>79.900000000000006</v>
      </c>
      <c r="M157" s="15"/>
      <c r="N157" s="14">
        <v>79.900000000000006</v>
      </c>
      <c r="O157" s="16">
        <f t="shared" si="45"/>
        <v>79.900000000000006</v>
      </c>
    </row>
    <row r="158" spans="2:15" customFormat="1" ht="11.1" customHeight="1" x14ac:dyDescent="0.15">
      <c r="B158" s="10" t="s">
        <v>53</v>
      </c>
      <c r="C158" s="14"/>
      <c r="D158" s="14"/>
      <c r="E158" s="14"/>
      <c r="F158" s="14"/>
      <c r="G158" s="14"/>
      <c r="H158" s="14"/>
      <c r="I158" s="14"/>
      <c r="J158" s="15"/>
      <c r="K158" s="14"/>
      <c r="L158" s="16">
        <f t="shared" si="44"/>
        <v>0</v>
      </c>
      <c r="M158" s="14"/>
      <c r="N158" s="14"/>
      <c r="O158" s="16">
        <f t="shared" si="45"/>
        <v>0</v>
      </c>
    </row>
    <row r="159" spans="2:15" customFormat="1" ht="11.1" customHeight="1" x14ac:dyDescent="0.15">
      <c r="B159" s="10" t="s">
        <v>54</v>
      </c>
      <c r="C159" s="14"/>
      <c r="D159" s="14"/>
      <c r="E159" s="14"/>
      <c r="F159" s="15"/>
      <c r="G159" s="15"/>
      <c r="H159" s="15"/>
      <c r="I159" s="15"/>
      <c r="J159" s="15"/>
      <c r="K159" s="14"/>
      <c r="L159" s="16">
        <f t="shared" si="44"/>
        <v>0</v>
      </c>
      <c r="M159" s="14"/>
      <c r="N159" s="14"/>
      <c r="O159" s="16">
        <f t="shared" si="45"/>
        <v>0</v>
      </c>
    </row>
    <row r="160" spans="2:15" customFormat="1" ht="11.1" customHeight="1" x14ac:dyDescent="0.15">
      <c r="B160" s="10" t="s">
        <v>55</v>
      </c>
      <c r="C160" s="14"/>
      <c r="D160" s="15"/>
      <c r="E160" s="14"/>
      <c r="F160" s="15"/>
      <c r="G160" s="15"/>
      <c r="H160" s="14"/>
      <c r="I160" s="15"/>
      <c r="J160" s="15"/>
      <c r="K160" s="14"/>
      <c r="L160" s="16">
        <f t="shared" si="44"/>
        <v>0</v>
      </c>
      <c r="M160" s="14"/>
      <c r="N160" s="14"/>
      <c r="O160" s="16">
        <f t="shared" si="45"/>
        <v>0</v>
      </c>
    </row>
    <row r="161" spans="2:15" customFormat="1" ht="11.1" customHeight="1" x14ac:dyDescent="0.15">
      <c r="B161" s="10" t="s">
        <v>56</v>
      </c>
      <c r="C161" s="14"/>
      <c r="D161" s="14"/>
      <c r="E161" s="15"/>
      <c r="F161" s="14"/>
      <c r="G161" s="15"/>
      <c r="H161" s="15"/>
      <c r="I161" s="15"/>
      <c r="J161" s="15"/>
      <c r="K161" s="14"/>
      <c r="L161" s="16">
        <f t="shared" si="44"/>
        <v>0</v>
      </c>
      <c r="M161" s="15"/>
      <c r="N161" s="14"/>
      <c r="O161" s="16">
        <f t="shared" si="45"/>
        <v>0</v>
      </c>
    </row>
    <row r="162" spans="2:15" customFormat="1" ht="11.1" customHeight="1" x14ac:dyDescent="0.15">
      <c r="B162" s="10" t="s">
        <v>57</v>
      </c>
      <c r="C162" s="14"/>
      <c r="D162" s="14"/>
      <c r="E162" s="15"/>
      <c r="F162" s="14"/>
      <c r="G162" s="15"/>
      <c r="H162" s="15"/>
      <c r="I162" s="15"/>
      <c r="J162" s="15"/>
      <c r="K162" s="14"/>
      <c r="L162" s="16">
        <f t="shared" si="44"/>
        <v>0</v>
      </c>
      <c r="M162" s="15"/>
      <c r="N162" s="14"/>
      <c r="O162" s="16">
        <f t="shared" si="45"/>
        <v>0</v>
      </c>
    </row>
    <row r="163" spans="2:15" customFormat="1" ht="11.1" customHeight="1" x14ac:dyDescent="0.15">
      <c r="B163" s="10" t="s">
        <v>58</v>
      </c>
      <c r="C163" s="14"/>
      <c r="D163" s="14"/>
      <c r="E163" s="14"/>
      <c r="F163" s="14"/>
      <c r="G163" s="15"/>
      <c r="H163" s="15"/>
      <c r="I163" s="15"/>
      <c r="J163" s="15"/>
      <c r="K163" s="14"/>
      <c r="L163" s="16">
        <f t="shared" si="44"/>
        <v>0</v>
      </c>
      <c r="M163" s="15"/>
      <c r="N163" s="14"/>
      <c r="O163" s="16">
        <f t="shared" si="45"/>
        <v>0</v>
      </c>
    </row>
    <row r="164" spans="2:15" customFormat="1" ht="11.1" customHeight="1" x14ac:dyDescent="0.15">
      <c r="B164" s="10" t="s">
        <v>59</v>
      </c>
      <c r="C164" s="14"/>
      <c r="D164" s="14"/>
      <c r="E164" s="14"/>
      <c r="F164" s="14"/>
      <c r="G164" s="15"/>
      <c r="H164" s="15"/>
      <c r="I164" s="14"/>
      <c r="J164" s="15"/>
      <c r="K164" s="14"/>
      <c r="L164" s="16">
        <f t="shared" si="44"/>
        <v>0</v>
      </c>
      <c r="M164" s="14"/>
      <c r="N164" s="14"/>
      <c r="O164" s="16">
        <f t="shared" si="45"/>
        <v>0</v>
      </c>
    </row>
    <row r="165" spans="2:15" customFormat="1" ht="11.1" customHeight="1" x14ac:dyDescent="0.15">
      <c r="B165" s="10" t="s">
        <v>60</v>
      </c>
      <c r="C165" s="14"/>
      <c r="D165" s="14"/>
      <c r="E165" s="14"/>
      <c r="F165" s="14"/>
      <c r="G165" s="14"/>
      <c r="H165" s="14"/>
      <c r="I165" s="14"/>
      <c r="J165" s="14"/>
      <c r="K165" s="14"/>
      <c r="L165" s="16">
        <f t="shared" si="44"/>
        <v>0</v>
      </c>
      <c r="M165" s="14"/>
      <c r="N165" s="14"/>
      <c r="O165" s="16">
        <f t="shared" si="45"/>
        <v>0</v>
      </c>
    </row>
    <row r="166" spans="2:15" customFormat="1" ht="11.1" customHeight="1" x14ac:dyDescent="0.15">
      <c r="B166" s="10" t="s">
        <v>61</v>
      </c>
      <c r="C166" s="15"/>
      <c r="D166" s="14"/>
      <c r="E166" s="14"/>
      <c r="F166" s="14"/>
      <c r="G166" s="14"/>
      <c r="H166" s="15"/>
      <c r="I166" s="14"/>
      <c r="J166" s="15"/>
      <c r="K166" s="14"/>
      <c r="L166" s="16">
        <f t="shared" si="44"/>
        <v>0</v>
      </c>
      <c r="M166" s="14"/>
      <c r="N166" s="14"/>
      <c r="O166" s="16">
        <f t="shared" si="45"/>
        <v>0</v>
      </c>
    </row>
    <row r="167" spans="2:15" customFormat="1" ht="11.1" customHeight="1" x14ac:dyDescent="0.15">
      <c r="B167" s="10" t="s">
        <v>62</v>
      </c>
      <c r="C167" s="14"/>
      <c r="D167" s="14">
        <v>1.2</v>
      </c>
      <c r="E167" s="15"/>
      <c r="F167" s="15"/>
      <c r="G167" s="14"/>
      <c r="H167" s="14"/>
      <c r="I167" s="14"/>
      <c r="J167" s="14"/>
      <c r="K167" s="14">
        <v>1.2</v>
      </c>
      <c r="L167" s="16">
        <f t="shared" si="44"/>
        <v>1.2</v>
      </c>
      <c r="M167" s="15"/>
      <c r="N167" s="14">
        <v>1.2</v>
      </c>
      <c r="O167" s="16">
        <f t="shared" si="45"/>
        <v>1.2</v>
      </c>
    </row>
    <row r="168" spans="2:15" customFormat="1" ht="11.1" customHeight="1" x14ac:dyDescent="0.15">
      <c r="B168" s="10" t="s">
        <v>63</v>
      </c>
      <c r="C168" s="14"/>
      <c r="D168" s="14"/>
      <c r="E168" s="14"/>
      <c r="F168" s="14"/>
      <c r="G168" s="15"/>
      <c r="H168" s="15"/>
      <c r="I168" s="15"/>
      <c r="J168" s="15"/>
      <c r="K168" s="14"/>
      <c r="L168" s="16">
        <f t="shared" si="44"/>
        <v>0</v>
      </c>
      <c r="M168" s="15"/>
      <c r="N168" s="14"/>
      <c r="O168" s="16">
        <f t="shared" si="45"/>
        <v>0</v>
      </c>
    </row>
    <row r="169" spans="2:15" customFormat="1" ht="11.1" customHeight="1" x14ac:dyDescent="0.15">
      <c r="B169" s="10" t="s">
        <v>64</v>
      </c>
      <c r="C169" s="14">
        <v>65.2</v>
      </c>
      <c r="D169" s="14">
        <v>1883.8</v>
      </c>
      <c r="E169" s="14">
        <v>1427.2</v>
      </c>
      <c r="F169" s="14">
        <v>262</v>
      </c>
      <c r="G169" s="14">
        <v>79.8</v>
      </c>
      <c r="H169" s="14">
        <v>22.9</v>
      </c>
      <c r="I169" s="14">
        <v>3.3</v>
      </c>
      <c r="J169" s="14"/>
      <c r="K169" s="14">
        <v>3744.3</v>
      </c>
      <c r="L169" s="16">
        <f t="shared" si="44"/>
        <v>3744.2000000000003</v>
      </c>
      <c r="M169" s="14">
        <v>2.9</v>
      </c>
      <c r="N169" s="14">
        <v>3747.2</v>
      </c>
      <c r="O169" s="16">
        <f t="shared" si="45"/>
        <v>3747.1000000000004</v>
      </c>
    </row>
    <row r="170" spans="2:15" ht="11.1" customHeight="1" x14ac:dyDescent="0.15">
      <c r="B170" s="11" t="s">
        <v>37</v>
      </c>
      <c r="C170" s="16">
        <f t="shared" ref="C170:K170" si="46">SUM(C143:C168)</f>
        <v>65.2</v>
      </c>
      <c r="D170" s="16">
        <f t="shared" si="46"/>
        <v>1883.7000000000003</v>
      </c>
      <c r="E170" s="16">
        <f t="shared" si="46"/>
        <v>1427.3000000000002</v>
      </c>
      <c r="F170" s="16">
        <f t="shared" si="46"/>
        <v>261.90000000000003</v>
      </c>
      <c r="G170" s="16">
        <f t="shared" si="46"/>
        <v>79.8</v>
      </c>
      <c r="H170" s="16">
        <f t="shared" si="46"/>
        <v>22.9</v>
      </c>
      <c r="I170" s="16">
        <f t="shared" si="46"/>
        <v>3.3</v>
      </c>
      <c r="J170" s="16">
        <f t="shared" si="46"/>
        <v>0</v>
      </c>
      <c r="K170" s="16">
        <f t="shared" si="46"/>
        <v>3744.2999999999997</v>
      </c>
      <c r="L170" s="16">
        <f t="shared" si="44"/>
        <v>3744.1000000000013</v>
      </c>
      <c r="M170" s="16">
        <f>SUM(M143:M168)</f>
        <v>2.9</v>
      </c>
      <c r="N170" s="16">
        <f>SUM(N143:N168)</f>
        <v>3747.2</v>
      </c>
      <c r="O170" s="16">
        <f t="shared" si="45"/>
        <v>3747.0000000000014</v>
      </c>
    </row>
    <row r="171" spans="2:15" customFormat="1" ht="11.1" customHeight="1" x14ac:dyDescent="0.15">
      <c r="L171" s="2"/>
      <c r="O171" s="2"/>
    </row>
    <row r="172" spans="2:15" customFormat="1" ht="11.1" customHeight="1" x14ac:dyDescent="0.15">
      <c r="B172" s="2" t="s">
        <v>76</v>
      </c>
      <c r="C172" s="2"/>
      <c r="D172" s="2"/>
      <c r="E172" s="2"/>
      <c r="F172" s="2"/>
      <c r="G172" s="2"/>
      <c r="H172" s="2"/>
      <c r="I172" s="2"/>
      <c r="J172" s="2"/>
      <c r="K172" s="2"/>
      <c r="L172" s="2"/>
      <c r="M172" s="2"/>
      <c r="N172" s="2"/>
      <c r="O172" s="2"/>
    </row>
    <row r="173" spans="2:15" customFormat="1" ht="11.1" customHeight="1" x14ac:dyDescent="0.15">
      <c r="B173" s="7" t="s">
        <v>78</v>
      </c>
      <c r="C173" s="8"/>
      <c r="D173" s="8"/>
      <c r="E173" s="8"/>
      <c r="F173" s="8"/>
      <c r="G173" s="8"/>
      <c r="H173" s="8"/>
      <c r="I173" s="8"/>
      <c r="J173" s="8"/>
      <c r="K173" s="8"/>
      <c r="L173" s="8"/>
      <c r="M173" s="8"/>
      <c r="N173" s="8"/>
      <c r="O173" s="2"/>
    </row>
    <row r="174" spans="2:15" ht="25.5" customHeight="1" x14ac:dyDescent="0.15">
      <c r="B174" s="9"/>
      <c r="C174" s="24" t="s">
        <v>0</v>
      </c>
      <c r="D174" s="24" t="s">
        <v>1</v>
      </c>
      <c r="E174" s="24" t="s">
        <v>2</v>
      </c>
      <c r="F174" s="24" t="s">
        <v>3</v>
      </c>
      <c r="G174" s="24" t="s">
        <v>4</v>
      </c>
      <c r="H174" s="24" t="s">
        <v>5</v>
      </c>
      <c r="I174" s="24" t="s">
        <v>6</v>
      </c>
      <c r="J174" s="24" t="s">
        <v>7</v>
      </c>
      <c r="K174" s="4" t="s">
        <v>8</v>
      </c>
      <c r="L174" s="5" t="s">
        <v>8</v>
      </c>
      <c r="M174" s="24" t="s">
        <v>9</v>
      </c>
      <c r="N174" s="4" t="s">
        <v>10</v>
      </c>
      <c r="O174" s="5" t="s">
        <v>10</v>
      </c>
    </row>
    <row r="175" spans="2:15" customFormat="1" ht="11.1" customHeight="1" x14ac:dyDescent="0.15">
      <c r="B175" s="10" t="s">
        <v>11</v>
      </c>
      <c r="C175" s="14">
        <v>207.8</v>
      </c>
      <c r="D175" s="15"/>
      <c r="E175" s="15"/>
      <c r="F175" s="15"/>
      <c r="G175" s="14"/>
      <c r="H175" s="14"/>
      <c r="I175" s="14"/>
      <c r="J175" s="15"/>
      <c r="K175" s="14">
        <v>207.8</v>
      </c>
      <c r="L175" s="16">
        <f>SUM(C175:J175)</f>
        <v>207.8</v>
      </c>
      <c r="M175" s="15"/>
      <c r="N175" s="14">
        <v>207.8</v>
      </c>
      <c r="O175" s="16">
        <f>SUM(C175:J175)+M175</f>
        <v>207.8</v>
      </c>
    </row>
    <row r="176" spans="2:15" customFormat="1" ht="11.1" customHeight="1" x14ac:dyDescent="0.15">
      <c r="B176" s="10" t="s">
        <v>12</v>
      </c>
      <c r="C176" s="14">
        <v>322.60000000000002</v>
      </c>
      <c r="D176" s="14"/>
      <c r="E176" s="15"/>
      <c r="F176" s="14"/>
      <c r="G176" s="15"/>
      <c r="H176" s="15"/>
      <c r="I176" s="15"/>
      <c r="J176" s="15"/>
      <c r="K176" s="14">
        <v>322.60000000000002</v>
      </c>
      <c r="L176" s="16">
        <f t="shared" ref="L176:L202" si="47">SUM(C176:J176)</f>
        <v>322.60000000000002</v>
      </c>
      <c r="M176" s="14"/>
      <c r="N176" s="14">
        <v>322.60000000000002</v>
      </c>
      <c r="O176" s="16">
        <f t="shared" ref="O176:O202" si="48">SUM(C176:J176)+M176</f>
        <v>322.60000000000002</v>
      </c>
    </row>
    <row r="177" spans="2:15" customFormat="1" ht="11.1" customHeight="1" x14ac:dyDescent="0.15">
      <c r="B177" s="10" t="s">
        <v>13</v>
      </c>
      <c r="C177" s="14">
        <v>1695.4</v>
      </c>
      <c r="D177" s="14">
        <v>252.6</v>
      </c>
      <c r="E177" s="14"/>
      <c r="F177" s="15"/>
      <c r="G177" s="15"/>
      <c r="H177" s="15"/>
      <c r="I177" s="14">
        <v>66.5</v>
      </c>
      <c r="J177" s="15"/>
      <c r="K177" s="14">
        <v>2014.5</v>
      </c>
      <c r="L177" s="16">
        <f t="shared" si="47"/>
        <v>2014.5</v>
      </c>
      <c r="M177" s="15"/>
      <c r="N177" s="14">
        <v>2014.5</v>
      </c>
      <c r="O177" s="16">
        <f t="shared" si="48"/>
        <v>2014.5</v>
      </c>
    </row>
    <row r="178" spans="2:15" customFormat="1" ht="11.1" customHeight="1" x14ac:dyDescent="0.15">
      <c r="B178" s="10" t="s">
        <v>14</v>
      </c>
      <c r="C178" s="15"/>
      <c r="D178" s="14">
        <v>6.3</v>
      </c>
      <c r="E178" s="15"/>
      <c r="F178" s="15"/>
      <c r="G178" s="15"/>
      <c r="H178" s="15"/>
      <c r="I178" s="15"/>
      <c r="J178" s="15"/>
      <c r="K178" s="14">
        <v>6.3</v>
      </c>
      <c r="L178" s="16">
        <f t="shared" si="47"/>
        <v>6.3</v>
      </c>
      <c r="M178" s="15"/>
      <c r="N178" s="14">
        <v>6.3</v>
      </c>
      <c r="O178" s="16">
        <f t="shared" si="48"/>
        <v>6.3</v>
      </c>
    </row>
    <row r="179" spans="2:15" customFormat="1" ht="11.1" customHeight="1" x14ac:dyDescent="0.15">
      <c r="B179" s="10" t="s">
        <v>15</v>
      </c>
      <c r="C179" s="14">
        <v>478.1</v>
      </c>
      <c r="D179" s="14">
        <v>69.7</v>
      </c>
      <c r="E179" s="14"/>
      <c r="F179" s="15"/>
      <c r="G179" s="14"/>
      <c r="H179" s="15"/>
      <c r="I179" s="15"/>
      <c r="J179" s="15"/>
      <c r="K179" s="14">
        <v>547.79999999999995</v>
      </c>
      <c r="L179" s="16">
        <f t="shared" si="47"/>
        <v>547.80000000000007</v>
      </c>
      <c r="M179" s="14"/>
      <c r="N179" s="14">
        <v>547.79999999999995</v>
      </c>
      <c r="O179" s="16">
        <f t="shared" si="48"/>
        <v>547.80000000000007</v>
      </c>
    </row>
    <row r="180" spans="2:15" customFormat="1" ht="11.1" customHeight="1" x14ac:dyDescent="0.15">
      <c r="B180" s="10" t="s">
        <v>16</v>
      </c>
      <c r="C180" s="14">
        <v>86.1</v>
      </c>
      <c r="D180" s="15"/>
      <c r="E180" s="15"/>
      <c r="F180" s="15"/>
      <c r="G180" s="15"/>
      <c r="H180" s="15"/>
      <c r="I180" s="15"/>
      <c r="J180" s="15"/>
      <c r="K180" s="14">
        <v>86.1</v>
      </c>
      <c r="L180" s="16">
        <f t="shared" si="47"/>
        <v>86.1</v>
      </c>
      <c r="M180" s="15"/>
      <c r="N180" s="14">
        <v>86.1</v>
      </c>
      <c r="O180" s="16">
        <f t="shared" si="48"/>
        <v>86.1</v>
      </c>
    </row>
    <row r="181" spans="2:15" customFormat="1" ht="11.1" customHeight="1" x14ac:dyDescent="0.15">
      <c r="B181" s="10" t="s">
        <v>17</v>
      </c>
      <c r="C181" s="14">
        <v>1177.5</v>
      </c>
      <c r="D181" s="14">
        <v>17.2</v>
      </c>
      <c r="E181" s="14"/>
      <c r="F181" s="14"/>
      <c r="G181" s="14"/>
      <c r="H181" s="14"/>
      <c r="I181" s="14"/>
      <c r="J181" s="15"/>
      <c r="K181" s="14">
        <v>1194.5999999999999</v>
      </c>
      <c r="L181" s="16">
        <f t="shared" si="47"/>
        <v>1194.7</v>
      </c>
      <c r="M181" s="15"/>
      <c r="N181" s="14">
        <v>1194.5999999999999</v>
      </c>
      <c r="O181" s="16">
        <f t="shared" si="48"/>
        <v>1194.7</v>
      </c>
    </row>
    <row r="182" spans="2:15" customFormat="1" ht="11.1" customHeight="1" x14ac:dyDescent="0.15">
      <c r="B182" s="10" t="s">
        <v>18</v>
      </c>
      <c r="C182" s="14">
        <v>86.5</v>
      </c>
      <c r="D182" s="14">
        <v>7.3</v>
      </c>
      <c r="E182" s="14"/>
      <c r="F182" s="14"/>
      <c r="G182" s="14"/>
      <c r="H182" s="14"/>
      <c r="I182" s="14"/>
      <c r="J182" s="14"/>
      <c r="K182" s="14">
        <v>93.8</v>
      </c>
      <c r="L182" s="16">
        <f t="shared" si="47"/>
        <v>93.8</v>
      </c>
      <c r="M182" s="14"/>
      <c r="N182" s="14">
        <v>93.8</v>
      </c>
      <c r="O182" s="16">
        <f t="shared" si="48"/>
        <v>93.8</v>
      </c>
    </row>
    <row r="183" spans="2:15" customFormat="1" ht="11.1" customHeight="1" x14ac:dyDescent="0.15">
      <c r="B183" s="10" t="s">
        <v>19</v>
      </c>
      <c r="C183" s="14">
        <v>5.7</v>
      </c>
      <c r="D183" s="15"/>
      <c r="E183" s="15"/>
      <c r="F183" s="15"/>
      <c r="G183" s="15"/>
      <c r="H183" s="15"/>
      <c r="I183" s="15"/>
      <c r="J183" s="15"/>
      <c r="K183" s="14">
        <v>5.7</v>
      </c>
      <c r="L183" s="16">
        <f t="shared" si="47"/>
        <v>5.7</v>
      </c>
      <c r="M183" s="15"/>
      <c r="N183" s="14">
        <v>5.7</v>
      </c>
      <c r="O183" s="16">
        <f t="shared" si="48"/>
        <v>5.7</v>
      </c>
    </row>
    <row r="184" spans="2:15" customFormat="1" ht="11.1" customHeight="1" x14ac:dyDescent="0.15">
      <c r="B184" s="10" t="s">
        <v>20</v>
      </c>
      <c r="C184" s="14">
        <v>198.1</v>
      </c>
      <c r="D184" s="14">
        <v>8.1999999999999993</v>
      </c>
      <c r="E184" s="14"/>
      <c r="F184" s="14"/>
      <c r="G184" s="14"/>
      <c r="H184" s="14"/>
      <c r="I184" s="14"/>
      <c r="J184" s="14"/>
      <c r="K184" s="14">
        <v>206.3</v>
      </c>
      <c r="L184" s="16">
        <f t="shared" si="47"/>
        <v>206.29999999999998</v>
      </c>
      <c r="M184" s="14"/>
      <c r="N184" s="14">
        <v>206.3</v>
      </c>
      <c r="O184" s="16">
        <f t="shared" si="48"/>
        <v>206.29999999999998</v>
      </c>
    </row>
    <row r="185" spans="2:15" customFormat="1" ht="11.1" customHeight="1" x14ac:dyDescent="0.15">
      <c r="B185" s="10" t="s">
        <v>21</v>
      </c>
      <c r="C185" s="14">
        <v>698.9</v>
      </c>
      <c r="D185" s="14"/>
      <c r="E185" s="14"/>
      <c r="F185" s="14"/>
      <c r="G185" s="14"/>
      <c r="H185" s="15"/>
      <c r="I185" s="15"/>
      <c r="J185" s="15"/>
      <c r="K185" s="14">
        <v>698.9</v>
      </c>
      <c r="L185" s="16">
        <f t="shared" si="47"/>
        <v>698.9</v>
      </c>
      <c r="M185" s="14"/>
      <c r="N185" s="14">
        <v>698.9</v>
      </c>
      <c r="O185" s="16">
        <f t="shared" si="48"/>
        <v>698.9</v>
      </c>
    </row>
    <row r="186" spans="2:15" customFormat="1" ht="11.1" customHeight="1" x14ac:dyDescent="0.15">
      <c r="B186" s="10" t="s">
        <v>22</v>
      </c>
      <c r="C186" s="14">
        <v>54.7</v>
      </c>
      <c r="D186" s="15"/>
      <c r="E186" s="14"/>
      <c r="F186" s="15"/>
      <c r="G186" s="15"/>
      <c r="H186" s="15"/>
      <c r="I186" s="15"/>
      <c r="J186" s="15"/>
      <c r="K186" s="14">
        <v>54.7</v>
      </c>
      <c r="L186" s="16">
        <f t="shared" si="47"/>
        <v>54.7</v>
      </c>
      <c r="M186" s="15"/>
      <c r="N186" s="14">
        <v>54.7</v>
      </c>
      <c r="O186" s="16">
        <f t="shared" si="48"/>
        <v>54.7</v>
      </c>
    </row>
    <row r="187" spans="2:15" customFormat="1" ht="11.1" customHeight="1" x14ac:dyDescent="0.15">
      <c r="B187" s="10" t="s">
        <v>23</v>
      </c>
      <c r="C187" s="14">
        <v>309.39999999999998</v>
      </c>
      <c r="D187" s="15"/>
      <c r="E187" s="15"/>
      <c r="F187" s="15"/>
      <c r="G187" s="15"/>
      <c r="H187" s="14"/>
      <c r="I187" s="15"/>
      <c r="J187" s="15"/>
      <c r="K187" s="14">
        <v>309.39999999999998</v>
      </c>
      <c r="L187" s="16">
        <f t="shared" si="47"/>
        <v>309.39999999999998</v>
      </c>
      <c r="M187" s="15"/>
      <c r="N187" s="14">
        <v>309.39999999999998</v>
      </c>
      <c r="O187" s="16">
        <f t="shared" si="48"/>
        <v>309.39999999999998</v>
      </c>
    </row>
    <row r="188" spans="2:15" customFormat="1" ht="11.1" customHeight="1" x14ac:dyDescent="0.15">
      <c r="B188" s="10" t="s">
        <v>24</v>
      </c>
      <c r="C188" s="14">
        <v>42.7</v>
      </c>
      <c r="D188" s="14">
        <v>3.5</v>
      </c>
      <c r="E188" s="15"/>
      <c r="F188" s="15"/>
      <c r="G188" s="15"/>
      <c r="H188" s="15"/>
      <c r="I188" s="15"/>
      <c r="J188" s="15"/>
      <c r="K188" s="14">
        <v>46.2</v>
      </c>
      <c r="L188" s="16">
        <f t="shared" si="47"/>
        <v>46.2</v>
      </c>
      <c r="M188" s="15"/>
      <c r="N188" s="14">
        <v>46.2</v>
      </c>
      <c r="O188" s="16">
        <f t="shared" si="48"/>
        <v>46.2</v>
      </c>
    </row>
    <row r="189" spans="2:15" customFormat="1" ht="11.1" customHeight="1" x14ac:dyDescent="0.15">
      <c r="B189" s="10" t="s">
        <v>25</v>
      </c>
      <c r="C189" s="14">
        <v>322</v>
      </c>
      <c r="D189" s="14"/>
      <c r="E189" s="14"/>
      <c r="F189" s="15"/>
      <c r="G189" s="15"/>
      <c r="H189" s="15"/>
      <c r="I189" s="14"/>
      <c r="J189" s="15"/>
      <c r="K189" s="14">
        <v>322</v>
      </c>
      <c r="L189" s="16">
        <f t="shared" si="47"/>
        <v>322</v>
      </c>
      <c r="M189" s="15"/>
      <c r="N189" s="14">
        <v>322</v>
      </c>
      <c r="O189" s="16">
        <f t="shared" si="48"/>
        <v>322</v>
      </c>
    </row>
    <row r="190" spans="2:15" customFormat="1" ht="11.1" customHeight="1" x14ac:dyDescent="0.15">
      <c r="B190" s="10" t="s">
        <v>26</v>
      </c>
      <c r="C190" s="14">
        <v>624.29999999999995</v>
      </c>
      <c r="D190" s="14">
        <v>151.6</v>
      </c>
      <c r="E190" s="14"/>
      <c r="F190" s="14"/>
      <c r="G190" s="14"/>
      <c r="H190" s="14"/>
      <c r="I190" s="14"/>
      <c r="J190" s="15"/>
      <c r="K190" s="14">
        <v>775.9</v>
      </c>
      <c r="L190" s="16">
        <f t="shared" si="47"/>
        <v>775.9</v>
      </c>
      <c r="M190" s="14"/>
      <c r="N190" s="14">
        <v>775.9</v>
      </c>
      <c r="O190" s="16">
        <f t="shared" si="48"/>
        <v>775.9</v>
      </c>
    </row>
    <row r="191" spans="2:15" customFormat="1" ht="11.1" customHeight="1" x14ac:dyDescent="0.15">
      <c r="B191" s="10" t="s">
        <v>27</v>
      </c>
      <c r="C191" s="14"/>
      <c r="D191" s="14"/>
      <c r="E191" s="14"/>
      <c r="F191" s="15"/>
      <c r="G191" s="15"/>
      <c r="H191" s="15"/>
      <c r="I191" s="15"/>
      <c r="J191" s="15"/>
      <c r="K191" s="14"/>
      <c r="L191" s="16">
        <f t="shared" si="47"/>
        <v>0</v>
      </c>
      <c r="M191" s="14"/>
      <c r="N191" s="14"/>
      <c r="O191" s="16">
        <f t="shared" si="48"/>
        <v>0</v>
      </c>
    </row>
    <row r="192" spans="2:15" customFormat="1" ht="11.1" customHeight="1" x14ac:dyDescent="0.15">
      <c r="B192" s="10" t="s">
        <v>28</v>
      </c>
      <c r="C192" s="14"/>
      <c r="D192" s="15"/>
      <c r="E192" s="14"/>
      <c r="F192" s="15"/>
      <c r="G192" s="15"/>
      <c r="H192" s="14"/>
      <c r="I192" s="15"/>
      <c r="J192" s="15"/>
      <c r="K192" s="14"/>
      <c r="L192" s="16">
        <f t="shared" si="47"/>
        <v>0</v>
      </c>
      <c r="M192" s="14"/>
      <c r="N192" s="14"/>
      <c r="O192" s="16">
        <f t="shared" si="48"/>
        <v>0</v>
      </c>
    </row>
    <row r="193" spans="2:15" customFormat="1" ht="11.1" customHeight="1" x14ac:dyDescent="0.15">
      <c r="B193" s="10" t="s">
        <v>29</v>
      </c>
      <c r="C193" s="14">
        <v>23.9</v>
      </c>
      <c r="D193" s="14"/>
      <c r="E193" s="15"/>
      <c r="F193" s="14"/>
      <c r="G193" s="15"/>
      <c r="H193" s="15"/>
      <c r="I193" s="15"/>
      <c r="J193" s="15"/>
      <c r="K193" s="14">
        <v>23.9</v>
      </c>
      <c r="L193" s="16">
        <f t="shared" si="47"/>
        <v>23.9</v>
      </c>
      <c r="M193" s="15"/>
      <c r="N193" s="14">
        <v>23.9</v>
      </c>
      <c r="O193" s="16">
        <f t="shared" si="48"/>
        <v>23.9</v>
      </c>
    </row>
    <row r="194" spans="2:15" customFormat="1" ht="11.1" customHeight="1" x14ac:dyDescent="0.15">
      <c r="B194" s="10" t="s">
        <v>30</v>
      </c>
      <c r="C194" s="14">
        <v>40.6</v>
      </c>
      <c r="D194" s="14"/>
      <c r="E194" s="15"/>
      <c r="F194" s="14"/>
      <c r="G194" s="15"/>
      <c r="H194" s="15"/>
      <c r="I194" s="15"/>
      <c r="J194" s="15"/>
      <c r="K194" s="14">
        <v>40.6</v>
      </c>
      <c r="L194" s="16">
        <f t="shared" si="47"/>
        <v>40.6</v>
      </c>
      <c r="M194" s="15"/>
      <c r="N194" s="14">
        <v>40.6</v>
      </c>
      <c r="O194" s="16">
        <f t="shared" si="48"/>
        <v>40.6</v>
      </c>
    </row>
    <row r="195" spans="2:15" customFormat="1" ht="11.1" customHeight="1" x14ac:dyDescent="0.15">
      <c r="B195" s="10" t="s">
        <v>31</v>
      </c>
      <c r="C195" s="14">
        <v>180</v>
      </c>
      <c r="D195" s="14"/>
      <c r="E195" s="14"/>
      <c r="F195" s="14"/>
      <c r="G195" s="15"/>
      <c r="H195" s="15"/>
      <c r="I195" s="15"/>
      <c r="J195" s="15"/>
      <c r="K195" s="14">
        <v>180</v>
      </c>
      <c r="L195" s="16">
        <f t="shared" si="47"/>
        <v>180</v>
      </c>
      <c r="M195" s="15"/>
      <c r="N195" s="14">
        <v>180</v>
      </c>
      <c r="O195" s="16">
        <f t="shared" si="48"/>
        <v>180</v>
      </c>
    </row>
    <row r="196" spans="2:15" customFormat="1" ht="11.1" customHeight="1" x14ac:dyDescent="0.15">
      <c r="B196" s="10" t="s">
        <v>32</v>
      </c>
      <c r="C196" s="14"/>
      <c r="D196" s="14"/>
      <c r="E196" s="14"/>
      <c r="F196" s="14"/>
      <c r="G196" s="15"/>
      <c r="H196" s="15"/>
      <c r="I196" s="14"/>
      <c r="J196" s="15"/>
      <c r="K196" s="14"/>
      <c r="L196" s="16">
        <f t="shared" si="47"/>
        <v>0</v>
      </c>
      <c r="M196" s="14"/>
      <c r="N196" s="14"/>
      <c r="O196" s="16">
        <f t="shared" si="48"/>
        <v>0</v>
      </c>
    </row>
    <row r="197" spans="2:15" customFormat="1" ht="11.1" customHeight="1" x14ac:dyDescent="0.15">
      <c r="B197" s="10" t="s">
        <v>33</v>
      </c>
      <c r="C197" s="14">
        <v>3257</v>
      </c>
      <c r="D197" s="14">
        <v>187.7</v>
      </c>
      <c r="E197" s="14"/>
      <c r="F197" s="14"/>
      <c r="G197" s="14"/>
      <c r="H197" s="14"/>
      <c r="I197" s="14"/>
      <c r="J197" s="14"/>
      <c r="K197" s="14">
        <v>3444.7</v>
      </c>
      <c r="L197" s="16">
        <f t="shared" si="47"/>
        <v>3444.7</v>
      </c>
      <c r="M197" s="14"/>
      <c r="N197" s="14">
        <v>3444.7</v>
      </c>
      <c r="O197" s="16">
        <f t="shared" si="48"/>
        <v>3444.7</v>
      </c>
    </row>
    <row r="198" spans="2:15" customFormat="1" ht="11.1" customHeight="1" x14ac:dyDescent="0.15">
      <c r="B198" s="10" t="s">
        <v>34</v>
      </c>
      <c r="C198" s="15"/>
      <c r="D198" s="14"/>
      <c r="E198" s="14"/>
      <c r="F198" s="14"/>
      <c r="G198" s="14"/>
      <c r="H198" s="15"/>
      <c r="I198" s="14"/>
      <c r="J198" s="15"/>
      <c r="K198" s="14"/>
      <c r="L198" s="16">
        <f t="shared" si="47"/>
        <v>0</v>
      </c>
      <c r="M198" s="14"/>
      <c r="N198" s="14"/>
      <c r="O198" s="16">
        <f t="shared" si="48"/>
        <v>0</v>
      </c>
    </row>
    <row r="199" spans="2:15" customFormat="1" ht="11.1" customHeight="1" x14ac:dyDescent="0.15">
      <c r="B199" s="10" t="s">
        <v>35</v>
      </c>
      <c r="C199" s="14">
        <v>187.2</v>
      </c>
      <c r="D199" s="14">
        <v>35</v>
      </c>
      <c r="E199" s="15"/>
      <c r="F199" s="15"/>
      <c r="G199" s="14"/>
      <c r="H199" s="14"/>
      <c r="I199" s="14"/>
      <c r="J199" s="14"/>
      <c r="K199" s="14">
        <v>222.2</v>
      </c>
      <c r="L199" s="16">
        <f t="shared" si="47"/>
        <v>222.2</v>
      </c>
      <c r="M199" s="15"/>
      <c r="N199" s="14">
        <v>222.2</v>
      </c>
      <c r="O199" s="16">
        <f t="shared" si="48"/>
        <v>222.2</v>
      </c>
    </row>
    <row r="200" spans="2:15" customFormat="1" ht="11.1" customHeight="1" x14ac:dyDescent="0.15">
      <c r="B200" s="10" t="s">
        <v>36</v>
      </c>
      <c r="C200" s="14">
        <v>207.5</v>
      </c>
      <c r="D200" s="14"/>
      <c r="E200" s="14"/>
      <c r="F200" s="14"/>
      <c r="G200" s="15"/>
      <c r="H200" s="15"/>
      <c r="I200" s="15"/>
      <c r="J200" s="15"/>
      <c r="K200" s="14">
        <v>207.5</v>
      </c>
      <c r="L200" s="16">
        <f t="shared" si="47"/>
        <v>207.5</v>
      </c>
      <c r="M200" s="15"/>
      <c r="N200" s="14">
        <v>207.5</v>
      </c>
      <c r="O200" s="16">
        <f t="shared" si="48"/>
        <v>207.5</v>
      </c>
    </row>
    <row r="201" spans="2:15" customFormat="1" ht="11.1" customHeight="1" x14ac:dyDescent="0.15">
      <c r="B201" s="10" t="s">
        <v>37</v>
      </c>
      <c r="C201" s="14">
        <v>10205.9</v>
      </c>
      <c r="D201" s="14">
        <v>739</v>
      </c>
      <c r="E201" s="14"/>
      <c r="F201" s="14"/>
      <c r="G201" s="14"/>
      <c r="H201" s="14"/>
      <c r="I201" s="14">
        <v>66.5</v>
      </c>
      <c r="J201" s="14"/>
      <c r="K201" s="14">
        <v>11011.4</v>
      </c>
      <c r="L201" s="16">
        <f t="shared" si="47"/>
        <v>11011.4</v>
      </c>
      <c r="M201" s="14"/>
      <c r="N201" s="14">
        <v>11011.4</v>
      </c>
      <c r="O201" s="16">
        <f t="shared" si="48"/>
        <v>11011.4</v>
      </c>
    </row>
    <row r="202" spans="2:15" ht="11.1" customHeight="1" x14ac:dyDescent="0.15">
      <c r="B202" s="11" t="s">
        <v>37</v>
      </c>
      <c r="C202" s="16">
        <f>SUM(C175:C200)</f>
        <v>10206</v>
      </c>
      <c r="D202" s="16">
        <f t="shared" ref="D202:N202" si="49">SUM(D175:D200)</f>
        <v>739.09999999999991</v>
      </c>
      <c r="E202" s="16">
        <f t="shared" si="49"/>
        <v>0</v>
      </c>
      <c r="F202" s="16">
        <f t="shared" si="49"/>
        <v>0</v>
      </c>
      <c r="G202" s="16">
        <f t="shared" si="49"/>
        <v>0</v>
      </c>
      <c r="H202" s="16">
        <f t="shared" si="49"/>
        <v>0</v>
      </c>
      <c r="I202" s="16">
        <f t="shared" si="49"/>
        <v>66.5</v>
      </c>
      <c r="J202" s="16">
        <f t="shared" si="49"/>
        <v>0</v>
      </c>
      <c r="K202" s="16">
        <f t="shared" si="49"/>
        <v>11011.5</v>
      </c>
      <c r="L202" s="16">
        <f t="shared" si="47"/>
        <v>11011.6</v>
      </c>
      <c r="M202" s="16">
        <f t="shared" si="49"/>
        <v>0</v>
      </c>
      <c r="N202" s="16">
        <f t="shared" si="49"/>
        <v>11011.5</v>
      </c>
      <c r="O202" s="16">
        <f t="shared" si="48"/>
        <v>11011.6</v>
      </c>
    </row>
    <row r="203" spans="2:15" customFormat="1" ht="11.1" customHeight="1" x14ac:dyDescent="0.15">
      <c r="L203" s="2"/>
      <c r="O203" s="2"/>
    </row>
    <row r="204" spans="2:15" customFormat="1" ht="11.1" customHeight="1" x14ac:dyDescent="0.15">
      <c r="B204" s="2" t="s">
        <v>77</v>
      </c>
      <c r="C204" s="2"/>
      <c r="D204" s="2"/>
      <c r="E204" s="2"/>
      <c r="F204" s="2"/>
      <c r="G204" s="2"/>
      <c r="H204" s="2"/>
      <c r="I204" s="2"/>
      <c r="J204" s="2"/>
      <c r="K204" s="2"/>
      <c r="L204" s="2"/>
      <c r="M204" s="2"/>
      <c r="N204" s="2"/>
      <c r="O204" s="2"/>
    </row>
    <row r="205" spans="2:15" customFormat="1" ht="11.1" customHeight="1" x14ac:dyDescent="0.15">
      <c r="B205" s="7" t="s">
        <v>78</v>
      </c>
      <c r="C205" s="8"/>
      <c r="D205" s="8"/>
      <c r="E205" s="8"/>
      <c r="F205" s="8"/>
      <c r="G205" s="8"/>
      <c r="H205" s="8"/>
      <c r="I205" s="8"/>
      <c r="J205" s="8"/>
      <c r="K205" s="8"/>
      <c r="L205" s="8"/>
      <c r="M205" s="8"/>
      <c r="N205" s="8"/>
      <c r="O205" s="2"/>
    </row>
    <row r="206" spans="2:15" ht="25.5" customHeight="1" x14ac:dyDescent="0.15">
      <c r="B206" s="9"/>
      <c r="C206" s="24" t="s">
        <v>0</v>
      </c>
      <c r="D206" s="24" t="s">
        <v>1</v>
      </c>
      <c r="E206" s="24" t="s">
        <v>2</v>
      </c>
      <c r="F206" s="24" t="s">
        <v>3</v>
      </c>
      <c r="G206" s="24" t="s">
        <v>4</v>
      </c>
      <c r="H206" s="24" t="s">
        <v>5</v>
      </c>
      <c r="I206" s="24" t="s">
        <v>6</v>
      </c>
      <c r="J206" s="24" t="s">
        <v>7</v>
      </c>
      <c r="K206" s="4" t="s">
        <v>8</v>
      </c>
      <c r="L206" s="5" t="s">
        <v>8</v>
      </c>
      <c r="M206" s="24" t="s">
        <v>9</v>
      </c>
      <c r="N206" s="4" t="s">
        <v>10</v>
      </c>
      <c r="O206" s="5" t="s">
        <v>10</v>
      </c>
    </row>
    <row r="207" spans="2:15" customFormat="1" ht="11.1" customHeight="1" x14ac:dyDescent="0.15">
      <c r="B207" s="10" t="s">
        <v>11</v>
      </c>
      <c r="C207" s="14"/>
      <c r="D207" s="15"/>
      <c r="E207" s="15"/>
      <c r="F207" s="15"/>
      <c r="G207" s="14"/>
      <c r="H207" s="14"/>
      <c r="I207" s="14"/>
      <c r="J207" s="15"/>
      <c r="K207" s="14"/>
      <c r="L207" s="16">
        <f>SUM(C207:J207)</f>
        <v>0</v>
      </c>
      <c r="M207" s="15"/>
      <c r="N207" s="14"/>
      <c r="O207" s="16">
        <f>SUM(C207:J207)+M207</f>
        <v>0</v>
      </c>
    </row>
    <row r="208" spans="2:15" customFormat="1" ht="11.1" customHeight="1" x14ac:dyDescent="0.15">
      <c r="B208" s="10" t="s">
        <v>12</v>
      </c>
      <c r="C208" s="14"/>
      <c r="D208" s="14"/>
      <c r="E208" s="15"/>
      <c r="F208" s="14"/>
      <c r="G208" s="15"/>
      <c r="H208" s="15"/>
      <c r="I208" s="15"/>
      <c r="J208" s="15"/>
      <c r="K208" s="14"/>
      <c r="L208" s="16">
        <f t="shared" ref="L208:L234" si="50">SUM(C208:J208)</f>
        <v>0</v>
      </c>
      <c r="M208" s="14"/>
      <c r="N208" s="14"/>
      <c r="O208" s="16">
        <f t="shared" ref="O208:O234" si="51">SUM(C208:J208)+M208</f>
        <v>0</v>
      </c>
    </row>
    <row r="209" spans="2:15" customFormat="1" ht="11.1" customHeight="1" x14ac:dyDescent="0.15">
      <c r="B209" s="10" t="s">
        <v>13</v>
      </c>
      <c r="C209" s="14"/>
      <c r="D209" s="14"/>
      <c r="E209" s="14"/>
      <c r="F209" s="15"/>
      <c r="G209" s="15"/>
      <c r="H209" s="15"/>
      <c r="I209" s="14"/>
      <c r="J209" s="15"/>
      <c r="K209" s="14"/>
      <c r="L209" s="16">
        <f t="shared" si="50"/>
        <v>0</v>
      </c>
      <c r="M209" s="15"/>
      <c r="N209" s="14"/>
      <c r="O209" s="16">
        <f t="shared" si="51"/>
        <v>0</v>
      </c>
    </row>
    <row r="210" spans="2:15" customFormat="1" ht="11.1" customHeight="1" x14ac:dyDescent="0.15">
      <c r="B210" s="10" t="s">
        <v>14</v>
      </c>
      <c r="C210" s="15"/>
      <c r="D210" s="14"/>
      <c r="E210" s="15"/>
      <c r="F210" s="15"/>
      <c r="G210" s="15"/>
      <c r="H210" s="15"/>
      <c r="I210" s="15"/>
      <c r="J210" s="15"/>
      <c r="K210" s="14"/>
      <c r="L210" s="16">
        <f t="shared" si="50"/>
        <v>0</v>
      </c>
      <c r="M210" s="15"/>
      <c r="N210" s="14"/>
      <c r="O210" s="16">
        <f t="shared" si="51"/>
        <v>0</v>
      </c>
    </row>
    <row r="211" spans="2:15" customFormat="1" ht="11.1" customHeight="1" x14ac:dyDescent="0.15">
      <c r="B211" s="10" t="s">
        <v>15</v>
      </c>
      <c r="C211" s="14"/>
      <c r="D211" s="14"/>
      <c r="E211" s="14"/>
      <c r="F211" s="15"/>
      <c r="G211" s="14"/>
      <c r="H211" s="15"/>
      <c r="I211" s="15"/>
      <c r="J211" s="15"/>
      <c r="K211" s="14"/>
      <c r="L211" s="16">
        <f t="shared" si="50"/>
        <v>0</v>
      </c>
      <c r="M211" s="14"/>
      <c r="N211" s="14"/>
      <c r="O211" s="16">
        <f t="shared" si="51"/>
        <v>0</v>
      </c>
    </row>
    <row r="212" spans="2:15" customFormat="1" ht="11.1" customHeight="1" x14ac:dyDescent="0.15">
      <c r="B212" s="10" t="s">
        <v>16</v>
      </c>
      <c r="C212" s="14"/>
      <c r="D212" s="15"/>
      <c r="E212" s="15"/>
      <c r="F212" s="15"/>
      <c r="G212" s="15"/>
      <c r="H212" s="15"/>
      <c r="I212" s="15"/>
      <c r="J212" s="15"/>
      <c r="K212" s="14"/>
      <c r="L212" s="16">
        <f t="shared" si="50"/>
        <v>0</v>
      </c>
      <c r="M212" s="15"/>
      <c r="N212" s="14"/>
      <c r="O212" s="16">
        <f t="shared" si="51"/>
        <v>0</v>
      </c>
    </row>
    <row r="213" spans="2:15" customFormat="1" ht="11.1" customHeight="1" x14ac:dyDescent="0.15">
      <c r="B213" s="10" t="s">
        <v>17</v>
      </c>
      <c r="C213" s="14"/>
      <c r="D213" s="14"/>
      <c r="E213" s="14"/>
      <c r="F213" s="14"/>
      <c r="G213" s="14"/>
      <c r="H213" s="14"/>
      <c r="I213" s="14"/>
      <c r="J213" s="15"/>
      <c r="K213" s="14"/>
      <c r="L213" s="16">
        <f t="shared" si="50"/>
        <v>0</v>
      </c>
      <c r="M213" s="15"/>
      <c r="N213" s="14"/>
      <c r="O213" s="16">
        <f t="shared" si="51"/>
        <v>0</v>
      </c>
    </row>
    <row r="214" spans="2:15" customFormat="1" ht="11.1" customHeight="1" x14ac:dyDescent="0.15">
      <c r="B214" s="10" t="s">
        <v>18</v>
      </c>
      <c r="C214" s="14"/>
      <c r="D214" s="14"/>
      <c r="E214" s="14"/>
      <c r="F214" s="14"/>
      <c r="G214" s="14"/>
      <c r="H214" s="14"/>
      <c r="I214" s="14"/>
      <c r="J214" s="14"/>
      <c r="K214" s="14"/>
      <c r="L214" s="16">
        <f t="shared" si="50"/>
        <v>0</v>
      </c>
      <c r="M214" s="14"/>
      <c r="N214" s="14"/>
      <c r="O214" s="16">
        <f t="shared" si="51"/>
        <v>0</v>
      </c>
    </row>
    <row r="215" spans="2:15" customFormat="1" ht="11.1" customHeight="1" x14ac:dyDescent="0.15">
      <c r="B215" s="10" t="s">
        <v>19</v>
      </c>
      <c r="C215" s="14"/>
      <c r="D215" s="15"/>
      <c r="E215" s="15"/>
      <c r="F215" s="15"/>
      <c r="G215" s="15"/>
      <c r="H215" s="15"/>
      <c r="I215" s="15"/>
      <c r="J215" s="15"/>
      <c r="K215" s="14"/>
      <c r="L215" s="16">
        <f t="shared" si="50"/>
        <v>0</v>
      </c>
      <c r="M215" s="15"/>
      <c r="N215" s="14"/>
      <c r="O215" s="16">
        <f t="shared" si="51"/>
        <v>0</v>
      </c>
    </row>
    <row r="216" spans="2:15" customFormat="1" ht="11.1" customHeight="1" x14ac:dyDescent="0.15">
      <c r="B216" s="10" t="s">
        <v>20</v>
      </c>
      <c r="C216" s="14"/>
      <c r="D216" s="14"/>
      <c r="E216" s="14"/>
      <c r="F216" s="14"/>
      <c r="G216" s="14"/>
      <c r="H216" s="14"/>
      <c r="I216" s="14"/>
      <c r="J216" s="14"/>
      <c r="K216" s="14"/>
      <c r="L216" s="16">
        <f t="shared" si="50"/>
        <v>0</v>
      </c>
      <c r="M216" s="14"/>
      <c r="N216" s="14"/>
      <c r="O216" s="16">
        <f t="shared" si="51"/>
        <v>0</v>
      </c>
    </row>
    <row r="217" spans="2:15" customFormat="1" ht="11.1" customHeight="1" x14ac:dyDescent="0.15">
      <c r="B217" s="10" t="s">
        <v>21</v>
      </c>
      <c r="C217" s="14"/>
      <c r="D217" s="14"/>
      <c r="E217" s="14"/>
      <c r="F217" s="14"/>
      <c r="G217" s="14"/>
      <c r="H217" s="15"/>
      <c r="I217" s="15"/>
      <c r="J217" s="15"/>
      <c r="K217" s="14"/>
      <c r="L217" s="16">
        <f t="shared" si="50"/>
        <v>0</v>
      </c>
      <c r="M217" s="14"/>
      <c r="N217" s="14"/>
      <c r="O217" s="16">
        <f t="shared" si="51"/>
        <v>0</v>
      </c>
    </row>
    <row r="218" spans="2:15" customFormat="1" ht="11.1" customHeight="1" x14ac:dyDescent="0.15">
      <c r="B218" s="10" t="s">
        <v>22</v>
      </c>
      <c r="C218" s="14"/>
      <c r="D218" s="15"/>
      <c r="E218" s="14"/>
      <c r="F218" s="15"/>
      <c r="G218" s="15"/>
      <c r="H218" s="15"/>
      <c r="I218" s="15"/>
      <c r="J218" s="15"/>
      <c r="K218" s="14"/>
      <c r="L218" s="16">
        <f t="shared" si="50"/>
        <v>0</v>
      </c>
      <c r="M218" s="15"/>
      <c r="N218" s="14"/>
      <c r="O218" s="16">
        <f t="shared" si="51"/>
        <v>0</v>
      </c>
    </row>
    <row r="219" spans="2:15" customFormat="1" ht="11.1" customHeight="1" x14ac:dyDescent="0.15">
      <c r="B219" s="10" t="s">
        <v>23</v>
      </c>
      <c r="C219" s="14"/>
      <c r="D219" s="15"/>
      <c r="E219" s="15"/>
      <c r="F219" s="15"/>
      <c r="G219" s="15"/>
      <c r="H219" s="14"/>
      <c r="I219" s="15"/>
      <c r="J219" s="15"/>
      <c r="K219" s="14"/>
      <c r="L219" s="16">
        <f t="shared" si="50"/>
        <v>0</v>
      </c>
      <c r="M219" s="15"/>
      <c r="N219" s="14"/>
      <c r="O219" s="16">
        <f t="shared" si="51"/>
        <v>0</v>
      </c>
    </row>
    <row r="220" spans="2:15" customFormat="1" ht="11.1" customHeight="1" x14ac:dyDescent="0.15">
      <c r="B220" s="10" t="s">
        <v>24</v>
      </c>
      <c r="C220" s="14"/>
      <c r="D220" s="14"/>
      <c r="E220" s="15"/>
      <c r="F220" s="15"/>
      <c r="G220" s="15"/>
      <c r="H220" s="15"/>
      <c r="I220" s="15"/>
      <c r="J220" s="15"/>
      <c r="K220" s="14"/>
      <c r="L220" s="16">
        <f t="shared" si="50"/>
        <v>0</v>
      </c>
      <c r="M220" s="15"/>
      <c r="N220" s="14"/>
      <c r="O220" s="16">
        <f t="shared" si="51"/>
        <v>0</v>
      </c>
    </row>
    <row r="221" spans="2:15" customFormat="1" ht="11.1" customHeight="1" x14ac:dyDescent="0.15">
      <c r="B221" s="10" t="s">
        <v>25</v>
      </c>
      <c r="C221" s="14"/>
      <c r="D221" s="14"/>
      <c r="E221" s="14"/>
      <c r="F221" s="15"/>
      <c r="G221" s="15"/>
      <c r="H221" s="15"/>
      <c r="I221" s="14"/>
      <c r="J221" s="15"/>
      <c r="K221" s="14"/>
      <c r="L221" s="16">
        <f t="shared" si="50"/>
        <v>0</v>
      </c>
      <c r="M221" s="15"/>
      <c r="N221" s="14"/>
      <c r="O221" s="16">
        <f t="shared" si="51"/>
        <v>0</v>
      </c>
    </row>
    <row r="222" spans="2:15" customFormat="1" ht="11.1" customHeight="1" x14ac:dyDescent="0.15">
      <c r="B222" s="10" t="s">
        <v>26</v>
      </c>
      <c r="C222" s="14"/>
      <c r="D222" s="14"/>
      <c r="E222" s="14"/>
      <c r="F222" s="14"/>
      <c r="G222" s="14"/>
      <c r="H222" s="14"/>
      <c r="I222" s="14"/>
      <c r="J222" s="15"/>
      <c r="K222" s="14"/>
      <c r="L222" s="16">
        <f t="shared" si="50"/>
        <v>0</v>
      </c>
      <c r="M222" s="14"/>
      <c r="N222" s="14"/>
      <c r="O222" s="16">
        <f t="shared" si="51"/>
        <v>0</v>
      </c>
    </row>
    <row r="223" spans="2:15" customFormat="1" ht="11.1" customHeight="1" x14ac:dyDescent="0.15">
      <c r="B223" s="10" t="s">
        <v>27</v>
      </c>
      <c r="C223" s="14"/>
      <c r="D223" s="14"/>
      <c r="E223" s="14"/>
      <c r="F223" s="15"/>
      <c r="G223" s="15"/>
      <c r="H223" s="15"/>
      <c r="I223" s="15"/>
      <c r="J223" s="15"/>
      <c r="K223" s="14"/>
      <c r="L223" s="16">
        <f t="shared" si="50"/>
        <v>0</v>
      </c>
      <c r="M223" s="14"/>
      <c r="N223" s="14"/>
      <c r="O223" s="16">
        <f t="shared" si="51"/>
        <v>0</v>
      </c>
    </row>
    <row r="224" spans="2:15" customFormat="1" ht="11.1" customHeight="1" x14ac:dyDescent="0.15">
      <c r="B224" s="10" t="s">
        <v>28</v>
      </c>
      <c r="C224" s="14"/>
      <c r="D224" s="15"/>
      <c r="E224" s="14"/>
      <c r="F224" s="15"/>
      <c r="G224" s="15"/>
      <c r="H224" s="14"/>
      <c r="I224" s="15"/>
      <c r="J224" s="15"/>
      <c r="K224" s="14"/>
      <c r="L224" s="16">
        <f t="shared" si="50"/>
        <v>0</v>
      </c>
      <c r="M224" s="14"/>
      <c r="N224" s="14"/>
      <c r="O224" s="16">
        <f t="shared" si="51"/>
        <v>0</v>
      </c>
    </row>
    <row r="225" spans="2:15" customFormat="1" ht="11.1" customHeight="1" x14ac:dyDescent="0.15">
      <c r="B225" s="10" t="s">
        <v>29</v>
      </c>
      <c r="C225" s="14"/>
      <c r="D225" s="14"/>
      <c r="E225" s="15"/>
      <c r="F225" s="14"/>
      <c r="G225" s="15"/>
      <c r="H225" s="15"/>
      <c r="I225" s="15"/>
      <c r="J225" s="15"/>
      <c r="K225" s="14"/>
      <c r="L225" s="16">
        <f t="shared" si="50"/>
        <v>0</v>
      </c>
      <c r="M225" s="15"/>
      <c r="N225" s="14"/>
      <c r="O225" s="16">
        <f t="shared" si="51"/>
        <v>0</v>
      </c>
    </row>
    <row r="226" spans="2:15" customFormat="1" ht="11.1" customHeight="1" x14ac:dyDescent="0.15">
      <c r="B226" s="10" t="s">
        <v>30</v>
      </c>
      <c r="C226" s="14"/>
      <c r="D226" s="14"/>
      <c r="E226" s="15"/>
      <c r="F226" s="14"/>
      <c r="G226" s="15"/>
      <c r="H226" s="15"/>
      <c r="I226" s="15"/>
      <c r="J226" s="15"/>
      <c r="K226" s="14"/>
      <c r="L226" s="16">
        <f t="shared" si="50"/>
        <v>0</v>
      </c>
      <c r="M226" s="15"/>
      <c r="N226" s="14"/>
      <c r="O226" s="16">
        <f t="shared" si="51"/>
        <v>0</v>
      </c>
    </row>
    <row r="227" spans="2:15" customFormat="1" ht="11.1" customHeight="1" x14ac:dyDescent="0.15">
      <c r="B227" s="10" t="s">
        <v>31</v>
      </c>
      <c r="C227" s="14"/>
      <c r="D227" s="14"/>
      <c r="E227" s="14"/>
      <c r="F227" s="14"/>
      <c r="G227" s="15"/>
      <c r="H227" s="15"/>
      <c r="I227" s="15"/>
      <c r="J227" s="15"/>
      <c r="K227" s="14"/>
      <c r="L227" s="16">
        <f t="shared" si="50"/>
        <v>0</v>
      </c>
      <c r="M227" s="15"/>
      <c r="N227" s="14"/>
      <c r="O227" s="16">
        <f t="shared" si="51"/>
        <v>0</v>
      </c>
    </row>
    <row r="228" spans="2:15" customFormat="1" ht="11.1" customHeight="1" x14ac:dyDescent="0.15">
      <c r="B228" s="10" t="s">
        <v>32</v>
      </c>
      <c r="C228" s="14"/>
      <c r="D228" s="14"/>
      <c r="E228" s="14"/>
      <c r="F228" s="14"/>
      <c r="G228" s="15"/>
      <c r="H228" s="15"/>
      <c r="I228" s="14"/>
      <c r="J228" s="15"/>
      <c r="K228" s="14"/>
      <c r="L228" s="16">
        <f t="shared" si="50"/>
        <v>0</v>
      </c>
      <c r="M228" s="14">
        <v>1.1000000000000001</v>
      </c>
      <c r="N228" s="14">
        <v>1.1000000000000001</v>
      </c>
      <c r="O228" s="16">
        <f t="shared" si="51"/>
        <v>1.1000000000000001</v>
      </c>
    </row>
    <row r="229" spans="2:15" customFormat="1" ht="11.1" customHeight="1" x14ac:dyDescent="0.15">
      <c r="B229" s="10" t="s">
        <v>33</v>
      </c>
      <c r="C229" s="14"/>
      <c r="D229" s="14">
        <v>0</v>
      </c>
      <c r="E229" s="14">
        <v>0.2</v>
      </c>
      <c r="F229" s="14">
        <v>0.5</v>
      </c>
      <c r="G229" s="14"/>
      <c r="H229" s="14"/>
      <c r="I229" s="14"/>
      <c r="J229" s="14">
        <v>0.8</v>
      </c>
      <c r="K229" s="14">
        <v>1.5</v>
      </c>
      <c r="L229" s="16">
        <f t="shared" si="50"/>
        <v>1.5</v>
      </c>
      <c r="M229" s="14"/>
      <c r="N229" s="14">
        <v>1.5</v>
      </c>
      <c r="O229" s="16">
        <f t="shared" si="51"/>
        <v>1.5</v>
      </c>
    </row>
    <row r="230" spans="2:15" customFormat="1" ht="11.1" customHeight="1" x14ac:dyDescent="0.15">
      <c r="B230" s="10" t="s">
        <v>34</v>
      </c>
      <c r="C230" s="15"/>
      <c r="D230" s="14"/>
      <c r="E230" s="14"/>
      <c r="F230" s="14"/>
      <c r="G230" s="14"/>
      <c r="H230" s="15"/>
      <c r="I230" s="14"/>
      <c r="J230" s="15"/>
      <c r="K230" s="14"/>
      <c r="L230" s="16">
        <f t="shared" si="50"/>
        <v>0</v>
      </c>
      <c r="M230" s="14"/>
      <c r="N230" s="14"/>
      <c r="O230" s="16">
        <f t="shared" si="51"/>
        <v>0</v>
      </c>
    </row>
    <row r="231" spans="2:15" customFormat="1" ht="11.1" customHeight="1" x14ac:dyDescent="0.15">
      <c r="B231" s="10" t="s">
        <v>35</v>
      </c>
      <c r="C231" s="14"/>
      <c r="D231" s="14"/>
      <c r="E231" s="15"/>
      <c r="F231" s="15"/>
      <c r="G231" s="14"/>
      <c r="H231" s="14"/>
      <c r="I231" s="14"/>
      <c r="J231" s="14"/>
      <c r="K231" s="14"/>
      <c r="L231" s="16">
        <f t="shared" si="50"/>
        <v>0</v>
      </c>
      <c r="M231" s="15"/>
      <c r="N231" s="14"/>
      <c r="O231" s="16">
        <f t="shared" si="51"/>
        <v>0</v>
      </c>
    </row>
    <row r="232" spans="2:15" customFormat="1" ht="11.1" customHeight="1" x14ac:dyDescent="0.15">
      <c r="B232" s="10" t="s">
        <v>36</v>
      </c>
      <c r="C232" s="14"/>
      <c r="D232" s="14"/>
      <c r="E232" s="14"/>
      <c r="F232" s="14"/>
      <c r="G232" s="15"/>
      <c r="H232" s="15"/>
      <c r="I232" s="15"/>
      <c r="J232" s="15"/>
      <c r="K232" s="14"/>
      <c r="L232" s="16">
        <f t="shared" si="50"/>
        <v>0</v>
      </c>
      <c r="M232" s="15"/>
      <c r="N232" s="14"/>
      <c r="O232" s="16">
        <f t="shared" si="51"/>
        <v>0</v>
      </c>
    </row>
    <row r="233" spans="2:15" customFormat="1" ht="11.1" customHeight="1" x14ac:dyDescent="0.15">
      <c r="B233" s="10" t="s">
        <v>37</v>
      </c>
      <c r="C233" s="14"/>
      <c r="D233" s="14">
        <v>0</v>
      </c>
      <c r="E233" s="14">
        <v>0.2</v>
      </c>
      <c r="F233" s="14">
        <v>0.5</v>
      </c>
      <c r="G233" s="14"/>
      <c r="H233" s="14"/>
      <c r="I233" s="14"/>
      <c r="J233" s="14">
        <v>0.8</v>
      </c>
      <c r="K233" s="14">
        <v>1.5</v>
      </c>
      <c r="L233" s="16">
        <f t="shared" si="50"/>
        <v>1.5</v>
      </c>
      <c r="M233" s="14">
        <v>1.1000000000000001</v>
      </c>
      <c r="N233" s="14">
        <v>2.6</v>
      </c>
      <c r="O233" s="16">
        <f t="shared" si="51"/>
        <v>2.6</v>
      </c>
    </row>
    <row r="234" spans="2:15" ht="11.1" customHeight="1" x14ac:dyDescent="0.15">
      <c r="B234" s="11" t="s">
        <v>37</v>
      </c>
      <c r="C234" s="16">
        <f>SUM(C207:C232)</f>
        <v>0</v>
      </c>
      <c r="D234" s="16">
        <f t="shared" ref="D234:N234" si="52">SUM(D207:D232)</f>
        <v>0</v>
      </c>
      <c r="E234" s="16">
        <f t="shared" si="52"/>
        <v>0.2</v>
      </c>
      <c r="F234" s="16">
        <f t="shared" si="52"/>
        <v>0.5</v>
      </c>
      <c r="G234" s="16">
        <f t="shared" si="52"/>
        <v>0</v>
      </c>
      <c r="H234" s="16">
        <f t="shared" si="52"/>
        <v>0</v>
      </c>
      <c r="I234" s="16">
        <f t="shared" si="52"/>
        <v>0</v>
      </c>
      <c r="J234" s="16">
        <f t="shared" si="52"/>
        <v>0.8</v>
      </c>
      <c r="K234" s="16">
        <f t="shared" si="52"/>
        <v>1.5</v>
      </c>
      <c r="L234" s="16">
        <f t="shared" si="50"/>
        <v>1.5</v>
      </c>
      <c r="M234" s="16">
        <f t="shared" si="52"/>
        <v>1.1000000000000001</v>
      </c>
      <c r="N234" s="16">
        <f t="shared" si="52"/>
        <v>2.6</v>
      </c>
      <c r="O234" s="16">
        <f t="shared" si="51"/>
        <v>2.6</v>
      </c>
    </row>
    <row r="235" spans="2:15" ht="11.1" customHeight="1" x14ac:dyDescent="0.15">
      <c r="B235" s="20" t="s">
        <v>70</v>
      </c>
      <c r="C235" s="20"/>
    </row>
    <row r="236" spans="2:15" ht="11.1" customHeight="1" x14ac:dyDescent="0.15">
      <c r="B236" s="20" t="s">
        <v>72</v>
      </c>
      <c r="C236" s="20"/>
    </row>
    <row r="237" spans="2:15" ht="11.1" customHeight="1" x14ac:dyDescent="0.15">
      <c r="B237" s="20" t="s">
        <v>81</v>
      </c>
      <c r="C237" s="20"/>
    </row>
    <row r="238" spans="2:15" ht="11.1" customHeight="1" x14ac:dyDescent="0.15">
      <c r="B238" s="20" t="s">
        <v>71</v>
      </c>
      <c r="C238" s="20"/>
    </row>
  </sheetData>
  <mergeCells count="1">
    <mergeCell ref="J3:K3"/>
  </mergeCells>
  <phoneticPr fontId="1"/>
  <pageMargins left="0.75" right="0.75" top="1" bottom="1" header="0" footer="0"/>
  <pageSetup paperSize="9" orientation="landscape"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全体</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dcterms:created xsi:type="dcterms:W3CDTF">2019-12-13T12:10:04Z</dcterms:created>
  <dcterms:modified xsi:type="dcterms:W3CDTF">2019-12-18T23:44:35Z</dcterms:modified>
</cp:coreProperties>
</file>