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485" yWindow="585" windowWidth="8445" windowHeight="8175" tabRatio="627"/>
  </bookViews>
  <sheets>
    <sheet name="1990_一覧" sheetId="1" r:id="rId1"/>
  </sheets>
  <definedNames>
    <definedName name="_xlnm._FilterDatabase" localSheetId="0" hidden="1">'1990_一覧'!$B$11:$AD$386</definedName>
    <definedName name="デタ範囲">'1990_一覧'!$G$34:$T$386</definedName>
    <definedName name="集計年度">'1990_一覧'!$B$34:$B$386</definedName>
    <definedName name="条件年度">'1990_一覧'!$B$23:$B$32</definedName>
  </definedNames>
  <calcPr calcId="145621" refMode="R1C1"/>
</workbook>
</file>

<file path=xl/calcChain.xml><?xml version="1.0" encoding="utf-8"?>
<calcChain xmlns="http://schemas.openxmlformats.org/spreadsheetml/2006/main">
  <c r="H23" i="1" l="1"/>
  <c r="I23" i="1"/>
  <c r="J23" i="1"/>
  <c r="K23" i="1"/>
  <c r="L23" i="1"/>
  <c r="M23" i="1"/>
  <c r="N23" i="1"/>
  <c r="O23" i="1"/>
  <c r="P23" i="1"/>
  <c r="Q23" i="1"/>
  <c r="R23" i="1"/>
  <c r="S23" i="1"/>
  <c r="T23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G32" i="1"/>
  <c r="G31" i="1"/>
  <c r="G30" i="1"/>
  <c r="Y30" i="1" s="1"/>
  <c r="G29" i="1"/>
  <c r="Y29" i="1" s="1"/>
  <c r="G28" i="1"/>
  <c r="Y28" i="1" s="1"/>
  <c r="G27" i="1"/>
  <c r="Y27" i="1" s="1"/>
  <c r="G26" i="1"/>
  <c r="Y26" i="1" s="1"/>
  <c r="G25" i="1"/>
  <c r="Y25" i="1" s="1"/>
  <c r="G24" i="1"/>
  <c r="Y24" i="1" s="1"/>
  <c r="G23" i="1"/>
  <c r="Y23" i="1" s="1"/>
  <c r="AC386" i="1"/>
  <c r="AD386" i="1" s="1"/>
  <c r="AA386" i="1"/>
  <c r="AB386" i="1" s="1"/>
  <c r="Y386" i="1"/>
  <c r="Z386" i="1" s="1"/>
  <c r="W386" i="1"/>
  <c r="X386" i="1" s="1"/>
  <c r="U386" i="1"/>
  <c r="V386" i="1" s="1"/>
  <c r="AC385" i="1"/>
  <c r="AD385" i="1" s="1"/>
  <c r="AA385" i="1"/>
  <c r="AB385" i="1" s="1"/>
  <c r="Y385" i="1"/>
  <c r="Z385" i="1" s="1"/>
  <c r="W385" i="1"/>
  <c r="X385" i="1" s="1"/>
  <c r="U385" i="1"/>
  <c r="V385" i="1" s="1"/>
  <c r="AC384" i="1"/>
  <c r="AD384" i="1" s="1"/>
  <c r="AA384" i="1"/>
  <c r="AB384" i="1" s="1"/>
  <c r="Y384" i="1"/>
  <c r="Z384" i="1" s="1"/>
  <c r="W384" i="1"/>
  <c r="X384" i="1" s="1"/>
  <c r="U384" i="1"/>
  <c r="V384" i="1" s="1"/>
  <c r="AC383" i="1"/>
  <c r="AD383" i="1" s="1"/>
  <c r="AA383" i="1"/>
  <c r="AB383" i="1" s="1"/>
  <c r="Y383" i="1"/>
  <c r="Z383" i="1" s="1"/>
  <c r="W383" i="1"/>
  <c r="X383" i="1" s="1"/>
  <c r="U383" i="1"/>
  <c r="V383" i="1" s="1"/>
  <c r="AC382" i="1"/>
  <c r="AD382" i="1" s="1"/>
  <c r="AA382" i="1"/>
  <c r="AB382" i="1" s="1"/>
  <c r="Y382" i="1"/>
  <c r="Z382" i="1" s="1"/>
  <c r="W382" i="1"/>
  <c r="X382" i="1" s="1"/>
  <c r="U382" i="1"/>
  <c r="V382" i="1" s="1"/>
  <c r="AC381" i="1"/>
  <c r="AD381" i="1" s="1"/>
  <c r="AA381" i="1"/>
  <c r="AB381" i="1" s="1"/>
  <c r="Y381" i="1"/>
  <c r="Z381" i="1" s="1"/>
  <c r="W381" i="1"/>
  <c r="X381" i="1" s="1"/>
  <c r="U381" i="1"/>
  <c r="V381" i="1" s="1"/>
  <c r="AC380" i="1"/>
  <c r="AD380" i="1" s="1"/>
  <c r="AA380" i="1"/>
  <c r="AB380" i="1" s="1"/>
  <c r="Y380" i="1"/>
  <c r="Z380" i="1" s="1"/>
  <c r="W380" i="1"/>
  <c r="X380" i="1" s="1"/>
  <c r="U380" i="1"/>
  <c r="V380" i="1" s="1"/>
  <c r="AC379" i="1"/>
  <c r="AD379" i="1" s="1"/>
  <c r="AA379" i="1"/>
  <c r="AB379" i="1" s="1"/>
  <c r="Y379" i="1"/>
  <c r="Z379" i="1" s="1"/>
  <c r="W379" i="1"/>
  <c r="X379" i="1" s="1"/>
  <c r="U379" i="1"/>
  <c r="V379" i="1" s="1"/>
  <c r="AC378" i="1"/>
  <c r="AD378" i="1" s="1"/>
  <c r="AA378" i="1"/>
  <c r="AB378" i="1" s="1"/>
  <c r="Y378" i="1"/>
  <c r="Z378" i="1" s="1"/>
  <c r="W378" i="1"/>
  <c r="X378" i="1" s="1"/>
  <c r="U378" i="1"/>
  <c r="V378" i="1" s="1"/>
  <c r="AC377" i="1"/>
  <c r="AD377" i="1" s="1"/>
  <c r="AA377" i="1"/>
  <c r="AB377" i="1" s="1"/>
  <c r="Y377" i="1"/>
  <c r="Z377" i="1" s="1"/>
  <c r="W377" i="1"/>
  <c r="X377" i="1" s="1"/>
  <c r="U377" i="1"/>
  <c r="V377" i="1" s="1"/>
  <c r="AC376" i="1"/>
  <c r="AD376" i="1" s="1"/>
  <c r="AA376" i="1"/>
  <c r="AB376" i="1" s="1"/>
  <c r="Y376" i="1"/>
  <c r="Z376" i="1" s="1"/>
  <c r="W376" i="1"/>
  <c r="X376" i="1" s="1"/>
  <c r="U376" i="1"/>
  <c r="V376" i="1" s="1"/>
  <c r="AC375" i="1"/>
  <c r="AD375" i="1" s="1"/>
  <c r="AA375" i="1"/>
  <c r="AB375" i="1" s="1"/>
  <c r="Y375" i="1"/>
  <c r="Z375" i="1" s="1"/>
  <c r="W375" i="1"/>
  <c r="X375" i="1" s="1"/>
  <c r="U375" i="1"/>
  <c r="V375" i="1" s="1"/>
  <c r="AC374" i="1"/>
  <c r="AD374" i="1" s="1"/>
  <c r="AA374" i="1"/>
  <c r="AB374" i="1" s="1"/>
  <c r="Y374" i="1"/>
  <c r="Z374" i="1" s="1"/>
  <c r="W374" i="1"/>
  <c r="X374" i="1" s="1"/>
  <c r="U374" i="1"/>
  <c r="V374" i="1" s="1"/>
  <c r="AC373" i="1"/>
  <c r="AD373" i="1" s="1"/>
  <c r="AA373" i="1"/>
  <c r="AB373" i="1" s="1"/>
  <c r="Y373" i="1"/>
  <c r="Z373" i="1" s="1"/>
  <c r="W373" i="1"/>
  <c r="X373" i="1" s="1"/>
  <c r="U373" i="1"/>
  <c r="V373" i="1" s="1"/>
  <c r="AC372" i="1"/>
  <c r="AD372" i="1" s="1"/>
  <c r="AA372" i="1"/>
  <c r="AB372" i="1" s="1"/>
  <c r="Y372" i="1"/>
  <c r="Z372" i="1" s="1"/>
  <c r="W372" i="1"/>
  <c r="X372" i="1" s="1"/>
  <c r="U372" i="1"/>
  <c r="V372" i="1" s="1"/>
  <c r="AC371" i="1"/>
  <c r="AD371" i="1" s="1"/>
  <c r="AA371" i="1"/>
  <c r="AB371" i="1" s="1"/>
  <c r="Y371" i="1"/>
  <c r="Z371" i="1" s="1"/>
  <c r="W371" i="1"/>
  <c r="X371" i="1" s="1"/>
  <c r="U371" i="1"/>
  <c r="V371" i="1" s="1"/>
  <c r="AC370" i="1"/>
  <c r="AD370" i="1" s="1"/>
  <c r="AA370" i="1"/>
  <c r="AB370" i="1" s="1"/>
  <c r="Y370" i="1"/>
  <c r="Z370" i="1" s="1"/>
  <c r="W370" i="1"/>
  <c r="X370" i="1" s="1"/>
  <c r="U370" i="1"/>
  <c r="V370" i="1" s="1"/>
  <c r="AC369" i="1"/>
  <c r="AD369" i="1" s="1"/>
  <c r="AA369" i="1"/>
  <c r="AB369" i="1" s="1"/>
  <c r="Y369" i="1"/>
  <c r="Z369" i="1" s="1"/>
  <c r="W369" i="1"/>
  <c r="X369" i="1" s="1"/>
  <c r="U369" i="1"/>
  <c r="V369" i="1" s="1"/>
  <c r="AC368" i="1"/>
  <c r="AD368" i="1" s="1"/>
  <c r="AA368" i="1"/>
  <c r="AB368" i="1" s="1"/>
  <c r="Y368" i="1"/>
  <c r="Z368" i="1" s="1"/>
  <c r="W368" i="1"/>
  <c r="X368" i="1" s="1"/>
  <c r="U368" i="1"/>
  <c r="V368" i="1" s="1"/>
  <c r="AC367" i="1"/>
  <c r="AD367" i="1" s="1"/>
  <c r="AA367" i="1"/>
  <c r="AB367" i="1" s="1"/>
  <c r="Y367" i="1"/>
  <c r="Z367" i="1" s="1"/>
  <c r="W367" i="1"/>
  <c r="X367" i="1" s="1"/>
  <c r="U367" i="1"/>
  <c r="V367" i="1" s="1"/>
  <c r="AC366" i="1"/>
  <c r="AD366" i="1" s="1"/>
  <c r="AA366" i="1"/>
  <c r="AB366" i="1" s="1"/>
  <c r="Y366" i="1"/>
  <c r="Z366" i="1" s="1"/>
  <c r="W366" i="1"/>
  <c r="X366" i="1" s="1"/>
  <c r="U366" i="1"/>
  <c r="V366" i="1" s="1"/>
  <c r="AC365" i="1"/>
  <c r="AD365" i="1" s="1"/>
  <c r="AA365" i="1"/>
  <c r="AB365" i="1" s="1"/>
  <c r="Y365" i="1"/>
  <c r="Z365" i="1" s="1"/>
  <c r="W365" i="1"/>
  <c r="X365" i="1" s="1"/>
  <c r="U365" i="1"/>
  <c r="V365" i="1" s="1"/>
  <c r="AC364" i="1"/>
  <c r="AD364" i="1" s="1"/>
  <c r="AA364" i="1"/>
  <c r="AB364" i="1" s="1"/>
  <c r="Y364" i="1"/>
  <c r="Z364" i="1" s="1"/>
  <c r="W364" i="1"/>
  <c r="X364" i="1" s="1"/>
  <c r="U364" i="1"/>
  <c r="V364" i="1" s="1"/>
  <c r="AC363" i="1"/>
  <c r="AD363" i="1" s="1"/>
  <c r="AA363" i="1"/>
  <c r="AB363" i="1" s="1"/>
  <c r="Y363" i="1"/>
  <c r="Z363" i="1" s="1"/>
  <c r="W363" i="1"/>
  <c r="X363" i="1" s="1"/>
  <c r="U363" i="1"/>
  <c r="V363" i="1" s="1"/>
  <c r="AC362" i="1"/>
  <c r="AD362" i="1" s="1"/>
  <c r="AA362" i="1"/>
  <c r="AB362" i="1" s="1"/>
  <c r="Y362" i="1"/>
  <c r="Z362" i="1" s="1"/>
  <c r="W362" i="1"/>
  <c r="X362" i="1" s="1"/>
  <c r="U362" i="1"/>
  <c r="V362" i="1" s="1"/>
  <c r="AC361" i="1"/>
  <c r="AD361" i="1" s="1"/>
  <c r="AA361" i="1"/>
  <c r="AB361" i="1" s="1"/>
  <c r="Y361" i="1"/>
  <c r="Z361" i="1" s="1"/>
  <c r="W361" i="1"/>
  <c r="X361" i="1" s="1"/>
  <c r="U361" i="1"/>
  <c r="V361" i="1" s="1"/>
  <c r="AC360" i="1"/>
  <c r="AD360" i="1" s="1"/>
  <c r="AA360" i="1"/>
  <c r="AB360" i="1" s="1"/>
  <c r="Y360" i="1"/>
  <c r="Z360" i="1" s="1"/>
  <c r="W360" i="1"/>
  <c r="X360" i="1" s="1"/>
  <c r="U360" i="1"/>
  <c r="V360" i="1" s="1"/>
  <c r="AC359" i="1"/>
  <c r="AD359" i="1" s="1"/>
  <c r="AA359" i="1"/>
  <c r="AB359" i="1" s="1"/>
  <c r="Y359" i="1"/>
  <c r="Z359" i="1" s="1"/>
  <c r="W359" i="1"/>
  <c r="X359" i="1" s="1"/>
  <c r="U359" i="1"/>
  <c r="V359" i="1" s="1"/>
  <c r="AC358" i="1"/>
  <c r="AD358" i="1" s="1"/>
  <c r="AA358" i="1"/>
  <c r="AB358" i="1" s="1"/>
  <c r="Y358" i="1"/>
  <c r="Z358" i="1" s="1"/>
  <c r="W358" i="1"/>
  <c r="X358" i="1" s="1"/>
  <c r="U358" i="1"/>
  <c r="V358" i="1" s="1"/>
  <c r="AC357" i="1"/>
  <c r="AD357" i="1" s="1"/>
  <c r="AA357" i="1"/>
  <c r="AB357" i="1" s="1"/>
  <c r="Y357" i="1"/>
  <c r="Z357" i="1" s="1"/>
  <c r="W357" i="1"/>
  <c r="X357" i="1" s="1"/>
  <c r="U357" i="1"/>
  <c r="V357" i="1" s="1"/>
  <c r="AC356" i="1"/>
  <c r="AD356" i="1" s="1"/>
  <c r="AA356" i="1"/>
  <c r="AB356" i="1" s="1"/>
  <c r="Y356" i="1"/>
  <c r="Z356" i="1" s="1"/>
  <c r="W356" i="1"/>
  <c r="X356" i="1" s="1"/>
  <c r="U356" i="1"/>
  <c r="V356" i="1" s="1"/>
  <c r="AC355" i="1"/>
  <c r="AD355" i="1" s="1"/>
  <c r="AA355" i="1"/>
  <c r="AB355" i="1" s="1"/>
  <c r="Y355" i="1"/>
  <c r="Z355" i="1" s="1"/>
  <c r="W355" i="1"/>
  <c r="X355" i="1" s="1"/>
  <c r="U355" i="1"/>
  <c r="V355" i="1" s="1"/>
  <c r="AC354" i="1"/>
  <c r="AD354" i="1" s="1"/>
  <c r="AA354" i="1"/>
  <c r="AB354" i="1" s="1"/>
  <c r="Y354" i="1"/>
  <c r="Z354" i="1" s="1"/>
  <c r="W354" i="1"/>
  <c r="X354" i="1" s="1"/>
  <c r="U354" i="1"/>
  <c r="V354" i="1" s="1"/>
  <c r="AC353" i="1"/>
  <c r="AD353" i="1" s="1"/>
  <c r="AA353" i="1"/>
  <c r="AB353" i="1" s="1"/>
  <c r="Y353" i="1"/>
  <c r="Z353" i="1" s="1"/>
  <c r="W353" i="1"/>
  <c r="X353" i="1" s="1"/>
  <c r="U353" i="1"/>
  <c r="V353" i="1" s="1"/>
  <c r="AC352" i="1"/>
  <c r="AD352" i="1" s="1"/>
  <c r="AA352" i="1"/>
  <c r="AB352" i="1" s="1"/>
  <c r="Y352" i="1"/>
  <c r="Z352" i="1" s="1"/>
  <c r="W352" i="1"/>
  <c r="X352" i="1" s="1"/>
  <c r="U352" i="1"/>
  <c r="V352" i="1" s="1"/>
  <c r="AC351" i="1"/>
  <c r="AD351" i="1" s="1"/>
  <c r="AA351" i="1"/>
  <c r="AB351" i="1" s="1"/>
  <c r="Y351" i="1"/>
  <c r="Z351" i="1" s="1"/>
  <c r="W351" i="1"/>
  <c r="X351" i="1" s="1"/>
  <c r="U351" i="1"/>
  <c r="V351" i="1" s="1"/>
  <c r="AC350" i="1"/>
  <c r="AD350" i="1" s="1"/>
  <c r="AA350" i="1"/>
  <c r="AB350" i="1" s="1"/>
  <c r="Y350" i="1"/>
  <c r="Z350" i="1" s="1"/>
  <c r="W350" i="1"/>
  <c r="X350" i="1" s="1"/>
  <c r="U350" i="1"/>
  <c r="V350" i="1" s="1"/>
  <c r="AC349" i="1"/>
  <c r="AD349" i="1" s="1"/>
  <c r="AA349" i="1"/>
  <c r="AB349" i="1" s="1"/>
  <c r="Y349" i="1"/>
  <c r="Z349" i="1" s="1"/>
  <c r="W349" i="1"/>
  <c r="X349" i="1" s="1"/>
  <c r="U349" i="1"/>
  <c r="V349" i="1" s="1"/>
  <c r="AC348" i="1"/>
  <c r="AD348" i="1" s="1"/>
  <c r="AA348" i="1"/>
  <c r="AB348" i="1" s="1"/>
  <c r="Y348" i="1"/>
  <c r="Z348" i="1" s="1"/>
  <c r="W348" i="1"/>
  <c r="X348" i="1" s="1"/>
  <c r="U348" i="1"/>
  <c r="V348" i="1" s="1"/>
  <c r="AC347" i="1"/>
  <c r="AD347" i="1" s="1"/>
  <c r="AA347" i="1"/>
  <c r="AB347" i="1" s="1"/>
  <c r="Y347" i="1"/>
  <c r="Z347" i="1" s="1"/>
  <c r="W347" i="1"/>
  <c r="X347" i="1" s="1"/>
  <c r="U347" i="1"/>
  <c r="V347" i="1" s="1"/>
  <c r="AC346" i="1"/>
  <c r="AD346" i="1" s="1"/>
  <c r="AA346" i="1"/>
  <c r="AB346" i="1" s="1"/>
  <c r="Y346" i="1"/>
  <c r="Z346" i="1" s="1"/>
  <c r="W346" i="1"/>
  <c r="X346" i="1" s="1"/>
  <c r="U346" i="1"/>
  <c r="V346" i="1" s="1"/>
  <c r="AC345" i="1"/>
  <c r="AD345" i="1" s="1"/>
  <c r="AA345" i="1"/>
  <c r="AB345" i="1" s="1"/>
  <c r="Y345" i="1"/>
  <c r="Z345" i="1" s="1"/>
  <c r="W345" i="1"/>
  <c r="X345" i="1" s="1"/>
  <c r="U345" i="1"/>
  <c r="V345" i="1" s="1"/>
  <c r="AC344" i="1"/>
  <c r="AD344" i="1" s="1"/>
  <c r="AA344" i="1"/>
  <c r="AB344" i="1" s="1"/>
  <c r="Y344" i="1"/>
  <c r="Z344" i="1" s="1"/>
  <c r="W344" i="1"/>
  <c r="X344" i="1" s="1"/>
  <c r="U344" i="1"/>
  <c r="V344" i="1" s="1"/>
  <c r="AC343" i="1"/>
  <c r="AD343" i="1" s="1"/>
  <c r="AA343" i="1"/>
  <c r="AB343" i="1" s="1"/>
  <c r="Y343" i="1"/>
  <c r="Z343" i="1" s="1"/>
  <c r="W343" i="1"/>
  <c r="X343" i="1" s="1"/>
  <c r="U343" i="1"/>
  <c r="V343" i="1" s="1"/>
  <c r="AC342" i="1"/>
  <c r="AD342" i="1" s="1"/>
  <c r="AA342" i="1"/>
  <c r="AB342" i="1" s="1"/>
  <c r="Y342" i="1"/>
  <c r="Z342" i="1" s="1"/>
  <c r="W342" i="1"/>
  <c r="X342" i="1" s="1"/>
  <c r="U342" i="1"/>
  <c r="V342" i="1" s="1"/>
  <c r="AC341" i="1"/>
  <c r="AD341" i="1" s="1"/>
  <c r="AA341" i="1"/>
  <c r="AB341" i="1" s="1"/>
  <c r="Y341" i="1"/>
  <c r="Z341" i="1" s="1"/>
  <c r="W341" i="1"/>
  <c r="X341" i="1" s="1"/>
  <c r="U341" i="1"/>
  <c r="V341" i="1" s="1"/>
  <c r="AC340" i="1"/>
  <c r="AD340" i="1" s="1"/>
  <c r="AA340" i="1"/>
  <c r="AB340" i="1" s="1"/>
  <c r="Y340" i="1"/>
  <c r="Z340" i="1" s="1"/>
  <c r="W340" i="1"/>
  <c r="X340" i="1" s="1"/>
  <c r="U340" i="1"/>
  <c r="V340" i="1" s="1"/>
  <c r="AC339" i="1"/>
  <c r="AD339" i="1" s="1"/>
  <c r="AA339" i="1"/>
  <c r="AB339" i="1" s="1"/>
  <c r="Y339" i="1"/>
  <c r="Z339" i="1" s="1"/>
  <c r="W339" i="1"/>
  <c r="X339" i="1" s="1"/>
  <c r="U339" i="1"/>
  <c r="V339" i="1" s="1"/>
  <c r="AC338" i="1"/>
  <c r="AD338" i="1" s="1"/>
  <c r="AA338" i="1"/>
  <c r="AB338" i="1" s="1"/>
  <c r="Y338" i="1"/>
  <c r="Z338" i="1" s="1"/>
  <c r="W338" i="1"/>
  <c r="X338" i="1" s="1"/>
  <c r="U338" i="1"/>
  <c r="V338" i="1" s="1"/>
  <c r="AC337" i="1"/>
  <c r="AD337" i="1" s="1"/>
  <c r="AA337" i="1"/>
  <c r="AB337" i="1" s="1"/>
  <c r="Y337" i="1"/>
  <c r="Z337" i="1" s="1"/>
  <c r="W337" i="1"/>
  <c r="X337" i="1" s="1"/>
  <c r="U337" i="1"/>
  <c r="V337" i="1" s="1"/>
  <c r="AC336" i="1"/>
  <c r="AD336" i="1" s="1"/>
  <c r="AA336" i="1"/>
  <c r="AB336" i="1" s="1"/>
  <c r="Y336" i="1"/>
  <c r="Z336" i="1" s="1"/>
  <c r="W336" i="1"/>
  <c r="X336" i="1" s="1"/>
  <c r="U336" i="1"/>
  <c r="V336" i="1" s="1"/>
  <c r="AC335" i="1"/>
  <c r="AD335" i="1" s="1"/>
  <c r="AA335" i="1"/>
  <c r="AB335" i="1" s="1"/>
  <c r="Y335" i="1"/>
  <c r="Z335" i="1" s="1"/>
  <c r="W335" i="1"/>
  <c r="X335" i="1" s="1"/>
  <c r="U335" i="1"/>
  <c r="V335" i="1" s="1"/>
  <c r="AC334" i="1"/>
  <c r="AD334" i="1" s="1"/>
  <c r="AA334" i="1"/>
  <c r="AB334" i="1" s="1"/>
  <c r="Y334" i="1"/>
  <c r="Z334" i="1" s="1"/>
  <c r="W334" i="1"/>
  <c r="X334" i="1" s="1"/>
  <c r="U334" i="1"/>
  <c r="V334" i="1" s="1"/>
  <c r="AC333" i="1"/>
  <c r="AD333" i="1" s="1"/>
  <c r="AA333" i="1"/>
  <c r="AB333" i="1" s="1"/>
  <c r="Y333" i="1"/>
  <c r="Z333" i="1" s="1"/>
  <c r="W333" i="1"/>
  <c r="X333" i="1" s="1"/>
  <c r="U333" i="1"/>
  <c r="V333" i="1" s="1"/>
  <c r="AC332" i="1"/>
  <c r="AD332" i="1" s="1"/>
  <c r="AA332" i="1"/>
  <c r="AB332" i="1" s="1"/>
  <c r="Y332" i="1"/>
  <c r="Z332" i="1" s="1"/>
  <c r="W332" i="1"/>
  <c r="X332" i="1" s="1"/>
  <c r="U332" i="1"/>
  <c r="V332" i="1" s="1"/>
  <c r="AC331" i="1"/>
  <c r="AD331" i="1" s="1"/>
  <c r="AA331" i="1"/>
  <c r="AB331" i="1" s="1"/>
  <c r="Y331" i="1"/>
  <c r="Z331" i="1" s="1"/>
  <c r="W331" i="1"/>
  <c r="X331" i="1" s="1"/>
  <c r="U331" i="1"/>
  <c r="V331" i="1" s="1"/>
  <c r="AC330" i="1"/>
  <c r="AD330" i="1" s="1"/>
  <c r="AA330" i="1"/>
  <c r="AB330" i="1" s="1"/>
  <c r="Y330" i="1"/>
  <c r="Z330" i="1" s="1"/>
  <c r="W330" i="1"/>
  <c r="X330" i="1" s="1"/>
  <c r="U330" i="1"/>
  <c r="V330" i="1" s="1"/>
  <c r="AC329" i="1"/>
  <c r="AD329" i="1" s="1"/>
  <c r="AA329" i="1"/>
  <c r="AB329" i="1" s="1"/>
  <c r="Y329" i="1"/>
  <c r="Z329" i="1" s="1"/>
  <c r="W329" i="1"/>
  <c r="X329" i="1" s="1"/>
  <c r="U329" i="1"/>
  <c r="V329" i="1" s="1"/>
  <c r="AC328" i="1"/>
  <c r="AD328" i="1" s="1"/>
  <c r="AA328" i="1"/>
  <c r="AB328" i="1" s="1"/>
  <c r="Y328" i="1"/>
  <c r="Z328" i="1" s="1"/>
  <c r="W328" i="1"/>
  <c r="X328" i="1" s="1"/>
  <c r="U328" i="1"/>
  <c r="V328" i="1" s="1"/>
  <c r="AC327" i="1"/>
  <c r="AD327" i="1" s="1"/>
  <c r="AA327" i="1"/>
  <c r="AB327" i="1" s="1"/>
  <c r="Y327" i="1"/>
  <c r="Z327" i="1" s="1"/>
  <c r="W327" i="1"/>
  <c r="X327" i="1" s="1"/>
  <c r="U327" i="1"/>
  <c r="V327" i="1" s="1"/>
  <c r="AC326" i="1"/>
  <c r="AD326" i="1" s="1"/>
  <c r="AA326" i="1"/>
  <c r="AB326" i="1" s="1"/>
  <c r="Y326" i="1"/>
  <c r="Z326" i="1" s="1"/>
  <c r="W326" i="1"/>
  <c r="X326" i="1" s="1"/>
  <c r="U326" i="1"/>
  <c r="V326" i="1" s="1"/>
  <c r="AC325" i="1"/>
  <c r="AD325" i="1" s="1"/>
  <c r="AA325" i="1"/>
  <c r="AB325" i="1" s="1"/>
  <c r="Y325" i="1"/>
  <c r="Z325" i="1" s="1"/>
  <c r="W325" i="1"/>
  <c r="X325" i="1" s="1"/>
  <c r="U325" i="1"/>
  <c r="V325" i="1" s="1"/>
  <c r="AC324" i="1"/>
  <c r="AD324" i="1" s="1"/>
  <c r="AA324" i="1"/>
  <c r="AB324" i="1" s="1"/>
  <c r="Y324" i="1"/>
  <c r="Z324" i="1" s="1"/>
  <c r="W324" i="1"/>
  <c r="X324" i="1" s="1"/>
  <c r="U324" i="1"/>
  <c r="V324" i="1" s="1"/>
  <c r="AC323" i="1"/>
  <c r="AD323" i="1" s="1"/>
  <c r="AA323" i="1"/>
  <c r="AB323" i="1" s="1"/>
  <c r="Y323" i="1"/>
  <c r="Z323" i="1" s="1"/>
  <c r="W323" i="1"/>
  <c r="X323" i="1" s="1"/>
  <c r="U323" i="1"/>
  <c r="V323" i="1" s="1"/>
  <c r="AC322" i="1"/>
  <c r="AD322" i="1" s="1"/>
  <c r="AA322" i="1"/>
  <c r="AB322" i="1" s="1"/>
  <c r="Y322" i="1"/>
  <c r="Z322" i="1" s="1"/>
  <c r="W322" i="1"/>
  <c r="X322" i="1" s="1"/>
  <c r="U322" i="1"/>
  <c r="V322" i="1" s="1"/>
  <c r="AC321" i="1"/>
  <c r="AD321" i="1" s="1"/>
  <c r="AA321" i="1"/>
  <c r="AB321" i="1" s="1"/>
  <c r="Y321" i="1"/>
  <c r="Z321" i="1" s="1"/>
  <c r="W321" i="1"/>
  <c r="X321" i="1" s="1"/>
  <c r="U321" i="1"/>
  <c r="V321" i="1" s="1"/>
  <c r="AC320" i="1"/>
  <c r="AD320" i="1" s="1"/>
  <c r="AA320" i="1"/>
  <c r="AB320" i="1" s="1"/>
  <c r="Y320" i="1"/>
  <c r="Z320" i="1" s="1"/>
  <c r="W320" i="1"/>
  <c r="X320" i="1" s="1"/>
  <c r="U320" i="1"/>
  <c r="V320" i="1" s="1"/>
  <c r="AC319" i="1"/>
  <c r="AD319" i="1" s="1"/>
  <c r="AA319" i="1"/>
  <c r="AB319" i="1" s="1"/>
  <c r="Y319" i="1"/>
  <c r="Z319" i="1" s="1"/>
  <c r="W319" i="1"/>
  <c r="X319" i="1" s="1"/>
  <c r="U319" i="1"/>
  <c r="V319" i="1" s="1"/>
  <c r="AC318" i="1"/>
  <c r="AD318" i="1" s="1"/>
  <c r="AA318" i="1"/>
  <c r="AB318" i="1" s="1"/>
  <c r="Y318" i="1"/>
  <c r="Z318" i="1" s="1"/>
  <c r="W318" i="1"/>
  <c r="X318" i="1" s="1"/>
  <c r="U318" i="1"/>
  <c r="V318" i="1" s="1"/>
  <c r="AC317" i="1"/>
  <c r="AD317" i="1" s="1"/>
  <c r="AA317" i="1"/>
  <c r="AB317" i="1" s="1"/>
  <c r="Y317" i="1"/>
  <c r="Z317" i="1" s="1"/>
  <c r="W317" i="1"/>
  <c r="X317" i="1" s="1"/>
  <c r="U317" i="1"/>
  <c r="V317" i="1" s="1"/>
  <c r="AC316" i="1"/>
  <c r="AD316" i="1" s="1"/>
  <c r="AA316" i="1"/>
  <c r="AB316" i="1" s="1"/>
  <c r="Y316" i="1"/>
  <c r="Z316" i="1" s="1"/>
  <c r="W316" i="1"/>
  <c r="X316" i="1" s="1"/>
  <c r="U316" i="1"/>
  <c r="V316" i="1" s="1"/>
  <c r="AC315" i="1"/>
  <c r="AD315" i="1" s="1"/>
  <c r="AA315" i="1"/>
  <c r="AB315" i="1" s="1"/>
  <c r="Y315" i="1"/>
  <c r="Z315" i="1" s="1"/>
  <c r="W315" i="1"/>
  <c r="X315" i="1" s="1"/>
  <c r="U315" i="1"/>
  <c r="V315" i="1" s="1"/>
  <c r="AC314" i="1"/>
  <c r="AD314" i="1" s="1"/>
  <c r="AA314" i="1"/>
  <c r="AB314" i="1" s="1"/>
  <c r="Y314" i="1"/>
  <c r="Z314" i="1" s="1"/>
  <c r="W314" i="1"/>
  <c r="X314" i="1" s="1"/>
  <c r="U314" i="1"/>
  <c r="V314" i="1" s="1"/>
  <c r="AC313" i="1"/>
  <c r="AD313" i="1" s="1"/>
  <c r="AA313" i="1"/>
  <c r="AB313" i="1" s="1"/>
  <c r="Y313" i="1"/>
  <c r="Z313" i="1" s="1"/>
  <c r="W313" i="1"/>
  <c r="X313" i="1" s="1"/>
  <c r="U313" i="1"/>
  <c r="V313" i="1" s="1"/>
  <c r="AC312" i="1"/>
  <c r="AD312" i="1" s="1"/>
  <c r="AA312" i="1"/>
  <c r="AB312" i="1" s="1"/>
  <c r="Y312" i="1"/>
  <c r="Z312" i="1" s="1"/>
  <c r="W312" i="1"/>
  <c r="X312" i="1" s="1"/>
  <c r="U312" i="1"/>
  <c r="V312" i="1" s="1"/>
  <c r="AC311" i="1"/>
  <c r="AD311" i="1" s="1"/>
  <c r="AA311" i="1"/>
  <c r="AB311" i="1" s="1"/>
  <c r="Y311" i="1"/>
  <c r="Z311" i="1" s="1"/>
  <c r="W311" i="1"/>
  <c r="X311" i="1" s="1"/>
  <c r="U311" i="1"/>
  <c r="V311" i="1" s="1"/>
  <c r="AC310" i="1"/>
  <c r="AD310" i="1" s="1"/>
  <c r="AA310" i="1"/>
  <c r="AB310" i="1" s="1"/>
  <c r="Y310" i="1"/>
  <c r="Z310" i="1" s="1"/>
  <c r="W310" i="1"/>
  <c r="X310" i="1" s="1"/>
  <c r="U310" i="1"/>
  <c r="V310" i="1" s="1"/>
  <c r="AC309" i="1"/>
  <c r="AD309" i="1" s="1"/>
  <c r="AA309" i="1"/>
  <c r="AB309" i="1" s="1"/>
  <c r="Y309" i="1"/>
  <c r="Z309" i="1" s="1"/>
  <c r="W309" i="1"/>
  <c r="X309" i="1" s="1"/>
  <c r="U309" i="1"/>
  <c r="V309" i="1" s="1"/>
  <c r="AC308" i="1"/>
  <c r="AD308" i="1" s="1"/>
  <c r="AA308" i="1"/>
  <c r="AB308" i="1" s="1"/>
  <c r="Y308" i="1"/>
  <c r="Z308" i="1" s="1"/>
  <c r="W308" i="1"/>
  <c r="X308" i="1" s="1"/>
  <c r="U308" i="1"/>
  <c r="V308" i="1" s="1"/>
  <c r="AC307" i="1"/>
  <c r="AD307" i="1" s="1"/>
  <c r="AA307" i="1"/>
  <c r="AB307" i="1" s="1"/>
  <c r="Y307" i="1"/>
  <c r="Z307" i="1" s="1"/>
  <c r="W307" i="1"/>
  <c r="X307" i="1" s="1"/>
  <c r="U307" i="1"/>
  <c r="V307" i="1" s="1"/>
  <c r="AC306" i="1"/>
  <c r="AD306" i="1" s="1"/>
  <c r="AA306" i="1"/>
  <c r="AB306" i="1" s="1"/>
  <c r="Y306" i="1"/>
  <c r="Z306" i="1" s="1"/>
  <c r="W306" i="1"/>
  <c r="X306" i="1" s="1"/>
  <c r="U306" i="1"/>
  <c r="V306" i="1" s="1"/>
  <c r="AC305" i="1"/>
  <c r="AD305" i="1" s="1"/>
  <c r="AA305" i="1"/>
  <c r="AB305" i="1" s="1"/>
  <c r="Y305" i="1"/>
  <c r="Z305" i="1" s="1"/>
  <c r="W305" i="1"/>
  <c r="X305" i="1" s="1"/>
  <c r="U305" i="1"/>
  <c r="V305" i="1" s="1"/>
  <c r="AC304" i="1"/>
  <c r="AD304" i="1" s="1"/>
  <c r="AA304" i="1"/>
  <c r="AB304" i="1" s="1"/>
  <c r="Y304" i="1"/>
  <c r="Z304" i="1" s="1"/>
  <c r="W304" i="1"/>
  <c r="X304" i="1" s="1"/>
  <c r="U304" i="1"/>
  <c r="V304" i="1" s="1"/>
  <c r="AC303" i="1"/>
  <c r="AD303" i="1" s="1"/>
  <c r="AA303" i="1"/>
  <c r="AB303" i="1" s="1"/>
  <c r="Y303" i="1"/>
  <c r="Z303" i="1" s="1"/>
  <c r="W303" i="1"/>
  <c r="X303" i="1" s="1"/>
  <c r="U303" i="1"/>
  <c r="V303" i="1" s="1"/>
  <c r="AC302" i="1"/>
  <c r="AD302" i="1" s="1"/>
  <c r="AA302" i="1"/>
  <c r="AB302" i="1" s="1"/>
  <c r="Y302" i="1"/>
  <c r="Z302" i="1" s="1"/>
  <c r="W302" i="1"/>
  <c r="X302" i="1" s="1"/>
  <c r="U302" i="1"/>
  <c r="V302" i="1" s="1"/>
  <c r="AC301" i="1"/>
  <c r="AD301" i="1" s="1"/>
  <c r="AA301" i="1"/>
  <c r="AB301" i="1" s="1"/>
  <c r="Y301" i="1"/>
  <c r="Z301" i="1" s="1"/>
  <c r="W301" i="1"/>
  <c r="X301" i="1" s="1"/>
  <c r="U301" i="1"/>
  <c r="V301" i="1" s="1"/>
  <c r="AC300" i="1"/>
  <c r="AD300" i="1" s="1"/>
  <c r="AA300" i="1"/>
  <c r="AB300" i="1" s="1"/>
  <c r="Y300" i="1"/>
  <c r="Z300" i="1" s="1"/>
  <c r="W300" i="1"/>
  <c r="X300" i="1" s="1"/>
  <c r="U300" i="1"/>
  <c r="V300" i="1" s="1"/>
  <c r="AC299" i="1"/>
  <c r="AD299" i="1" s="1"/>
  <c r="AA299" i="1"/>
  <c r="AB299" i="1" s="1"/>
  <c r="Y299" i="1"/>
  <c r="Z299" i="1" s="1"/>
  <c r="W299" i="1"/>
  <c r="X299" i="1" s="1"/>
  <c r="U299" i="1"/>
  <c r="V299" i="1" s="1"/>
  <c r="AC298" i="1"/>
  <c r="AD298" i="1" s="1"/>
  <c r="AA298" i="1"/>
  <c r="AB298" i="1" s="1"/>
  <c r="Y298" i="1"/>
  <c r="Z298" i="1" s="1"/>
  <c r="W298" i="1"/>
  <c r="X298" i="1" s="1"/>
  <c r="U298" i="1"/>
  <c r="V298" i="1" s="1"/>
  <c r="AC297" i="1"/>
  <c r="AD297" i="1" s="1"/>
  <c r="AA297" i="1"/>
  <c r="AB297" i="1" s="1"/>
  <c r="Y297" i="1"/>
  <c r="Z297" i="1" s="1"/>
  <c r="W297" i="1"/>
  <c r="X297" i="1" s="1"/>
  <c r="U297" i="1"/>
  <c r="V297" i="1" s="1"/>
  <c r="AC296" i="1"/>
  <c r="AD296" i="1" s="1"/>
  <c r="AA296" i="1"/>
  <c r="AB296" i="1" s="1"/>
  <c r="Y296" i="1"/>
  <c r="Z296" i="1" s="1"/>
  <c r="W296" i="1"/>
  <c r="X296" i="1" s="1"/>
  <c r="U296" i="1"/>
  <c r="V296" i="1" s="1"/>
  <c r="AC295" i="1"/>
  <c r="AD295" i="1" s="1"/>
  <c r="AA295" i="1"/>
  <c r="AB295" i="1" s="1"/>
  <c r="Y295" i="1"/>
  <c r="Z295" i="1" s="1"/>
  <c r="W295" i="1"/>
  <c r="X295" i="1" s="1"/>
  <c r="U295" i="1"/>
  <c r="V295" i="1" s="1"/>
  <c r="AC294" i="1"/>
  <c r="AD294" i="1" s="1"/>
  <c r="AA294" i="1"/>
  <c r="AB294" i="1" s="1"/>
  <c r="Y294" i="1"/>
  <c r="Z294" i="1" s="1"/>
  <c r="W294" i="1"/>
  <c r="X294" i="1" s="1"/>
  <c r="U294" i="1"/>
  <c r="V294" i="1" s="1"/>
  <c r="AC293" i="1"/>
  <c r="AD293" i="1" s="1"/>
  <c r="AA293" i="1"/>
  <c r="AB293" i="1" s="1"/>
  <c r="Y293" i="1"/>
  <c r="Z293" i="1" s="1"/>
  <c r="W293" i="1"/>
  <c r="X293" i="1" s="1"/>
  <c r="U293" i="1"/>
  <c r="V293" i="1" s="1"/>
  <c r="AC292" i="1"/>
  <c r="AD292" i="1" s="1"/>
  <c r="AA292" i="1"/>
  <c r="AB292" i="1" s="1"/>
  <c r="Y292" i="1"/>
  <c r="Z292" i="1" s="1"/>
  <c r="W292" i="1"/>
  <c r="X292" i="1" s="1"/>
  <c r="U292" i="1"/>
  <c r="V292" i="1" s="1"/>
  <c r="AC291" i="1"/>
  <c r="AD291" i="1" s="1"/>
  <c r="AA291" i="1"/>
  <c r="AB291" i="1" s="1"/>
  <c r="Y291" i="1"/>
  <c r="Z291" i="1" s="1"/>
  <c r="W291" i="1"/>
  <c r="X291" i="1" s="1"/>
  <c r="U291" i="1"/>
  <c r="V291" i="1" s="1"/>
  <c r="AC290" i="1"/>
  <c r="AD290" i="1" s="1"/>
  <c r="AA290" i="1"/>
  <c r="AB290" i="1" s="1"/>
  <c r="Y290" i="1"/>
  <c r="Z290" i="1" s="1"/>
  <c r="W290" i="1"/>
  <c r="X290" i="1" s="1"/>
  <c r="U290" i="1"/>
  <c r="V290" i="1" s="1"/>
  <c r="AC289" i="1"/>
  <c r="AD289" i="1" s="1"/>
  <c r="AA289" i="1"/>
  <c r="AB289" i="1" s="1"/>
  <c r="Y289" i="1"/>
  <c r="Z289" i="1" s="1"/>
  <c r="W289" i="1"/>
  <c r="X289" i="1" s="1"/>
  <c r="U289" i="1"/>
  <c r="V289" i="1" s="1"/>
  <c r="AC288" i="1"/>
  <c r="AD288" i="1" s="1"/>
  <c r="AA288" i="1"/>
  <c r="AB288" i="1" s="1"/>
  <c r="Y288" i="1"/>
  <c r="Z288" i="1" s="1"/>
  <c r="W288" i="1"/>
  <c r="X288" i="1" s="1"/>
  <c r="U288" i="1"/>
  <c r="V288" i="1" s="1"/>
  <c r="AC287" i="1"/>
  <c r="AD287" i="1" s="1"/>
  <c r="AA287" i="1"/>
  <c r="AB287" i="1" s="1"/>
  <c r="Y287" i="1"/>
  <c r="Z287" i="1" s="1"/>
  <c r="W287" i="1"/>
  <c r="X287" i="1" s="1"/>
  <c r="U287" i="1"/>
  <c r="V287" i="1" s="1"/>
  <c r="AC286" i="1"/>
  <c r="AD286" i="1" s="1"/>
  <c r="AA286" i="1"/>
  <c r="AB286" i="1" s="1"/>
  <c r="Y286" i="1"/>
  <c r="Z286" i="1" s="1"/>
  <c r="W286" i="1"/>
  <c r="X286" i="1" s="1"/>
  <c r="U286" i="1"/>
  <c r="V286" i="1" s="1"/>
  <c r="AC285" i="1"/>
  <c r="AD285" i="1" s="1"/>
  <c r="AA285" i="1"/>
  <c r="AB285" i="1" s="1"/>
  <c r="Y285" i="1"/>
  <c r="Z285" i="1" s="1"/>
  <c r="W285" i="1"/>
  <c r="X285" i="1" s="1"/>
  <c r="U285" i="1"/>
  <c r="V285" i="1" s="1"/>
  <c r="AC284" i="1"/>
  <c r="AD284" i="1" s="1"/>
  <c r="AA284" i="1"/>
  <c r="AB284" i="1" s="1"/>
  <c r="Y284" i="1"/>
  <c r="Z284" i="1" s="1"/>
  <c r="W284" i="1"/>
  <c r="X284" i="1" s="1"/>
  <c r="U284" i="1"/>
  <c r="V284" i="1" s="1"/>
  <c r="AC283" i="1"/>
  <c r="AD283" i="1" s="1"/>
  <c r="AA283" i="1"/>
  <c r="AB283" i="1" s="1"/>
  <c r="Y283" i="1"/>
  <c r="Z283" i="1" s="1"/>
  <c r="W283" i="1"/>
  <c r="X283" i="1" s="1"/>
  <c r="U283" i="1"/>
  <c r="V283" i="1" s="1"/>
  <c r="AC282" i="1"/>
  <c r="AD282" i="1" s="1"/>
  <c r="AA282" i="1"/>
  <c r="AB282" i="1" s="1"/>
  <c r="Y282" i="1"/>
  <c r="Z282" i="1" s="1"/>
  <c r="W282" i="1"/>
  <c r="X282" i="1" s="1"/>
  <c r="U282" i="1"/>
  <c r="V282" i="1" s="1"/>
  <c r="AC281" i="1"/>
  <c r="AD281" i="1" s="1"/>
  <c r="AA281" i="1"/>
  <c r="AB281" i="1" s="1"/>
  <c r="Y281" i="1"/>
  <c r="Z281" i="1" s="1"/>
  <c r="W281" i="1"/>
  <c r="X281" i="1" s="1"/>
  <c r="U281" i="1"/>
  <c r="V281" i="1" s="1"/>
  <c r="AC280" i="1"/>
  <c r="AD280" i="1" s="1"/>
  <c r="AA280" i="1"/>
  <c r="AB280" i="1" s="1"/>
  <c r="Y280" i="1"/>
  <c r="Z280" i="1" s="1"/>
  <c r="W280" i="1"/>
  <c r="X280" i="1" s="1"/>
  <c r="U280" i="1"/>
  <c r="V280" i="1" s="1"/>
  <c r="AC279" i="1"/>
  <c r="AD279" i="1" s="1"/>
  <c r="AA279" i="1"/>
  <c r="AB279" i="1" s="1"/>
  <c r="Y279" i="1"/>
  <c r="Z279" i="1" s="1"/>
  <c r="W279" i="1"/>
  <c r="X279" i="1" s="1"/>
  <c r="U279" i="1"/>
  <c r="V279" i="1" s="1"/>
  <c r="AC278" i="1"/>
  <c r="AD278" i="1" s="1"/>
  <c r="AA278" i="1"/>
  <c r="AB278" i="1" s="1"/>
  <c r="Y278" i="1"/>
  <c r="Z278" i="1" s="1"/>
  <c r="W278" i="1"/>
  <c r="X278" i="1" s="1"/>
  <c r="U278" i="1"/>
  <c r="V278" i="1" s="1"/>
  <c r="AC277" i="1"/>
  <c r="AD277" i="1" s="1"/>
  <c r="AA277" i="1"/>
  <c r="AB277" i="1" s="1"/>
  <c r="Y277" i="1"/>
  <c r="Z277" i="1" s="1"/>
  <c r="W277" i="1"/>
  <c r="X277" i="1" s="1"/>
  <c r="U277" i="1"/>
  <c r="V277" i="1" s="1"/>
  <c r="AC276" i="1"/>
  <c r="AD276" i="1" s="1"/>
  <c r="AA276" i="1"/>
  <c r="AB276" i="1" s="1"/>
  <c r="Y276" i="1"/>
  <c r="Z276" i="1" s="1"/>
  <c r="W276" i="1"/>
  <c r="X276" i="1" s="1"/>
  <c r="U276" i="1"/>
  <c r="V276" i="1" s="1"/>
  <c r="AC275" i="1"/>
  <c r="AD275" i="1" s="1"/>
  <c r="AA275" i="1"/>
  <c r="AB275" i="1" s="1"/>
  <c r="Y275" i="1"/>
  <c r="Z275" i="1" s="1"/>
  <c r="W275" i="1"/>
  <c r="X275" i="1" s="1"/>
  <c r="U275" i="1"/>
  <c r="V275" i="1" s="1"/>
  <c r="AC274" i="1"/>
  <c r="AD274" i="1" s="1"/>
  <c r="AA274" i="1"/>
  <c r="AB274" i="1" s="1"/>
  <c r="Y274" i="1"/>
  <c r="Z274" i="1" s="1"/>
  <c r="W274" i="1"/>
  <c r="X274" i="1" s="1"/>
  <c r="U274" i="1"/>
  <c r="V274" i="1" s="1"/>
  <c r="AC273" i="1"/>
  <c r="AD273" i="1" s="1"/>
  <c r="AA273" i="1"/>
  <c r="AB273" i="1" s="1"/>
  <c r="Y273" i="1"/>
  <c r="Z273" i="1" s="1"/>
  <c r="W273" i="1"/>
  <c r="X273" i="1" s="1"/>
  <c r="U273" i="1"/>
  <c r="V273" i="1" s="1"/>
  <c r="AC272" i="1"/>
  <c r="AD272" i="1" s="1"/>
  <c r="AA272" i="1"/>
  <c r="AB272" i="1" s="1"/>
  <c r="Y272" i="1"/>
  <c r="Z272" i="1" s="1"/>
  <c r="W272" i="1"/>
  <c r="X272" i="1" s="1"/>
  <c r="U272" i="1"/>
  <c r="V272" i="1" s="1"/>
  <c r="AC271" i="1"/>
  <c r="AD271" i="1" s="1"/>
  <c r="AA271" i="1"/>
  <c r="AB271" i="1" s="1"/>
  <c r="Y271" i="1"/>
  <c r="Z271" i="1" s="1"/>
  <c r="W271" i="1"/>
  <c r="X271" i="1" s="1"/>
  <c r="U271" i="1"/>
  <c r="V271" i="1" s="1"/>
  <c r="AC270" i="1"/>
  <c r="AD270" i="1" s="1"/>
  <c r="AA270" i="1"/>
  <c r="AB270" i="1" s="1"/>
  <c r="Y270" i="1"/>
  <c r="Z270" i="1" s="1"/>
  <c r="W270" i="1"/>
  <c r="X270" i="1" s="1"/>
  <c r="U270" i="1"/>
  <c r="V270" i="1" s="1"/>
  <c r="AC269" i="1"/>
  <c r="AD269" i="1" s="1"/>
  <c r="AA269" i="1"/>
  <c r="AB269" i="1" s="1"/>
  <c r="Y269" i="1"/>
  <c r="Z269" i="1" s="1"/>
  <c r="W269" i="1"/>
  <c r="X269" i="1" s="1"/>
  <c r="U269" i="1"/>
  <c r="V269" i="1" s="1"/>
  <c r="AC268" i="1"/>
  <c r="AD268" i="1" s="1"/>
  <c r="AA268" i="1"/>
  <c r="AB268" i="1" s="1"/>
  <c r="Y268" i="1"/>
  <c r="Z268" i="1" s="1"/>
  <c r="W268" i="1"/>
  <c r="X268" i="1" s="1"/>
  <c r="U268" i="1"/>
  <c r="V268" i="1" s="1"/>
  <c r="AC267" i="1"/>
  <c r="AD267" i="1" s="1"/>
  <c r="AA267" i="1"/>
  <c r="AB267" i="1" s="1"/>
  <c r="Y267" i="1"/>
  <c r="Z267" i="1" s="1"/>
  <c r="W267" i="1"/>
  <c r="X267" i="1" s="1"/>
  <c r="U267" i="1"/>
  <c r="V267" i="1" s="1"/>
  <c r="AC266" i="1"/>
  <c r="AD266" i="1" s="1"/>
  <c r="AA266" i="1"/>
  <c r="AB266" i="1" s="1"/>
  <c r="Y266" i="1"/>
  <c r="Z266" i="1" s="1"/>
  <c r="W266" i="1"/>
  <c r="X266" i="1" s="1"/>
  <c r="U266" i="1"/>
  <c r="V266" i="1" s="1"/>
  <c r="AC265" i="1"/>
  <c r="AD265" i="1" s="1"/>
  <c r="AA265" i="1"/>
  <c r="AB265" i="1" s="1"/>
  <c r="Y265" i="1"/>
  <c r="Z265" i="1" s="1"/>
  <c r="W265" i="1"/>
  <c r="X265" i="1" s="1"/>
  <c r="U265" i="1"/>
  <c r="V265" i="1" s="1"/>
  <c r="AC264" i="1"/>
  <c r="AD264" i="1" s="1"/>
  <c r="AA264" i="1"/>
  <c r="AB264" i="1" s="1"/>
  <c r="Y264" i="1"/>
  <c r="Z264" i="1" s="1"/>
  <c r="W264" i="1"/>
  <c r="X264" i="1" s="1"/>
  <c r="U264" i="1"/>
  <c r="V264" i="1" s="1"/>
  <c r="AC263" i="1"/>
  <c r="AD263" i="1" s="1"/>
  <c r="AA263" i="1"/>
  <c r="AB263" i="1" s="1"/>
  <c r="Y263" i="1"/>
  <c r="Z263" i="1" s="1"/>
  <c r="W263" i="1"/>
  <c r="X263" i="1" s="1"/>
  <c r="U263" i="1"/>
  <c r="V263" i="1" s="1"/>
  <c r="AC262" i="1"/>
  <c r="AD262" i="1" s="1"/>
  <c r="AA262" i="1"/>
  <c r="AB262" i="1" s="1"/>
  <c r="Y262" i="1"/>
  <c r="Z262" i="1" s="1"/>
  <c r="W262" i="1"/>
  <c r="X262" i="1" s="1"/>
  <c r="U262" i="1"/>
  <c r="V262" i="1" s="1"/>
  <c r="AC261" i="1"/>
  <c r="AD261" i="1" s="1"/>
  <c r="AA261" i="1"/>
  <c r="AB261" i="1" s="1"/>
  <c r="Y261" i="1"/>
  <c r="Z261" i="1" s="1"/>
  <c r="W261" i="1"/>
  <c r="X261" i="1" s="1"/>
  <c r="U261" i="1"/>
  <c r="V261" i="1" s="1"/>
  <c r="AC260" i="1"/>
  <c r="AD260" i="1" s="1"/>
  <c r="AA260" i="1"/>
  <c r="AB260" i="1" s="1"/>
  <c r="Y260" i="1"/>
  <c r="Z260" i="1" s="1"/>
  <c r="W260" i="1"/>
  <c r="X260" i="1" s="1"/>
  <c r="U260" i="1"/>
  <c r="V260" i="1" s="1"/>
  <c r="AC259" i="1"/>
  <c r="AD259" i="1" s="1"/>
  <c r="AA259" i="1"/>
  <c r="AB259" i="1" s="1"/>
  <c r="Y259" i="1"/>
  <c r="Z259" i="1" s="1"/>
  <c r="W259" i="1"/>
  <c r="X259" i="1" s="1"/>
  <c r="U259" i="1"/>
  <c r="V259" i="1" s="1"/>
  <c r="AC258" i="1"/>
  <c r="AD258" i="1" s="1"/>
  <c r="AA258" i="1"/>
  <c r="AB258" i="1" s="1"/>
  <c r="Y258" i="1"/>
  <c r="Z258" i="1" s="1"/>
  <c r="W258" i="1"/>
  <c r="X258" i="1" s="1"/>
  <c r="U258" i="1"/>
  <c r="V258" i="1" s="1"/>
  <c r="AC257" i="1"/>
  <c r="AD257" i="1" s="1"/>
  <c r="AA257" i="1"/>
  <c r="AB257" i="1" s="1"/>
  <c r="Y257" i="1"/>
  <c r="Z257" i="1" s="1"/>
  <c r="W257" i="1"/>
  <c r="X257" i="1" s="1"/>
  <c r="U257" i="1"/>
  <c r="V257" i="1" s="1"/>
  <c r="AC256" i="1"/>
  <c r="AD256" i="1" s="1"/>
  <c r="AA256" i="1"/>
  <c r="AB256" i="1" s="1"/>
  <c r="Y256" i="1"/>
  <c r="Z256" i="1" s="1"/>
  <c r="W256" i="1"/>
  <c r="X256" i="1" s="1"/>
  <c r="U256" i="1"/>
  <c r="V256" i="1" s="1"/>
  <c r="AC255" i="1"/>
  <c r="AD255" i="1" s="1"/>
  <c r="AA255" i="1"/>
  <c r="AB255" i="1" s="1"/>
  <c r="Y255" i="1"/>
  <c r="Z255" i="1" s="1"/>
  <c r="W255" i="1"/>
  <c r="X255" i="1" s="1"/>
  <c r="U255" i="1"/>
  <c r="V255" i="1" s="1"/>
  <c r="AC254" i="1"/>
  <c r="AD254" i="1" s="1"/>
  <c r="AA254" i="1"/>
  <c r="AB254" i="1" s="1"/>
  <c r="Y254" i="1"/>
  <c r="Z254" i="1" s="1"/>
  <c r="W254" i="1"/>
  <c r="X254" i="1" s="1"/>
  <c r="U254" i="1"/>
  <c r="V254" i="1" s="1"/>
  <c r="AC253" i="1"/>
  <c r="AD253" i="1" s="1"/>
  <c r="AA253" i="1"/>
  <c r="AB253" i="1" s="1"/>
  <c r="Y253" i="1"/>
  <c r="Z253" i="1" s="1"/>
  <c r="W253" i="1"/>
  <c r="X253" i="1" s="1"/>
  <c r="U253" i="1"/>
  <c r="V253" i="1" s="1"/>
  <c r="AC252" i="1"/>
  <c r="AD252" i="1" s="1"/>
  <c r="AA252" i="1"/>
  <c r="AB252" i="1" s="1"/>
  <c r="Y252" i="1"/>
  <c r="Z252" i="1" s="1"/>
  <c r="W252" i="1"/>
  <c r="X252" i="1" s="1"/>
  <c r="U252" i="1"/>
  <c r="V252" i="1" s="1"/>
  <c r="AC251" i="1"/>
  <c r="AD251" i="1" s="1"/>
  <c r="AA251" i="1"/>
  <c r="AB251" i="1" s="1"/>
  <c r="Y251" i="1"/>
  <c r="Z251" i="1" s="1"/>
  <c r="W251" i="1"/>
  <c r="X251" i="1" s="1"/>
  <c r="U251" i="1"/>
  <c r="V251" i="1" s="1"/>
  <c r="AC250" i="1"/>
  <c r="AD250" i="1" s="1"/>
  <c r="AA250" i="1"/>
  <c r="AB250" i="1" s="1"/>
  <c r="Y250" i="1"/>
  <c r="Z250" i="1" s="1"/>
  <c r="W250" i="1"/>
  <c r="X250" i="1" s="1"/>
  <c r="U250" i="1"/>
  <c r="V250" i="1" s="1"/>
  <c r="AC249" i="1"/>
  <c r="AD249" i="1" s="1"/>
  <c r="AA249" i="1"/>
  <c r="AB249" i="1" s="1"/>
  <c r="Y249" i="1"/>
  <c r="Z249" i="1" s="1"/>
  <c r="W249" i="1"/>
  <c r="X249" i="1" s="1"/>
  <c r="U249" i="1"/>
  <c r="V249" i="1" s="1"/>
  <c r="AC248" i="1"/>
  <c r="AD248" i="1" s="1"/>
  <c r="AA248" i="1"/>
  <c r="AB248" i="1" s="1"/>
  <c r="Y248" i="1"/>
  <c r="Z248" i="1" s="1"/>
  <c r="W248" i="1"/>
  <c r="X248" i="1" s="1"/>
  <c r="U248" i="1"/>
  <c r="V248" i="1" s="1"/>
  <c r="AC247" i="1"/>
  <c r="AD247" i="1" s="1"/>
  <c r="AA247" i="1"/>
  <c r="AB247" i="1" s="1"/>
  <c r="Y247" i="1"/>
  <c r="Z247" i="1" s="1"/>
  <c r="W247" i="1"/>
  <c r="X247" i="1" s="1"/>
  <c r="U247" i="1"/>
  <c r="V247" i="1" s="1"/>
  <c r="AC246" i="1"/>
  <c r="AD246" i="1" s="1"/>
  <c r="AA246" i="1"/>
  <c r="AB246" i="1" s="1"/>
  <c r="Y246" i="1"/>
  <c r="Z246" i="1" s="1"/>
  <c r="W246" i="1"/>
  <c r="X246" i="1" s="1"/>
  <c r="U246" i="1"/>
  <c r="V246" i="1" s="1"/>
  <c r="AC245" i="1"/>
  <c r="AD245" i="1" s="1"/>
  <c r="AA245" i="1"/>
  <c r="AB245" i="1" s="1"/>
  <c r="Y245" i="1"/>
  <c r="Z245" i="1" s="1"/>
  <c r="W245" i="1"/>
  <c r="X245" i="1" s="1"/>
  <c r="U245" i="1"/>
  <c r="V245" i="1" s="1"/>
  <c r="AC244" i="1"/>
  <c r="AD244" i="1" s="1"/>
  <c r="AA244" i="1"/>
  <c r="AB244" i="1" s="1"/>
  <c r="Y244" i="1"/>
  <c r="Z244" i="1" s="1"/>
  <c r="W244" i="1"/>
  <c r="X244" i="1" s="1"/>
  <c r="U244" i="1"/>
  <c r="V244" i="1" s="1"/>
  <c r="AC243" i="1"/>
  <c r="AD243" i="1" s="1"/>
  <c r="AA243" i="1"/>
  <c r="AB243" i="1" s="1"/>
  <c r="Y243" i="1"/>
  <c r="Z243" i="1" s="1"/>
  <c r="W243" i="1"/>
  <c r="X243" i="1" s="1"/>
  <c r="U243" i="1"/>
  <c r="V243" i="1" s="1"/>
  <c r="AC242" i="1"/>
  <c r="AD242" i="1" s="1"/>
  <c r="AA242" i="1"/>
  <c r="AB242" i="1" s="1"/>
  <c r="Y242" i="1"/>
  <c r="Z242" i="1" s="1"/>
  <c r="W242" i="1"/>
  <c r="X242" i="1" s="1"/>
  <c r="U242" i="1"/>
  <c r="V242" i="1" s="1"/>
  <c r="AC241" i="1"/>
  <c r="AD241" i="1" s="1"/>
  <c r="AA241" i="1"/>
  <c r="AB241" i="1" s="1"/>
  <c r="Y241" i="1"/>
  <c r="Z241" i="1" s="1"/>
  <c r="W241" i="1"/>
  <c r="X241" i="1" s="1"/>
  <c r="U241" i="1"/>
  <c r="V241" i="1" s="1"/>
  <c r="AC240" i="1"/>
  <c r="AD240" i="1" s="1"/>
  <c r="AA240" i="1"/>
  <c r="AB240" i="1" s="1"/>
  <c r="Y240" i="1"/>
  <c r="Z240" i="1" s="1"/>
  <c r="W240" i="1"/>
  <c r="X240" i="1" s="1"/>
  <c r="U240" i="1"/>
  <c r="V240" i="1" s="1"/>
  <c r="AC239" i="1"/>
  <c r="AD239" i="1" s="1"/>
  <c r="AA239" i="1"/>
  <c r="AB239" i="1" s="1"/>
  <c r="Y239" i="1"/>
  <c r="Z239" i="1" s="1"/>
  <c r="W239" i="1"/>
  <c r="X239" i="1" s="1"/>
  <c r="U239" i="1"/>
  <c r="V239" i="1" s="1"/>
  <c r="AC238" i="1"/>
  <c r="AD238" i="1" s="1"/>
  <c r="AA238" i="1"/>
  <c r="AB238" i="1" s="1"/>
  <c r="Y238" i="1"/>
  <c r="Z238" i="1" s="1"/>
  <c r="W238" i="1"/>
  <c r="X238" i="1" s="1"/>
  <c r="U238" i="1"/>
  <c r="V238" i="1" s="1"/>
  <c r="AC237" i="1"/>
  <c r="AD237" i="1" s="1"/>
  <c r="AA237" i="1"/>
  <c r="AB237" i="1" s="1"/>
  <c r="Y237" i="1"/>
  <c r="Z237" i="1" s="1"/>
  <c r="W237" i="1"/>
  <c r="X237" i="1" s="1"/>
  <c r="U237" i="1"/>
  <c r="V237" i="1" s="1"/>
  <c r="AC236" i="1"/>
  <c r="AD236" i="1" s="1"/>
  <c r="AA236" i="1"/>
  <c r="AB236" i="1" s="1"/>
  <c r="Y236" i="1"/>
  <c r="Z236" i="1" s="1"/>
  <c r="W236" i="1"/>
  <c r="X236" i="1" s="1"/>
  <c r="U236" i="1"/>
  <c r="V236" i="1" s="1"/>
  <c r="AC235" i="1"/>
  <c r="AD235" i="1" s="1"/>
  <c r="AA235" i="1"/>
  <c r="AB235" i="1" s="1"/>
  <c r="Y235" i="1"/>
  <c r="Z235" i="1" s="1"/>
  <c r="W235" i="1"/>
  <c r="X235" i="1" s="1"/>
  <c r="U235" i="1"/>
  <c r="V235" i="1" s="1"/>
  <c r="AC234" i="1"/>
  <c r="AD234" i="1" s="1"/>
  <c r="AA234" i="1"/>
  <c r="AB234" i="1" s="1"/>
  <c r="Y234" i="1"/>
  <c r="Z234" i="1" s="1"/>
  <c r="W234" i="1"/>
  <c r="X234" i="1" s="1"/>
  <c r="U234" i="1"/>
  <c r="V234" i="1" s="1"/>
  <c r="AC233" i="1"/>
  <c r="AD233" i="1" s="1"/>
  <c r="AA233" i="1"/>
  <c r="AB233" i="1" s="1"/>
  <c r="Y233" i="1"/>
  <c r="Z233" i="1" s="1"/>
  <c r="W233" i="1"/>
  <c r="X233" i="1" s="1"/>
  <c r="U233" i="1"/>
  <c r="V233" i="1" s="1"/>
  <c r="AC232" i="1"/>
  <c r="AD232" i="1" s="1"/>
  <c r="AA232" i="1"/>
  <c r="AB232" i="1" s="1"/>
  <c r="Y232" i="1"/>
  <c r="Z232" i="1" s="1"/>
  <c r="W232" i="1"/>
  <c r="X232" i="1" s="1"/>
  <c r="U232" i="1"/>
  <c r="V232" i="1" s="1"/>
  <c r="AC231" i="1"/>
  <c r="AD231" i="1" s="1"/>
  <c r="AA231" i="1"/>
  <c r="AB231" i="1" s="1"/>
  <c r="Y231" i="1"/>
  <c r="Z231" i="1" s="1"/>
  <c r="W231" i="1"/>
  <c r="X231" i="1" s="1"/>
  <c r="U231" i="1"/>
  <c r="V231" i="1" s="1"/>
  <c r="AC230" i="1"/>
  <c r="AD230" i="1" s="1"/>
  <c r="AA230" i="1"/>
  <c r="AB230" i="1" s="1"/>
  <c r="Y230" i="1"/>
  <c r="Z230" i="1" s="1"/>
  <c r="W230" i="1"/>
  <c r="X230" i="1" s="1"/>
  <c r="U230" i="1"/>
  <c r="V230" i="1" s="1"/>
  <c r="AC229" i="1"/>
  <c r="AD229" i="1" s="1"/>
  <c r="AA229" i="1"/>
  <c r="AB229" i="1" s="1"/>
  <c r="Y229" i="1"/>
  <c r="Z229" i="1" s="1"/>
  <c r="W229" i="1"/>
  <c r="X229" i="1" s="1"/>
  <c r="U229" i="1"/>
  <c r="V229" i="1" s="1"/>
  <c r="AC228" i="1"/>
  <c r="AD228" i="1" s="1"/>
  <c r="AA228" i="1"/>
  <c r="AB228" i="1" s="1"/>
  <c r="Y228" i="1"/>
  <c r="Z228" i="1" s="1"/>
  <c r="W228" i="1"/>
  <c r="X228" i="1" s="1"/>
  <c r="U228" i="1"/>
  <c r="V228" i="1" s="1"/>
  <c r="AC227" i="1"/>
  <c r="AD227" i="1" s="1"/>
  <c r="AA227" i="1"/>
  <c r="AB227" i="1" s="1"/>
  <c r="Y227" i="1"/>
  <c r="Z227" i="1" s="1"/>
  <c r="W227" i="1"/>
  <c r="X227" i="1" s="1"/>
  <c r="U227" i="1"/>
  <c r="V227" i="1" s="1"/>
  <c r="AC226" i="1"/>
  <c r="AD226" i="1" s="1"/>
  <c r="AA226" i="1"/>
  <c r="AB226" i="1" s="1"/>
  <c r="Y226" i="1"/>
  <c r="Z226" i="1" s="1"/>
  <c r="W226" i="1"/>
  <c r="X226" i="1" s="1"/>
  <c r="U226" i="1"/>
  <c r="V226" i="1" s="1"/>
  <c r="AC225" i="1"/>
  <c r="AD225" i="1" s="1"/>
  <c r="AA225" i="1"/>
  <c r="AB225" i="1" s="1"/>
  <c r="Y225" i="1"/>
  <c r="Z225" i="1" s="1"/>
  <c r="W225" i="1"/>
  <c r="X225" i="1" s="1"/>
  <c r="U225" i="1"/>
  <c r="V225" i="1" s="1"/>
  <c r="AC224" i="1"/>
  <c r="AD224" i="1" s="1"/>
  <c r="AA224" i="1"/>
  <c r="AB224" i="1" s="1"/>
  <c r="Y224" i="1"/>
  <c r="Z224" i="1" s="1"/>
  <c r="W224" i="1"/>
  <c r="X224" i="1" s="1"/>
  <c r="U224" i="1"/>
  <c r="V224" i="1" s="1"/>
  <c r="AC223" i="1"/>
  <c r="AD223" i="1" s="1"/>
  <c r="AA223" i="1"/>
  <c r="AB223" i="1" s="1"/>
  <c r="Y223" i="1"/>
  <c r="Z223" i="1" s="1"/>
  <c r="W223" i="1"/>
  <c r="X223" i="1" s="1"/>
  <c r="U223" i="1"/>
  <c r="V223" i="1" s="1"/>
  <c r="AC222" i="1"/>
  <c r="AD222" i="1" s="1"/>
  <c r="AA222" i="1"/>
  <c r="AB222" i="1" s="1"/>
  <c r="Y222" i="1"/>
  <c r="Z222" i="1" s="1"/>
  <c r="W222" i="1"/>
  <c r="X222" i="1" s="1"/>
  <c r="U222" i="1"/>
  <c r="V222" i="1" s="1"/>
  <c r="AC221" i="1"/>
  <c r="AD221" i="1" s="1"/>
  <c r="AA221" i="1"/>
  <c r="AB221" i="1" s="1"/>
  <c r="Y221" i="1"/>
  <c r="Z221" i="1" s="1"/>
  <c r="W221" i="1"/>
  <c r="X221" i="1" s="1"/>
  <c r="U221" i="1"/>
  <c r="V221" i="1" s="1"/>
  <c r="AC220" i="1"/>
  <c r="AD220" i="1" s="1"/>
  <c r="AA220" i="1"/>
  <c r="AB220" i="1" s="1"/>
  <c r="Y220" i="1"/>
  <c r="Z220" i="1" s="1"/>
  <c r="W220" i="1"/>
  <c r="X220" i="1" s="1"/>
  <c r="U220" i="1"/>
  <c r="V220" i="1" s="1"/>
  <c r="AC219" i="1"/>
  <c r="AD219" i="1" s="1"/>
  <c r="AA219" i="1"/>
  <c r="AB219" i="1" s="1"/>
  <c r="Y219" i="1"/>
  <c r="Z219" i="1" s="1"/>
  <c r="W219" i="1"/>
  <c r="X219" i="1" s="1"/>
  <c r="U219" i="1"/>
  <c r="V219" i="1" s="1"/>
  <c r="AC218" i="1"/>
  <c r="AD218" i="1" s="1"/>
  <c r="AA218" i="1"/>
  <c r="AB218" i="1" s="1"/>
  <c r="Y218" i="1"/>
  <c r="Z218" i="1" s="1"/>
  <c r="W218" i="1"/>
  <c r="X218" i="1" s="1"/>
  <c r="U218" i="1"/>
  <c r="V218" i="1" s="1"/>
  <c r="AC217" i="1"/>
  <c r="AD217" i="1" s="1"/>
  <c r="AA217" i="1"/>
  <c r="AB217" i="1" s="1"/>
  <c r="Y217" i="1"/>
  <c r="Z217" i="1" s="1"/>
  <c r="W217" i="1"/>
  <c r="X217" i="1" s="1"/>
  <c r="U217" i="1"/>
  <c r="V217" i="1" s="1"/>
  <c r="AC216" i="1"/>
  <c r="AD216" i="1" s="1"/>
  <c r="AA216" i="1"/>
  <c r="AB216" i="1" s="1"/>
  <c r="Y216" i="1"/>
  <c r="Z216" i="1" s="1"/>
  <c r="W216" i="1"/>
  <c r="X216" i="1" s="1"/>
  <c r="U216" i="1"/>
  <c r="V216" i="1" s="1"/>
  <c r="AC215" i="1"/>
  <c r="AD215" i="1" s="1"/>
  <c r="AA215" i="1"/>
  <c r="AB215" i="1" s="1"/>
  <c r="Y215" i="1"/>
  <c r="Z215" i="1" s="1"/>
  <c r="W215" i="1"/>
  <c r="X215" i="1" s="1"/>
  <c r="U215" i="1"/>
  <c r="V215" i="1" s="1"/>
  <c r="AC214" i="1"/>
  <c r="AD214" i="1" s="1"/>
  <c r="AA214" i="1"/>
  <c r="AB214" i="1" s="1"/>
  <c r="Y214" i="1"/>
  <c r="Z214" i="1" s="1"/>
  <c r="W214" i="1"/>
  <c r="X214" i="1" s="1"/>
  <c r="U214" i="1"/>
  <c r="V214" i="1" s="1"/>
  <c r="AC213" i="1"/>
  <c r="AD213" i="1" s="1"/>
  <c r="AA213" i="1"/>
  <c r="AB213" i="1" s="1"/>
  <c r="Y213" i="1"/>
  <c r="Z213" i="1" s="1"/>
  <c r="W213" i="1"/>
  <c r="X213" i="1" s="1"/>
  <c r="U213" i="1"/>
  <c r="V213" i="1" s="1"/>
  <c r="AC212" i="1"/>
  <c r="AD212" i="1" s="1"/>
  <c r="AA212" i="1"/>
  <c r="AB212" i="1" s="1"/>
  <c r="Y212" i="1"/>
  <c r="Z212" i="1" s="1"/>
  <c r="W212" i="1"/>
  <c r="X212" i="1" s="1"/>
  <c r="U212" i="1"/>
  <c r="V212" i="1" s="1"/>
  <c r="AC211" i="1"/>
  <c r="AD211" i="1" s="1"/>
  <c r="AA211" i="1"/>
  <c r="AB211" i="1" s="1"/>
  <c r="Y211" i="1"/>
  <c r="Z211" i="1" s="1"/>
  <c r="W211" i="1"/>
  <c r="X211" i="1" s="1"/>
  <c r="U211" i="1"/>
  <c r="V211" i="1" s="1"/>
  <c r="AC210" i="1"/>
  <c r="AD210" i="1" s="1"/>
  <c r="AA210" i="1"/>
  <c r="AB210" i="1" s="1"/>
  <c r="Y210" i="1"/>
  <c r="Z210" i="1" s="1"/>
  <c r="W210" i="1"/>
  <c r="X210" i="1" s="1"/>
  <c r="U210" i="1"/>
  <c r="V210" i="1" s="1"/>
  <c r="AC209" i="1"/>
  <c r="AD209" i="1" s="1"/>
  <c r="AA209" i="1"/>
  <c r="AB209" i="1" s="1"/>
  <c r="Y209" i="1"/>
  <c r="Z209" i="1" s="1"/>
  <c r="W209" i="1"/>
  <c r="X209" i="1" s="1"/>
  <c r="U209" i="1"/>
  <c r="V209" i="1" s="1"/>
  <c r="AC208" i="1"/>
  <c r="AD208" i="1" s="1"/>
  <c r="AA208" i="1"/>
  <c r="AB208" i="1" s="1"/>
  <c r="Y208" i="1"/>
  <c r="Z208" i="1" s="1"/>
  <c r="W208" i="1"/>
  <c r="X208" i="1" s="1"/>
  <c r="U208" i="1"/>
  <c r="V208" i="1" s="1"/>
  <c r="AC207" i="1"/>
  <c r="AD207" i="1" s="1"/>
  <c r="AA207" i="1"/>
  <c r="AB207" i="1" s="1"/>
  <c r="Y207" i="1"/>
  <c r="Z207" i="1" s="1"/>
  <c r="W207" i="1"/>
  <c r="X207" i="1" s="1"/>
  <c r="U207" i="1"/>
  <c r="V207" i="1" s="1"/>
  <c r="AC206" i="1"/>
  <c r="AD206" i="1" s="1"/>
  <c r="AA206" i="1"/>
  <c r="AB206" i="1" s="1"/>
  <c r="Y206" i="1"/>
  <c r="Z206" i="1" s="1"/>
  <c r="W206" i="1"/>
  <c r="X206" i="1" s="1"/>
  <c r="U206" i="1"/>
  <c r="V206" i="1" s="1"/>
  <c r="AC205" i="1"/>
  <c r="AD205" i="1" s="1"/>
  <c r="AA205" i="1"/>
  <c r="AB205" i="1" s="1"/>
  <c r="Y205" i="1"/>
  <c r="Z205" i="1" s="1"/>
  <c r="W205" i="1"/>
  <c r="X205" i="1" s="1"/>
  <c r="U205" i="1"/>
  <c r="V205" i="1" s="1"/>
  <c r="AC204" i="1"/>
  <c r="AD204" i="1" s="1"/>
  <c r="AA204" i="1"/>
  <c r="AB204" i="1" s="1"/>
  <c r="Y204" i="1"/>
  <c r="Z204" i="1" s="1"/>
  <c r="W204" i="1"/>
  <c r="X204" i="1" s="1"/>
  <c r="U204" i="1"/>
  <c r="V204" i="1" s="1"/>
  <c r="AC203" i="1"/>
  <c r="AD203" i="1" s="1"/>
  <c r="AA203" i="1"/>
  <c r="AB203" i="1" s="1"/>
  <c r="Y203" i="1"/>
  <c r="Z203" i="1" s="1"/>
  <c r="W203" i="1"/>
  <c r="X203" i="1" s="1"/>
  <c r="U203" i="1"/>
  <c r="V203" i="1" s="1"/>
  <c r="AC202" i="1"/>
  <c r="AD202" i="1" s="1"/>
  <c r="AA202" i="1"/>
  <c r="AB202" i="1" s="1"/>
  <c r="Y202" i="1"/>
  <c r="Z202" i="1" s="1"/>
  <c r="W202" i="1"/>
  <c r="X202" i="1" s="1"/>
  <c r="U202" i="1"/>
  <c r="V202" i="1" s="1"/>
  <c r="AC201" i="1"/>
  <c r="AD201" i="1" s="1"/>
  <c r="AA201" i="1"/>
  <c r="AB201" i="1" s="1"/>
  <c r="Y201" i="1"/>
  <c r="Z201" i="1" s="1"/>
  <c r="W201" i="1"/>
  <c r="X201" i="1" s="1"/>
  <c r="U201" i="1"/>
  <c r="V201" i="1" s="1"/>
  <c r="AC200" i="1"/>
  <c r="AD200" i="1" s="1"/>
  <c r="AA200" i="1"/>
  <c r="AB200" i="1" s="1"/>
  <c r="Y200" i="1"/>
  <c r="Z200" i="1" s="1"/>
  <c r="W200" i="1"/>
  <c r="X200" i="1" s="1"/>
  <c r="U200" i="1"/>
  <c r="V200" i="1" s="1"/>
  <c r="AC199" i="1"/>
  <c r="AD199" i="1" s="1"/>
  <c r="AA199" i="1"/>
  <c r="AB199" i="1" s="1"/>
  <c r="Y199" i="1"/>
  <c r="Z199" i="1" s="1"/>
  <c r="W199" i="1"/>
  <c r="X199" i="1" s="1"/>
  <c r="U199" i="1"/>
  <c r="V199" i="1" s="1"/>
  <c r="AC198" i="1"/>
  <c r="AD198" i="1" s="1"/>
  <c r="AA198" i="1"/>
  <c r="AB198" i="1" s="1"/>
  <c r="Y198" i="1"/>
  <c r="Z198" i="1" s="1"/>
  <c r="W198" i="1"/>
  <c r="X198" i="1" s="1"/>
  <c r="U198" i="1"/>
  <c r="V198" i="1" s="1"/>
  <c r="AC197" i="1"/>
  <c r="AD197" i="1" s="1"/>
  <c r="AA197" i="1"/>
  <c r="AB197" i="1" s="1"/>
  <c r="Y197" i="1"/>
  <c r="Z197" i="1" s="1"/>
  <c r="W197" i="1"/>
  <c r="X197" i="1" s="1"/>
  <c r="U197" i="1"/>
  <c r="V197" i="1" s="1"/>
  <c r="AC196" i="1"/>
  <c r="AD196" i="1" s="1"/>
  <c r="AA196" i="1"/>
  <c r="AB196" i="1" s="1"/>
  <c r="Y196" i="1"/>
  <c r="Z196" i="1" s="1"/>
  <c r="W196" i="1"/>
  <c r="X196" i="1" s="1"/>
  <c r="U196" i="1"/>
  <c r="V196" i="1" s="1"/>
  <c r="AC195" i="1"/>
  <c r="AD195" i="1" s="1"/>
  <c r="AA195" i="1"/>
  <c r="AB195" i="1" s="1"/>
  <c r="Y195" i="1"/>
  <c r="Z195" i="1" s="1"/>
  <c r="W195" i="1"/>
  <c r="X195" i="1" s="1"/>
  <c r="U195" i="1"/>
  <c r="V195" i="1" s="1"/>
  <c r="AC194" i="1"/>
  <c r="AD194" i="1" s="1"/>
  <c r="AA194" i="1"/>
  <c r="AB194" i="1" s="1"/>
  <c r="Y194" i="1"/>
  <c r="Z194" i="1" s="1"/>
  <c r="W194" i="1"/>
  <c r="X194" i="1" s="1"/>
  <c r="U194" i="1"/>
  <c r="V194" i="1" s="1"/>
  <c r="AC193" i="1"/>
  <c r="AD193" i="1" s="1"/>
  <c r="AA193" i="1"/>
  <c r="AB193" i="1" s="1"/>
  <c r="Y193" i="1"/>
  <c r="Z193" i="1" s="1"/>
  <c r="W193" i="1"/>
  <c r="X193" i="1" s="1"/>
  <c r="U193" i="1"/>
  <c r="V193" i="1" s="1"/>
  <c r="AC192" i="1"/>
  <c r="AD192" i="1" s="1"/>
  <c r="AA192" i="1"/>
  <c r="AB192" i="1" s="1"/>
  <c r="Y192" i="1"/>
  <c r="Z192" i="1" s="1"/>
  <c r="W192" i="1"/>
  <c r="X192" i="1" s="1"/>
  <c r="U192" i="1"/>
  <c r="V192" i="1" s="1"/>
  <c r="AC191" i="1"/>
  <c r="AD191" i="1" s="1"/>
  <c r="AA191" i="1"/>
  <c r="AB191" i="1" s="1"/>
  <c r="Y191" i="1"/>
  <c r="Z191" i="1" s="1"/>
  <c r="W191" i="1"/>
  <c r="X191" i="1" s="1"/>
  <c r="U191" i="1"/>
  <c r="V191" i="1" s="1"/>
  <c r="AC190" i="1"/>
  <c r="AD190" i="1" s="1"/>
  <c r="AA190" i="1"/>
  <c r="AB190" i="1" s="1"/>
  <c r="Y190" i="1"/>
  <c r="Z190" i="1" s="1"/>
  <c r="W190" i="1"/>
  <c r="X190" i="1" s="1"/>
  <c r="U190" i="1"/>
  <c r="V190" i="1" s="1"/>
  <c r="AC189" i="1"/>
  <c r="AD189" i="1" s="1"/>
  <c r="AA189" i="1"/>
  <c r="AB189" i="1" s="1"/>
  <c r="Y189" i="1"/>
  <c r="Z189" i="1" s="1"/>
  <c r="W189" i="1"/>
  <c r="X189" i="1" s="1"/>
  <c r="U189" i="1"/>
  <c r="V189" i="1" s="1"/>
  <c r="AC188" i="1"/>
  <c r="AD188" i="1" s="1"/>
  <c r="AA188" i="1"/>
  <c r="AB188" i="1" s="1"/>
  <c r="Y188" i="1"/>
  <c r="Z188" i="1" s="1"/>
  <c r="W188" i="1"/>
  <c r="X188" i="1" s="1"/>
  <c r="U188" i="1"/>
  <c r="V188" i="1" s="1"/>
  <c r="AC187" i="1"/>
  <c r="AD187" i="1" s="1"/>
  <c r="AA187" i="1"/>
  <c r="AB187" i="1" s="1"/>
  <c r="Y187" i="1"/>
  <c r="Z187" i="1" s="1"/>
  <c r="W187" i="1"/>
  <c r="X187" i="1" s="1"/>
  <c r="U187" i="1"/>
  <c r="V187" i="1" s="1"/>
  <c r="AC186" i="1"/>
  <c r="AD186" i="1" s="1"/>
  <c r="AA186" i="1"/>
  <c r="AB186" i="1" s="1"/>
  <c r="Y186" i="1"/>
  <c r="Z186" i="1" s="1"/>
  <c r="W186" i="1"/>
  <c r="X186" i="1" s="1"/>
  <c r="U186" i="1"/>
  <c r="V186" i="1" s="1"/>
  <c r="AC185" i="1"/>
  <c r="AD185" i="1" s="1"/>
  <c r="AA185" i="1"/>
  <c r="AB185" i="1" s="1"/>
  <c r="Y185" i="1"/>
  <c r="Z185" i="1" s="1"/>
  <c r="W185" i="1"/>
  <c r="X185" i="1" s="1"/>
  <c r="U185" i="1"/>
  <c r="V185" i="1" s="1"/>
  <c r="AC184" i="1"/>
  <c r="AD184" i="1" s="1"/>
  <c r="AA184" i="1"/>
  <c r="AB184" i="1" s="1"/>
  <c r="Y184" i="1"/>
  <c r="Z184" i="1" s="1"/>
  <c r="W184" i="1"/>
  <c r="X184" i="1" s="1"/>
  <c r="U184" i="1"/>
  <c r="V184" i="1" s="1"/>
  <c r="AC183" i="1"/>
  <c r="AD183" i="1" s="1"/>
  <c r="AA183" i="1"/>
  <c r="AB183" i="1" s="1"/>
  <c r="Y183" i="1"/>
  <c r="Z183" i="1" s="1"/>
  <c r="W183" i="1"/>
  <c r="X183" i="1" s="1"/>
  <c r="U183" i="1"/>
  <c r="V183" i="1" s="1"/>
  <c r="AC182" i="1"/>
  <c r="AD182" i="1" s="1"/>
  <c r="AA182" i="1"/>
  <c r="AB182" i="1" s="1"/>
  <c r="Y182" i="1"/>
  <c r="Z182" i="1" s="1"/>
  <c r="W182" i="1"/>
  <c r="X182" i="1" s="1"/>
  <c r="U182" i="1"/>
  <c r="V182" i="1" s="1"/>
  <c r="AC181" i="1"/>
  <c r="AD181" i="1" s="1"/>
  <c r="AA181" i="1"/>
  <c r="AB181" i="1" s="1"/>
  <c r="Y181" i="1"/>
  <c r="Z181" i="1" s="1"/>
  <c r="W181" i="1"/>
  <c r="X181" i="1" s="1"/>
  <c r="U181" i="1"/>
  <c r="V181" i="1" s="1"/>
  <c r="AC180" i="1"/>
  <c r="AD180" i="1" s="1"/>
  <c r="AA180" i="1"/>
  <c r="AB180" i="1" s="1"/>
  <c r="Y180" i="1"/>
  <c r="Z180" i="1" s="1"/>
  <c r="W180" i="1"/>
  <c r="X180" i="1" s="1"/>
  <c r="U180" i="1"/>
  <c r="V180" i="1" s="1"/>
  <c r="AC179" i="1"/>
  <c r="AD179" i="1" s="1"/>
  <c r="AA179" i="1"/>
  <c r="AB179" i="1" s="1"/>
  <c r="Y179" i="1"/>
  <c r="Z179" i="1" s="1"/>
  <c r="W179" i="1"/>
  <c r="X179" i="1" s="1"/>
  <c r="U179" i="1"/>
  <c r="V179" i="1" s="1"/>
  <c r="AC178" i="1"/>
  <c r="AD178" i="1" s="1"/>
  <c r="AA178" i="1"/>
  <c r="AB178" i="1" s="1"/>
  <c r="Y178" i="1"/>
  <c r="Z178" i="1" s="1"/>
  <c r="W178" i="1"/>
  <c r="X178" i="1" s="1"/>
  <c r="U178" i="1"/>
  <c r="V178" i="1" s="1"/>
  <c r="AC177" i="1"/>
  <c r="AD177" i="1" s="1"/>
  <c r="AA177" i="1"/>
  <c r="AB177" i="1" s="1"/>
  <c r="Y177" i="1"/>
  <c r="Z177" i="1" s="1"/>
  <c r="W177" i="1"/>
  <c r="X177" i="1" s="1"/>
  <c r="U177" i="1"/>
  <c r="V177" i="1" s="1"/>
  <c r="AC176" i="1"/>
  <c r="AD176" i="1" s="1"/>
  <c r="AA176" i="1"/>
  <c r="AB176" i="1" s="1"/>
  <c r="Y176" i="1"/>
  <c r="Z176" i="1" s="1"/>
  <c r="W176" i="1"/>
  <c r="X176" i="1" s="1"/>
  <c r="U176" i="1"/>
  <c r="V176" i="1" s="1"/>
  <c r="AC175" i="1"/>
  <c r="AD175" i="1" s="1"/>
  <c r="AA175" i="1"/>
  <c r="AB175" i="1" s="1"/>
  <c r="Y175" i="1"/>
  <c r="Z175" i="1" s="1"/>
  <c r="W175" i="1"/>
  <c r="X175" i="1" s="1"/>
  <c r="U175" i="1"/>
  <c r="V175" i="1" s="1"/>
  <c r="AC174" i="1"/>
  <c r="AD174" i="1" s="1"/>
  <c r="AA174" i="1"/>
  <c r="AB174" i="1" s="1"/>
  <c r="Y174" i="1"/>
  <c r="Z174" i="1" s="1"/>
  <c r="W174" i="1"/>
  <c r="X174" i="1" s="1"/>
  <c r="U174" i="1"/>
  <c r="V174" i="1" s="1"/>
  <c r="AC173" i="1"/>
  <c r="AD173" i="1" s="1"/>
  <c r="AA173" i="1"/>
  <c r="AB173" i="1" s="1"/>
  <c r="Y173" i="1"/>
  <c r="Z173" i="1" s="1"/>
  <c r="W173" i="1"/>
  <c r="X173" i="1" s="1"/>
  <c r="U173" i="1"/>
  <c r="V173" i="1" s="1"/>
  <c r="AC172" i="1"/>
  <c r="AD172" i="1" s="1"/>
  <c r="AA172" i="1"/>
  <c r="AB172" i="1" s="1"/>
  <c r="Y172" i="1"/>
  <c r="Z172" i="1" s="1"/>
  <c r="W172" i="1"/>
  <c r="X172" i="1" s="1"/>
  <c r="U172" i="1"/>
  <c r="V172" i="1" s="1"/>
  <c r="AC171" i="1"/>
  <c r="AD171" i="1" s="1"/>
  <c r="AA171" i="1"/>
  <c r="AB171" i="1" s="1"/>
  <c r="Y171" i="1"/>
  <c r="Z171" i="1" s="1"/>
  <c r="W171" i="1"/>
  <c r="X171" i="1" s="1"/>
  <c r="U171" i="1"/>
  <c r="V171" i="1" s="1"/>
  <c r="AC170" i="1"/>
  <c r="AD170" i="1" s="1"/>
  <c r="AA170" i="1"/>
  <c r="AB170" i="1" s="1"/>
  <c r="Y170" i="1"/>
  <c r="Z170" i="1" s="1"/>
  <c r="W170" i="1"/>
  <c r="X170" i="1" s="1"/>
  <c r="U170" i="1"/>
  <c r="V170" i="1" s="1"/>
  <c r="AC169" i="1"/>
  <c r="AD169" i="1" s="1"/>
  <c r="AA169" i="1"/>
  <c r="AB169" i="1" s="1"/>
  <c r="Y169" i="1"/>
  <c r="Z169" i="1" s="1"/>
  <c r="W169" i="1"/>
  <c r="X169" i="1" s="1"/>
  <c r="U169" i="1"/>
  <c r="V169" i="1" s="1"/>
  <c r="AC168" i="1"/>
  <c r="AD168" i="1" s="1"/>
  <c r="AA168" i="1"/>
  <c r="AB168" i="1" s="1"/>
  <c r="Y168" i="1"/>
  <c r="Z168" i="1" s="1"/>
  <c r="W168" i="1"/>
  <c r="X168" i="1" s="1"/>
  <c r="U168" i="1"/>
  <c r="V168" i="1" s="1"/>
  <c r="AC167" i="1"/>
  <c r="AD167" i="1" s="1"/>
  <c r="AA167" i="1"/>
  <c r="AB167" i="1" s="1"/>
  <c r="Y167" i="1"/>
  <c r="Z167" i="1" s="1"/>
  <c r="W167" i="1"/>
  <c r="X167" i="1" s="1"/>
  <c r="U167" i="1"/>
  <c r="V167" i="1" s="1"/>
  <c r="AC166" i="1"/>
  <c r="AD166" i="1" s="1"/>
  <c r="AA166" i="1"/>
  <c r="AB166" i="1" s="1"/>
  <c r="Y166" i="1"/>
  <c r="Z166" i="1" s="1"/>
  <c r="W166" i="1"/>
  <c r="X166" i="1" s="1"/>
  <c r="U166" i="1"/>
  <c r="V166" i="1" s="1"/>
  <c r="AC165" i="1"/>
  <c r="AD165" i="1" s="1"/>
  <c r="AA165" i="1"/>
  <c r="AB165" i="1" s="1"/>
  <c r="Y165" i="1"/>
  <c r="Z165" i="1" s="1"/>
  <c r="W165" i="1"/>
  <c r="X165" i="1" s="1"/>
  <c r="U165" i="1"/>
  <c r="V165" i="1" s="1"/>
  <c r="AC164" i="1"/>
  <c r="AD164" i="1" s="1"/>
  <c r="AA164" i="1"/>
  <c r="AB164" i="1" s="1"/>
  <c r="Y164" i="1"/>
  <c r="Z164" i="1" s="1"/>
  <c r="W164" i="1"/>
  <c r="X164" i="1" s="1"/>
  <c r="U164" i="1"/>
  <c r="V164" i="1" s="1"/>
  <c r="AC163" i="1"/>
  <c r="AD163" i="1" s="1"/>
  <c r="AA163" i="1"/>
  <c r="AB163" i="1" s="1"/>
  <c r="Y163" i="1"/>
  <c r="Z163" i="1" s="1"/>
  <c r="W163" i="1"/>
  <c r="X163" i="1" s="1"/>
  <c r="U163" i="1"/>
  <c r="V163" i="1" s="1"/>
  <c r="AC162" i="1"/>
  <c r="AD162" i="1" s="1"/>
  <c r="AA162" i="1"/>
  <c r="AB162" i="1" s="1"/>
  <c r="Y162" i="1"/>
  <c r="Z162" i="1" s="1"/>
  <c r="W162" i="1"/>
  <c r="X162" i="1" s="1"/>
  <c r="U162" i="1"/>
  <c r="V162" i="1" s="1"/>
  <c r="AC161" i="1"/>
  <c r="AD161" i="1" s="1"/>
  <c r="AA161" i="1"/>
  <c r="AB161" i="1" s="1"/>
  <c r="Y161" i="1"/>
  <c r="Z161" i="1" s="1"/>
  <c r="W161" i="1"/>
  <c r="X161" i="1" s="1"/>
  <c r="U161" i="1"/>
  <c r="V161" i="1" s="1"/>
  <c r="AC160" i="1"/>
  <c r="AD160" i="1" s="1"/>
  <c r="AA160" i="1"/>
  <c r="AB160" i="1" s="1"/>
  <c r="Y160" i="1"/>
  <c r="Z160" i="1" s="1"/>
  <c r="W160" i="1"/>
  <c r="X160" i="1" s="1"/>
  <c r="U160" i="1"/>
  <c r="V160" i="1" s="1"/>
  <c r="AC159" i="1"/>
  <c r="AD159" i="1" s="1"/>
  <c r="AA159" i="1"/>
  <c r="AB159" i="1" s="1"/>
  <c r="Y159" i="1"/>
  <c r="Z159" i="1" s="1"/>
  <c r="W159" i="1"/>
  <c r="X159" i="1" s="1"/>
  <c r="U159" i="1"/>
  <c r="V159" i="1" s="1"/>
  <c r="AC158" i="1"/>
  <c r="AD158" i="1" s="1"/>
  <c r="AA158" i="1"/>
  <c r="AB158" i="1" s="1"/>
  <c r="Y158" i="1"/>
  <c r="Z158" i="1" s="1"/>
  <c r="W158" i="1"/>
  <c r="X158" i="1" s="1"/>
  <c r="U158" i="1"/>
  <c r="V158" i="1" s="1"/>
  <c r="AC157" i="1"/>
  <c r="AD157" i="1" s="1"/>
  <c r="AA157" i="1"/>
  <c r="AB157" i="1" s="1"/>
  <c r="Y157" i="1"/>
  <c r="Z157" i="1" s="1"/>
  <c r="W157" i="1"/>
  <c r="X157" i="1" s="1"/>
  <c r="U157" i="1"/>
  <c r="V157" i="1" s="1"/>
  <c r="AC156" i="1"/>
  <c r="AD156" i="1" s="1"/>
  <c r="AA156" i="1"/>
  <c r="AB156" i="1" s="1"/>
  <c r="Y156" i="1"/>
  <c r="Z156" i="1" s="1"/>
  <c r="W156" i="1"/>
  <c r="X156" i="1" s="1"/>
  <c r="U156" i="1"/>
  <c r="V156" i="1" s="1"/>
  <c r="AC155" i="1"/>
  <c r="AD155" i="1" s="1"/>
  <c r="AA155" i="1"/>
  <c r="AB155" i="1" s="1"/>
  <c r="Y155" i="1"/>
  <c r="Z155" i="1" s="1"/>
  <c r="W155" i="1"/>
  <c r="X155" i="1" s="1"/>
  <c r="U155" i="1"/>
  <c r="V155" i="1" s="1"/>
  <c r="AC154" i="1"/>
  <c r="AD154" i="1" s="1"/>
  <c r="AA154" i="1"/>
  <c r="AB154" i="1" s="1"/>
  <c r="Y154" i="1"/>
  <c r="Z154" i="1" s="1"/>
  <c r="W154" i="1"/>
  <c r="X154" i="1" s="1"/>
  <c r="U154" i="1"/>
  <c r="V154" i="1" s="1"/>
  <c r="AC153" i="1"/>
  <c r="AD153" i="1" s="1"/>
  <c r="AA153" i="1"/>
  <c r="AB153" i="1" s="1"/>
  <c r="Y153" i="1"/>
  <c r="Z153" i="1" s="1"/>
  <c r="W153" i="1"/>
  <c r="X153" i="1" s="1"/>
  <c r="U153" i="1"/>
  <c r="V153" i="1" s="1"/>
  <c r="AC152" i="1"/>
  <c r="AD152" i="1" s="1"/>
  <c r="AA152" i="1"/>
  <c r="AB152" i="1" s="1"/>
  <c r="Y152" i="1"/>
  <c r="Z152" i="1" s="1"/>
  <c r="W152" i="1"/>
  <c r="X152" i="1" s="1"/>
  <c r="U152" i="1"/>
  <c r="V152" i="1" s="1"/>
  <c r="AC151" i="1"/>
  <c r="AD151" i="1" s="1"/>
  <c r="AA151" i="1"/>
  <c r="AB151" i="1" s="1"/>
  <c r="Y151" i="1"/>
  <c r="Z151" i="1" s="1"/>
  <c r="W151" i="1"/>
  <c r="X151" i="1" s="1"/>
  <c r="U151" i="1"/>
  <c r="V151" i="1" s="1"/>
  <c r="AC150" i="1"/>
  <c r="AD150" i="1" s="1"/>
  <c r="AA150" i="1"/>
  <c r="AB150" i="1" s="1"/>
  <c r="Y150" i="1"/>
  <c r="Z150" i="1" s="1"/>
  <c r="W150" i="1"/>
  <c r="X150" i="1" s="1"/>
  <c r="U150" i="1"/>
  <c r="V150" i="1" s="1"/>
  <c r="AC149" i="1"/>
  <c r="AD149" i="1" s="1"/>
  <c r="AA149" i="1"/>
  <c r="AB149" i="1" s="1"/>
  <c r="Y149" i="1"/>
  <c r="Z149" i="1" s="1"/>
  <c r="W149" i="1"/>
  <c r="X149" i="1" s="1"/>
  <c r="U149" i="1"/>
  <c r="V149" i="1" s="1"/>
  <c r="AC148" i="1"/>
  <c r="AD148" i="1" s="1"/>
  <c r="AA148" i="1"/>
  <c r="AB148" i="1" s="1"/>
  <c r="Y148" i="1"/>
  <c r="Z148" i="1" s="1"/>
  <c r="W148" i="1"/>
  <c r="X148" i="1" s="1"/>
  <c r="U148" i="1"/>
  <c r="V148" i="1" s="1"/>
  <c r="AC147" i="1"/>
  <c r="AD147" i="1" s="1"/>
  <c r="AA147" i="1"/>
  <c r="AB147" i="1" s="1"/>
  <c r="Y147" i="1"/>
  <c r="Z147" i="1" s="1"/>
  <c r="W147" i="1"/>
  <c r="X147" i="1" s="1"/>
  <c r="U147" i="1"/>
  <c r="V147" i="1" s="1"/>
  <c r="AC146" i="1"/>
  <c r="AD146" i="1" s="1"/>
  <c r="AA146" i="1"/>
  <c r="AB146" i="1" s="1"/>
  <c r="Y146" i="1"/>
  <c r="Z146" i="1" s="1"/>
  <c r="W146" i="1"/>
  <c r="X146" i="1" s="1"/>
  <c r="U146" i="1"/>
  <c r="V146" i="1" s="1"/>
  <c r="AC145" i="1"/>
  <c r="AD145" i="1" s="1"/>
  <c r="AA145" i="1"/>
  <c r="AB145" i="1" s="1"/>
  <c r="Y145" i="1"/>
  <c r="Z145" i="1" s="1"/>
  <c r="W145" i="1"/>
  <c r="X145" i="1" s="1"/>
  <c r="U145" i="1"/>
  <c r="V145" i="1" s="1"/>
  <c r="AC144" i="1"/>
  <c r="AD144" i="1" s="1"/>
  <c r="AA144" i="1"/>
  <c r="AB144" i="1" s="1"/>
  <c r="Y144" i="1"/>
  <c r="Z144" i="1" s="1"/>
  <c r="W144" i="1"/>
  <c r="X144" i="1" s="1"/>
  <c r="U144" i="1"/>
  <c r="V144" i="1" s="1"/>
  <c r="AC143" i="1"/>
  <c r="AD143" i="1" s="1"/>
  <c r="AA143" i="1"/>
  <c r="AB143" i="1" s="1"/>
  <c r="Y143" i="1"/>
  <c r="Z143" i="1" s="1"/>
  <c r="W143" i="1"/>
  <c r="X143" i="1" s="1"/>
  <c r="U143" i="1"/>
  <c r="V143" i="1" s="1"/>
  <c r="AC142" i="1"/>
  <c r="AD142" i="1" s="1"/>
  <c r="AA142" i="1"/>
  <c r="AB142" i="1" s="1"/>
  <c r="Y142" i="1"/>
  <c r="Z142" i="1" s="1"/>
  <c r="W142" i="1"/>
  <c r="X142" i="1" s="1"/>
  <c r="U142" i="1"/>
  <c r="V142" i="1" s="1"/>
  <c r="AC141" i="1"/>
  <c r="AD141" i="1" s="1"/>
  <c r="AA141" i="1"/>
  <c r="AB141" i="1" s="1"/>
  <c r="Y141" i="1"/>
  <c r="Z141" i="1" s="1"/>
  <c r="W141" i="1"/>
  <c r="X141" i="1" s="1"/>
  <c r="U141" i="1"/>
  <c r="V141" i="1" s="1"/>
  <c r="AC140" i="1"/>
  <c r="AD140" i="1" s="1"/>
  <c r="AA140" i="1"/>
  <c r="AB140" i="1" s="1"/>
  <c r="Y140" i="1"/>
  <c r="Z140" i="1" s="1"/>
  <c r="W140" i="1"/>
  <c r="X140" i="1" s="1"/>
  <c r="U140" i="1"/>
  <c r="V140" i="1" s="1"/>
  <c r="AC139" i="1"/>
  <c r="AD139" i="1" s="1"/>
  <c r="AA139" i="1"/>
  <c r="AB139" i="1" s="1"/>
  <c r="Y139" i="1"/>
  <c r="Z139" i="1" s="1"/>
  <c r="W139" i="1"/>
  <c r="X139" i="1" s="1"/>
  <c r="U139" i="1"/>
  <c r="V139" i="1" s="1"/>
  <c r="AC138" i="1"/>
  <c r="AD138" i="1" s="1"/>
  <c r="AA138" i="1"/>
  <c r="AB138" i="1" s="1"/>
  <c r="Y138" i="1"/>
  <c r="Z138" i="1" s="1"/>
  <c r="W138" i="1"/>
  <c r="X138" i="1" s="1"/>
  <c r="U138" i="1"/>
  <c r="V138" i="1" s="1"/>
  <c r="AC137" i="1"/>
  <c r="AD137" i="1" s="1"/>
  <c r="AA137" i="1"/>
  <c r="AB137" i="1" s="1"/>
  <c r="Y137" i="1"/>
  <c r="Z137" i="1" s="1"/>
  <c r="W137" i="1"/>
  <c r="X137" i="1" s="1"/>
  <c r="U137" i="1"/>
  <c r="V137" i="1" s="1"/>
  <c r="AC136" i="1"/>
  <c r="AD136" i="1" s="1"/>
  <c r="AA136" i="1"/>
  <c r="AB136" i="1" s="1"/>
  <c r="Y136" i="1"/>
  <c r="Z136" i="1" s="1"/>
  <c r="W136" i="1"/>
  <c r="X136" i="1" s="1"/>
  <c r="U136" i="1"/>
  <c r="V136" i="1" s="1"/>
  <c r="AC135" i="1"/>
  <c r="AD135" i="1" s="1"/>
  <c r="AA135" i="1"/>
  <c r="AB135" i="1" s="1"/>
  <c r="Y135" i="1"/>
  <c r="Z135" i="1" s="1"/>
  <c r="W135" i="1"/>
  <c r="X135" i="1" s="1"/>
  <c r="U135" i="1"/>
  <c r="V135" i="1" s="1"/>
  <c r="AC134" i="1"/>
  <c r="AD134" i="1" s="1"/>
  <c r="AA134" i="1"/>
  <c r="AB134" i="1" s="1"/>
  <c r="Y134" i="1"/>
  <c r="Z134" i="1" s="1"/>
  <c r="W134" i="1"/>
  <c r="X134" i="1" s="1"/>
  <c r="U134" i="1"/>
  <c r="V134" i="1" s="1"/>
  <c r="AC133" i="1"/>
  <c r="AD133" i="1" s="1"/>
  <c r="AA133" i="1"/>
  <c r="AB133" i="1" s="1"/>
  <c r="Y133" i="1"/>
  <c r="Z133" i="1" s="1"/>
  <c r="W133" i="1"/>
  <c r="X133" i="1" s="1"/>
  <c r="U133" i="1"/>
  <c r="V133" i="1" s="1"/>
  <c r="AC132" i="1"/>
  <c r="AD132" i="1" s="1"/>
  <c r="AA132" i="1"/>
  <c r="AB132" i="1" s="1"/>
  <c r="Y132" i="1"/>
  <c r="Z132" i="1" s="1"/>
  <c r="W132" i="1"/>
  <c r="X132" i="1" s="1"/>
  <c r="U132" i="1"/>
  <c r="V132" i="1" s="1"/>
  <c r="AC131" i="1"/>
  <c r="AD131" i="1" s="1"/>
  <c r="AA131" i="1"/>
  <c r="AB131" i="1" s="1"/>
  <c r="Y131" i="1"/>
  <c r="Z131" i="1" s="1"/>
  <c r="W131" i="1"/>
  <c r="X131" i="1" s="1"/>
  <c r="U131" i="1"/>
  <c r="V131" i="1" s="1"/>
  <c r="AC130" i="1"/>
  <c r="AD130" i="1" s="1"/>
  <c r="AA130" i="1"/>
  <c r="AB130" i="1" s="1"/>
  <c r="Y130" i="1"/>
  <c r="Z130" i="1" s="1"/>
  <c r="W130" i="1"/>
  <c r="X130" i="1" s="1"/>
  <c r="U130" i="1"/>
  <c r="V130" i="1" s="1"/>
  <c r="AC129" i="1"/>
  <c r="AD129" i="1" s="1"/>
  <c r="AA129" i="1"/>
  <c r="AB129" i="1" s="1"/>
  <c r="Y129" i="1"/>
  <c r="Z129" i="1" s="1"/>
  <c r="W129" i="1"/>
  <c r="X129" i="1" s="1"/>
  <c r="U129" i="1"/>
  <c r="V129" i="1" s="1"/>
  <c r="AC128" i="1"/>
  <c r="AD128" i="1" s="1"/>
  <c r="AA128" i="1"/>
  <c r="AB128" i="1" s="1"/>
  <c r="Y128" i="1"/>
  <c r="Z128" i="1" s="1"/>
  <c r="W128" i="1"/>
  <c r="X128" i="1" s="1"/>
  <c r="U128" i="1"/>
  <c r="V128" i="1" s="1"/>
  <c r="AC127" i="1"/>
  <c r="AD127" i="1" s="1"/>
  <c r="AA127" i="1"/>
  <c r="AB127" i="1" s="1"/>
  <c r="Y127" i="1"/>
  <c r="Z127" i="1" s="1"/>
  <c r="W127" i="1"/>
  <c r="X127" i="1" s="1"/>
  <c r="U127" i="1"/>
  <c r="V127" i="1" s="1"/>
  <c r="AC126" i="1"/>
  <c r="AD126" i="1" s="1"/>
  <c r="AA126" i="1"/>
  <c r="AB126" i="1" s="1"/>
  <c r="Y126" i="1"/>
  <c r="Z126" i="1" s="1"/>
  <c r="W126" i="1"/>
  <c r="X126" i="1" s="1"/>
  <c r="U126" i="1"/>
  <c r="V126" i="1" s="1"/>
  <c r="AC125" i="1"/>
  <c r="AD125" i="1" s="1"/>
  <c r="AA125" i="1"/>
  <c r="AB125" i="1" s="1"/>
  <c r="Y125" i="1"/>
  <c r="Z125" i="1" s="1"/>
  <c r="W125" i="1"/>
  <c r="X125" i="1" s="1"/>
  <c r="U125" i="1"/>
  <c r="V125" i="1" s="1"/>
  <c r="AC124" i="1"/>
  <c r="AD124" i="1" s="1"/>
  <c r="AA124" i="1"/>
  <c r="AB124" i="1" s="1"/>
  <c r="Y124" i="1"/>
  <c r="Z124" i="1" s="1"/>
  <c r="W124" i="1"/>
  <c r="X124" i="1" s="1"/>
  <c r="U124" i="1"/>
  <c r="V124" i="1" s="1"/>
  <c r="AC123" i="1"/>
  <c r="AD123" i="1" s="1"/>
  <c r="AA123" i="1"/>
  <c r="AB123" i="1" s="1"/>
  <c r="Y123" i="1"/>
  <c r="Z123" i="1" s="1"/>
  <c r="W123" i="1"/>
  <c r="X123" i="1" s="1"/>
  <c r="U123" i="1"/>
  <c r="V123" i="1" s="1"/>
  <c r="AC122" i="1"/>
  <c r="AD122" i="1" s="1"/>
  <c r="AA122" i="1"/>
  <c r="AB122" i="1" s="1"/>
  <c r="Y122" i="1"/>
  <c r="Z122" i="1" s="1"/>
  <c r="W122" i="1"/>
  <c r="X122" i="1" s="1"/>
  <c r="U122" i="1"/>
  <c r="V122" i="1" s="1"/>
  <c r="AC121" i="1"/>
  <c r="AD121" i="1" s="1"/>
  <c r="AA121" i="1"/>
  <c r="AB121" i="1" s="1"/>
  <c r="Y121" i="1"/>
  <c r="Z121" i="1" s="1"/>
  <c r="W121" i="1"/>
  <c r="X121" i="1" s="1"/>
  <c r="U121" i="1"/>
  <c r="V121" i="1" s="1"/>
  <c r="AC120" i="1"/>
  <c r="AD120" i="1" s="1"/>
  <c r="AA120" i="1"/>
  <c r="AB120" i="1" s="1"/>
  <c r="Y120" i="1"/>
  <c r="Z120" i="1" s="1"/>
  <c r="W120" i="1"/>
  <c r="X120" i="1" s="1"/>
  <c r="U120" i="1"/>
  <c r="V120" i="1" s="1"/>
  <c r="AC119" i="1"/>
  <c r="AD119" i="1" s="1"/>
  <c r="AA119" i="1"/>
  <c r="AB119" i="1" s="1"/>
  <c r="Y119" i="1"/>
  <c r="Z119" i="1" s="1"/>
  <c r="W119" i="1"/>
  <c r="X119" i="1" s="1"/>
  <c r="U119" i="1"/>
  <c r="V119" i="1" s="1"/>
  <c r="AC118" i="1"/>
  <c r="AD118" i="1" s="1"/>
  <c r="AA118" i="1"/>
  <c r="AB118" i="1" s="1"/>
  <c r="Y118" i="1"/>
  <c r="Z118" i="1" s="1"/>
  <c r="W118" i="1"/>
  <c r="X118" i="1" s="1"/>
  <c r="U118" i="1"/>
  <c r="V118" i="1" s="1"/>
  <c r="AC117" i="1"/>
  <c r="AD117" i="1" s="1"/>
  <c r="AA117" i="1"/>
  <c r="AB117" i="1" s="1"/>
  <c r="Y117" i="1"/>
  <c r="Z117" i="1" s="1"/>
  <c r="W117" i="1"/>
  <c r="X117" i="1" s="1"/>
  <c r="U117" i="1"/>
  <c r="V117" i="1" s="1"/>
  <c r="AC116" i="1"/>
  <c r="AD116" i="1" s="1"/>
  <c r="AA116" i="1"/>
  <c r="AB116" i="1" s="1"/>
  <c r="Y116" i="1"/>
  <c r="Z116" i="1" s="1"/>
  <c r="W116" i="1"/>
  <c r="X116" i="1" s="1"/>
  <c r="U116" i="1"/>
  <c r="V116" i="1" s="1"/>
  <c r="AC115" i="1"/>
  <c r="AD115" i="1" s="1"/>
  <c r="AA115" i="1"/>
  <c r="AB115" i="1" s="1"/>
  <c r="Y115" i="1"/>
  <c r="Z115" i="1" s="1"/>
  <c r="W115" i="1"/>
  <c r="X115" i="1" s="1"/>
  <c r="U115" i="1"/>
  <c r="V115" i="1" s="1"/>
  <c r="AC114" i="1"/>
  <c r="AD114" i="1" s="1"/>
  <c r="AA114" i="1"/>
  <c r="AB114" i="1" s="1"/>
  <c r="Y114" i="1"/>
  <c r="Z114" i="1" s="1"/>
  <c r="W114" i="1"/>
  <c r="X114" i="1" s="1"/>
  <c r="U114" i="1"/>
  <c r="V114" i="1" s="1"/>
  <c r="AC113" i="1"/>
  <c r="AD113" i="1" s="1"/>
  <c r="AA113" i="1"/>
  <c r="AB113" i="1" s="1"/>
  <c r="Y113" i="1"/>
  <c r="Z113" i="1" s="1"/>
  <c r="W113" i="1"/>
  <c r="X113" i="1" s="1"/>
  <c r="U113" i="1"/>
  <c r="V113" i="1" s="1"/>
  <c r="AC112" i="1"/>
  <c r="AD112" i="1" s="1"/>
  <c r="AA112" i="1"/>
  <c r="AB112" i="1" s="1"/>
  <c r="Y112" i="1"/>
  <c r="Z112" i="1" s="1"/>
  <c r="W112" i="1"/>
  <c r="X112" i="1" s="1"/>
  <c r="U112" i="1"/>
  <c r="V112" i="1" s="1"/>
  <c r="AC111" i="1"/>
  <c r="AD111" i="1" s="1"/>
  <c r="AA111" i="1"/>
  <c r="AB111" i="1" s="1"/>
  <c r="Y111" i="1"/>
  <c r="Z111" i="1" s="1"/>
  <c r="W111" i="1"/>
  <c r="X111" i="1" s="1"/>
  <c r="U111" i="1"/>
  <c r="V111" i="1" s="1"/>
  <c r="AC110" i="1"/>
  <c r="AD110" i="1" s="1"/>
  <c r="AA110" i="1"/>
  <c r="AB110" i="1" s="1"/>
  <c r="Y110" i="1"/>
  <c r="Z110" i="1" s="1"/>
  <c r="W110" i="1"/>
  <c r="X110" i="1" s="1"/>
  <c r="U110" i="1"/>
  <c r="V110" i="1" s="1"/>
  <c r="AC109" i="1"/>
  <c r="AD109" i="1" s="1"/>
  <c r="AA109" i="1"/>
  <c r="AB109" i="1" s="1"/>
  <c r="Y109" i="1"/>
  <c r="Z109" i="1" s="1"/>
  <c r="W109" i="1"/>
  <c r="X109" i="1" s="1"/>
  <c r="U109" i="1"/>
  <c r="V109" i="1" s="1"/>
  <c r="AC108" i="1"/>
  <c r="AD108" i="1" s="1"/>
  <c r="AA108" i="1"/>
  <c r="AB108" i="1" s="1"/>
  <c r="Y108" i="1"/>
  <c r="Z108" i="1" s="1"/>
  <c r="W108" i="1"/>
  <c r="X108" i="1" s="1"/>
  <c r="U108" i="1"/>
  <c r="V108" i="1" s="1"/>
  <c r="AC107" i="1"/>
  <c r="AD107" i="1" s="1"/>
  <c r="AA107" i="1"/>
  <c r="AB107" i="1" s="1"/>
  <c r="Y107" i="1"/>
  <c r="Z107" i="1" s="1"/>
  <c r="W107" i="1"/>
  <c r="X107" i="1" s="1"/>
  <c r="U107" i="1"/>
  <c r="V107" i="1" s="1"/>
  <c r="AC106" i="1"/>
  <c r="AD106" i="1" s="1"/>
  <c r="AA106" i="1"/>
  <c r="AB106" i="1" s="1"/>
  <c r="Y106" i="1"/>
  <c r="Z106" i="1" s="1"/>
  <c r="W106" i="1"/>
  <c r="X106" i="1" s="1"/>
  <c r="U106" i="1"/>
  <c r="V106" i="1" s="1"/>
  <c r="AC105" i="1"/>
  <c r="AD105" i="1" s="1"/>
  <c r="AA105" i="1"/>
  <c r="AB105" i="1" s="1"/>
  <c r="Y105" i="1"/>
  <c r="Z105" i="1" s="1"/>
  <c r="W105" i="1"/>
  <c r="X105" i="1" s="1"/>
  <c r="U105" i="1"/>
  <c r="V105" i="1" s="1"/>
  <c r="AC104" i="1"/>
  <c r="AD104" i="1" s="1"/>
  <c r="AA104" i="1"/>
  <c r="AB104" i="1" s="1"/>
  <c r="Y104" i="1"/>
  <c r="Z104" i="1" s="1"/>
  <c r="W104" i="1"/>
  <c r="X104" i="1" s="1"/>
  <c r="U104" i="1"/>
  <c r="V104" i="1" s="1"/>
  <c r="AC103" i="1"/>
  <c r="AD103" i="1" s="1"/>
  <c r="AA103" i="1"/>
  <c r="AB103" i="1" s="1"/>
  <c r="Y103" i="1"/>
  <c r="Z103" i="1" s="1"/>
  <c r="W103" i="1"/>
  <c r="X103" i="1" s="1"/>
  <c r="U103" i="1"/>
  <c r="V103" i="1" s="1"/>
  <c r="AC102" i="1"/>
  <c r="AD102" i="1" s="1"/>
  <c r="AA102" i="1"/>
  <c r="AB102" i="1" s="1"/>
  <c r="Y102" i="1"/>
  <c r="Z102" i="1" s="1"/>
  <c r="W102" i="1"/>
  <c r="X102" i="1" s="1"/>
  <c r="U102" i="1"/>
  <c r="V102" i="1" s="1"/>
  <c r="AC101" i="1"/>
  <c r="AD101" i="1" s="1"/>
  <c r="AA101" i="1"/>
  <c r="AB101" i="1" s="1"/>
  <c r="Y101" i="1"/>
  <c r="Z101" i="1" s="1"/>
  <c r="W101" i="1"/>
  <c r="X101" i="1" s="1"/>
  <c r="U101" i="1"/>
  <c r="V101" i="1" s="1"/>
  <c r="AC100" i="1"/>
  <c r="AD100" i="1" s="1"/>
  <c r="AA100" i="1"/>
  <c r="AB100" i="1" s="1"/>
  <c r="Y100" i="1"/>
  <c r="Z100" i="1" s="1"/>
  <c r="W100" i="1"/>
  <c r="X100" i="1" s="1"/>
  <c r="U100" i="1"/>
  <c r="V100" i="1" s="1"/>
  <c r="AC99" i="1"/>
  <c r="AD99" i="1" s="1"/>
  <c r="AA99" i="1"/>
  <c r="AB99" i="1" s="1"/>
  <c r="Y99" i="1"/>
  <c r="Z99" i="1" s="1"/>
  <c r="W99" i="1"/>
  <c r="X99" i="1" s="1"/>
  <c r="U99" i="1"/>
  <c r="V99" i="1" s="1"/>
  <c r="AC98" i="1"/>
  <c r="AD98" i="1" s="1"/>
  <c r="AA98" i="1"/>
  <c r="AB98" i="1" s="1"/>
  <c r="Y98" i="1"/>
  <c r="Z98" i="1" s="1"/>
  <c r="W98" i="1"/>
  <c r="X98" i="1" s="1"/>
  <c r="U98" i="1"/>
  <c r="V98" i="1" s="1"/>
  <c r="AC97" i="1"/>
  <c r="AD97" i="1" s="1"/>
  <c r="AA97" i="1"/>
  <c r="AB97" i="1" s="1"/>
  <c r="Y97" i="1"/>
  <c r="Z97" i="1" s="1"/>
  <c r="W97" i="1"/>
  <c r="X97" i="1" s="1"/>
  <c r="U97" i="1"/>
  <c r="V97" i="1" s="1"/>
  <c r="AC96" i="1"/>
  <c r="AD96" i="1" s="1"/>
  <c r="AA96" i="1"/>
  <c r="AB96" i="1" s="1"/>
  <c r="Y96" i="1"/>
  <c r="Z96" i="1" s="1"/>
  <c r="W96" i="1"/>
  <c r="X96" i="1" s="1"/>
  <c r="U96" i="1"/>
  <c r="V96" i="1" s="1"/>
  <c r="AC95" i="1"/>
  <c r="AD95" i="1" s="1"/>
  <c r="AA95" i="1"/>
  <c r="AB95" i="1" s="1"/>
  <c r="Y95" i="1"/>
  <c r="Z95" i="1" s="1"/>
  <c r="W95" i="1"/>
  <c r="X95" i="1" s="1"/>
  <c r="U95" i="1"/>
  <c r="V95" i="1" s="1"/>
  <c r="AC94" i="1"/>
  <c r="AD94" i="1" s="1"/>
  <c r="AA94" i="1"/>
  <c r="AB94" i="1" s="1"/>
  <c r="Y94" i="1"/>
  <c r="Z94" i="1" s="1"/>
  <c r="W94" i="1"/>
  <c r="X94" i="1" s="1"/>
  <c r="U94" i="1"/>
  <c r="V94" i="1" s="1"/>
  <c r="AC93" i="1"/>
  <c r="AD93" i="1" s="1"/>
  <c r="AA93" i="1"/>
  <c r="AB93" i="1" s="1"/>
  <c r="Y93" i="1"/>
  <c r="Z93" i="1" s="1"/>
  <c r="W93" i="1"/>
  <c r="X93" i="1" s="1"/>
  <c r="U93" i="1"/>
  <c r="V93" i="1" s="1"/>
  <c r="AC92" i="1"/>
  <c r="AD92" i="1" s="1"/>
  <c r="AA92" i="1"/>
  <c r="AB92" i="1" s="1"/>
  <c r="Y92" i="1"/>
  <c r="Z92" i="1" s="1"/>
  <c r="W92" i="1"/>
  <c r="X92" i="1" s="1"/>
  <c r="U92" i="1"/>
  <c r="V92" i="1" s="1"/>
  <c r="AC91" i="1"/>
  <c r="AD91" i="1" s="1"/>
  <c r="AA91" i="1"/>
  <c r="AB91" i="1" s="1"/>
  <c r="Y91" i="1"/>
  <c r="Z91" i="1" s="1"/>
  <c r="W91" i="1"/>
  <c r="X91" i="1" s="1"/>
  <c r="U91" i="1"/>
  <c r="V91" i="1" s="1"/>
  <c r="AC90" i="1"/>
  <c r="AD90" i="1" s="1"/>
  <c r="AA90" i="1"/>
  <c r="AB90" i="1" s="1"/>
  <c r="Y90" i="1"/>
  <c r="Z90" i="1" s="1"/>
  <c r="W90" i="1"/>
  <c r="X90" i="1" s="1"/>
  <c r="U90" i="1"/>
  <c r="V90" i="1" s="1"/>
  <c r="AC89" i="1"/>
  <c r="AD89" i="1" s="1"/>
  <c r="AA89" i="1"/>
  <c r="AB89" i="1" s="1"/>
  <c r="Y89" i="1"/>
  <c r="Z89" i="1" s="1"/>
  <c r="W89" i="1"/>
  <c r="X89" i="1" s="1"/>
  <c r="U89" i="1"/>
  <c r="V89" i="1" s="1"/>
  <c r="AC88" i="1"/>
  <c r="AD88" i="1" s="1"/>
  <c r="AA88" i="1"/>
  <c r="AB88" i="1" s="1"/>
  <c r="Y88" i="1"/>
  <c r="Z88" i="1" s="1"/>
  <c r="W88" i="1"/>
  <c r="X88" i="1" s="1"/>
  <c r="U88" i="1"/>
  <c r="V88" i="1" s="1"/>
  <c r="AC87" i="1"/>
  <c r="AD87" i="1" s="1"/>
  <c r="AA87" i="1"/>
  <c r="AB87" i="1" s="1"/>
  <c r="Y87" i="1"/>
  <c r="Z87" i="1" s="1"/>
  <c r="W87" i="1"/>
  <c r="X87" i="1" s="1"/>
  <c r="U87" i="1"/>
  <c r="V87" i="1" s="1"/>
  <c r="AC86" i="1"/>
  <c r="AD86" i="1" s="1"/>
  <c r="AA86" i="1"/>
  <c r="AB86" i="1" s="1"/>
  <c r="Y86" i="1"/>
  <c r="Z86" i="1" s="1"/>
  <c r="W86" i="1"/>
  <c r="X86" i="1" s="1"/>
  <c r="U86" i="1"/>
  <c r="V86" i="1" s="1"/>
  <c r="AC85" i="1"/>
  <c r="AD85" i="1" s="1"/>
  <c r="AA85" i="1"/>
  <c r="AB85" i="1" s="1"/>
  <c r="Y85" i="1"/>
  <c r="Z85" i="1" s="1"/>
  <c r="W85" i="1"/>
  <c r="X85" i="1" s="1"/>
  <c r="U85" i="1"/>
  <c r="V85" i="1" s="1"/>
  <c r="AC84" i="1"/>
  <c r="AD84" i="1" s="1"/>
  <c r="AA84" i="1"/>
  <c r="AB84" i="1" s="1"/>
  <c r="Y84" i="1"/>
  <c r="Z84" i="1" s="1"/>
  <c r="W84" i="1"/>
  <c r="X84" i="1" s="1"/>
  <c r="U84" i="1"/>
  <c r="V84" i="1" s="1"/>
  <c r="AC83" i="1"/>
  <c r="AD83" i="1" s="1"/>
  <c r="AA83" i="1"/>
  <c r="AB83" i="1" s="1"/>
  <c r="Y83" i="1"/>
  <c r="Z83" i="1" s="1"/>
  <c r="W83" i="1"/>
  <c r="X83" i="1" s="1"/>
  <c r="U83" i="1"/>
  <c r="V83" i="1" s="1"/>
  <c r="AC82" i="1"/>
  <c r="AD82" i="1" s="1"/>
  <c r="AA82" i="1"/>
  <c r="AB82" i="1" s="1"/>
  <c r="Y82" i="1"/>
  <c r="Z82" i="1" s="1"/>
  <c r="W82" i="1"/>
  <c r="X82" i="1" s="1"/>
  <c r="U82" i="1"/>
  <c r="V82" i="1" s="1"/>
  <c r="AC81" i="1"/>
  <c r="AD81" i="1" s="1"/>
  <c r="AA81" i="1"/>
  <c r="AB81" i="1" s="1"/>
  <c r="Y81" i="1"/>
  <c r="Z81" i="1" s="1"/>
  <c r="W81" i="1"/>
  <c r="X81" i="1" s="1"/>
  <c r="U81" i="1"/>
  <c r="V81" i="1" s="1"/>
  <c r="AC80" i="1"/>
  <c r="AD80" i="1" s="1"/>
  <c r="AA80" i="1"/>
  <c r="AB80" i="1" s="1"/>
  <c r="Y80" i="1"/>
  <c r="Z80" i="1" s="1"/>
  <c r="W80" i="1"/>
  <c r="X80" i="1" s="1"/>
  <c r="U80" i="1"/>
  <c r="V80" i="1" s="1"/>
  <c r="AC79" i="1"/>
  <c r="AD79" i="1" s="1"/>
  <c r="AA79" i="1"/>
  <c r="AB79" i="1" s="1"/>
  <c r="Y79" i="1"/>
  <c r="Z79" i="1" s="1"/>
  <c r="W79" i="1"/>
  <c r="X79" i="1" s="1"/>
  <c r="U79" i="1"/>
  <c r="V79" i="1" s="1"/>
  <c r="AC78" i="1"/>
  <c r="AD78" i="1" s="1"/>
  <c r="AA78" i="1"/>
  <c r="AB78" i="1" s="1"/>
  <c r="Y78" i="1"/>
  <c r="Z78" i="1" s="1"/>
  <c r="W78" i="1"/>
  <c r="X78" i="1" s="1"/>
  <c r="U78" i="1"/>
  <c r="V78" i="1" s="1"/>
  <c r="AC77" i="1"/>
  <c r="AD77" i="1" s="1"/>
  <c r="AA77" i="1"/>
  <c r="AB77" i="1" s="1"/>
  <c r="Y77" i="1"/>
  <c r="Z77" i="1" s="1"/>
  <c r="W77" i="1"/>
  <c r="X77" i="1" s="1"/>
  <c r="U77" i="1"/>
  <c r="V77" i="1" s="1"/>
  <c r="AC76" i="1"/>
  <c r="AD76" i="1" s="1"/>
  <c r="AA76" i="1"/>
  <c r="AB76" i="1" s="1"/>
  <c r="Y76" i="1"/>
  <c r="Z76" i="1" s="1"/>
  <c r="W76" i="1"/>
  <c r="X76" i="1" s="1"/>
  <c r="U76" i="1"/>
  <c r="V76" i="1" s="1"/>
  <c r="AC75" i="1"/>
  <c r="AD75" i="1" s="1"/>
  <c r="AA75" i="1"/>
  <c r="AB75" i="1" s="1"/>
  <c r="Y75" i="1"/>
  <c r="Z75" i="1" s="1"/>
  <c r="W75" i="1"/>
  <c r="X75" i="1" s="1"/>
  <c r="U75" i="1"/>
  <c r="V75" i="1" s="1"/>
  <c r="AC74" i="1"/>
  <c r="AD74" i="1" s="1"/>
  <c r="AA74" i="1"/>
  <c r="AB74" i="1" s="1"/>
  <c r="Y74" i="1"/>
  <c r="Z74" i="1" s="1"/>
  <c r="W74" i="1"/>
  <c r="X74" i="1" s="1"/>
  <c r="U74" i="1"/>
  <c r="V74" i="1" s="1"/>
  <c r="AC73" i="1"/>
  <c r="AD73" i="1" s="1"/>
  <c r="AA73" i="1"/>
  <c r="AB73" i="1" s="1"/>
  <c r="Y73" i="1"/>
  <c r="Z73" i="1" s="1"/>
  <c r="W73" i="1"/>
  <c r="X73" i="1" s="1"/>
  <c r="U73" i="1"/>
  <c r="V73" i="1" s="1"/>
  <c r="AC72" i="1"/>
  <c r="AD72" i="1" s="1"/>
  <c r="AA72" i="1"/>
  <c r="AB72" i="1" s="1"/>
  <c r="Y72" i="1"/>
  <c r="Z72" i="1" s="1"/>
  <c r="W72" i="1"/>
  <c r="X72" i="1" s="1"/>
  <c r="U72" i="1"/>
  <c r="V72" i="1" s="1"/>
  <c r="AC71" i="1"/>
  <c r="AD71" i="1" s="1"/>
  <c r="AA71" i="1"/>
  <c r="AB71" i="1" s="1"/>
  <c r="Y71" i="1"/>
  <c r="Z71" i="1" s="1"/>
  <c r="W71" i="1"/>
  <c r="X71" i="1" s="1"/>
  <c r="U71" i="1"/>
  <c r="V71" i="1" s="1"/>
  <c r="AC70" i="1"/>
  <c r="AD70" i="1" s="1"/>
  <c r="AA70" i="1"/>
  <c r="AB70" i="1" s="1"/>
  <c r="Y70" i="1"/>
  <c r="Z70" i="1" s="1"/>
  <c r="W70" i="1"/>
  <c r="X70" i="1" s="1"/>
  <c r="U70" i="1"/>
  <c r="V70" i="1" s="1"/>
  <c r="AC69" i="1"/>
  <c r="AD69" i="1" s="1"/>
  <c r="AA69" i="1"/>
  <c r="AB69" i="1" s="1"/>
  <c r="Y69" i="1"/>
  <c r="Z69" i="1" s="1"/>
  <c r="W69" i="1"/>
  <c r="X69" i="1" s="1"/>
  <c r="U69" i="1"/>
  <c r="V69" i="1" s="1"/>
  <c r="AC68" i="1"/>
  <c r="AD68" i="1" s="1"/>
  <c r="AA68" i="1"/>
  <c r="AB68" i="1" s="1"/>
  <c r="Y68" i="1"/>
  <c r="Z68" i="1" s="1"/>
  <c r="W68" i="1"/>
  <c r="X68" i="1" s="1"/>
  <c r="U68" i="1"/>
  <c r="V68" i="1" s="1"/>
  <c r="AC67" i="1"/>
  <c r="AD67" i="1" s="1"/>
  <c r="AA67" i="1"/>
  <c r="AB67" i="1" s="1"/>
  <c r="Y67" i="1"/>
  <c r="Z67" i="1" s="1"/>
  <c r="W67" i="1"/>
  <c r="X67" i="1" s="1"/>
  <c r="U67" i="1"/>
  <c r="V67" i="1" s="1"/>
  <c r="AC66" i="1"/>
  <c r="AD66" i="1" s="1"/>
  <c r="AA66" i="1"/>
  <c r="AB66" i="1" s="1"/>
  <c r="Y66" i="1"/>
  <c r="Z66" i="1" s="1"/>
  <c r="W66" i="1"/>
  <c r="X66" i="1" s="1"/>
  <c r="U66" i="1"/>
  <c r="V66" i="1" s="1"/>
  <c r="AC65" i="1"/>
  <c r="AD65" i="1" s="1"/>
  <c r="AA65" i="1"/>
  <c r="AB65" i="1" s="1"/>
  <c r="Y65" i="1"/>
  <c r="Z65" i="1" s="1"/>
  <c r="W65" i="1"/>
  <c r="X65" i="1" s="1"/>
  <c r="U65" i="1"/>
  <c r="V65" i="1" s="1"/>
  <c r="AC64" i="1"/>
  <c r="AD64" i="1" s="1"/>
  <c r="AA64" i="1"/>
  <c r="AB64" i="1" s="1"/>
  <c r="Y64" i="1"/>
  <c r="Z64" i="1" s="1"/>
  <c r="W64" i="1"/>
  <c r="X64" i="1" s="1"/>
  <c r="U64" i="1"/>
  <c r="V64" i="1" s="1"/>
  <c r="AC63" i="1"/>
  <c r="AD63" i="1" s="1"/>
  <c r="AA63" i="1"/>
  <c r="AB63" i="1" s="1"/>
  <c r="Y63" i="1"/>
  <c r="Z63" i="1" s="1"/>
  <c r="W63" i="1"/>
  <c r="X63" i="1" s="1"/>
  <c r="U63" i="1"/>
  <c r="V63" i="1" s="1"/>
  <c r="AC62" i="1"/>
  <c r="AD62" i="1" s="1"/>
  <c r="AA62" i="1"/>
  <c r="AB62" i="1" s="1"/>
  <c r="Y62" i="1"/>
  <c r="Z62" i="1" s="1"/>
  <c r="W62" i="1"/>
  <c r="X62" i="1" s="1"/>
  <c r="U62" i="1"/>
  <c r="V62" i="1" s="1"/>
  <c r="AC61" i="1"/>
  <c r="AD61" i="1" s="1"/>
  <c r="AA61" i="1"/>
  <c r="AB61" i="1" s="1"/>
  <c r="Y61" i="1"/>
  <c r="Z61" i="1" s="1"/>
  <c r="W61" i="1"/>
  <c r="X61" i="1" s="1"/>
  <c r="U61" i="1"/>
  <c r="V61" i="1" s="1"/>
  <c r="AC60" i="1"/>
  <c r="AD60" i="1" s="1"/>
  <c r="AA60" i="1"/>
  <c r="AB60" i="1" s="1"/>
  <c r="Y60" i="1"/>
  <c r="Z60" i="1" s="1"/>
  <c r="W60" i="1"/>
  <c r="X60" i="1" s="1"/>
  <c r="U60" i="1"/>
  <c r="V60" i="1" s="1"/>
  <c r="AC59" i="1"/>
  <c r="AD59" i="1" s="1"/>
  <c r="AA59" i="1"/>
  <c r="AB59" i="1" s="1"/>
  <c r="Y59" i="1"/>
  <c r="Z59" i="1" s="1"/>
  <c r="W59" i="1"/>
  <c r="X59" i="1" s="1"/>
  <c r="U59" i="1"/>
  <c r="V59" i="1" s="1"/>
  <c r="AC58" i="1"/>
  <c r="AD58" i="1" s="1"/>
  <c r="AA58" i="1"/>
  <c r="AB58" i="1" s="1"/>
  <c r="Y58" i="1"/>
  <c r="Z58" i="1" s="1"/>
  <c r="W58" i="1"/>
  <c r="X58" i="1" s="1"/>
  <c r="U58" i="1"/>
  <c r="V58" i="1" s="1"/>
  <c r="AC57" i="1"/>
  <c r="AD57" i="1" s="1"/>
  <c r="AA57" i="1"/>
  <c r="AB57" i="1" s="1"/>
  <c r="Y57" i="1"/>
  <c r="Z57" i="1" s="1"/>
  <c r="W57" i="1"/>
  <c r="X57" i="1" s="1"/>
  <c r="U57" i="1"/>
  <c r="V57" i="1" s="1"/>
  <c r="AC56" i="1"/>
  <c r="AD56" i="1" s="1"/>
  <c r="AA56" i="1"/>
  <c r="AB56" i="1" s="1"/>
  <c r="Y56" i="1"/>
  <c r="Z56" i="1" s="1"/>
  <c r="W56" i="1"/>
  <c r="X56" i="1" s="1"/>
  <c r="U56" i="1"/>
  <c r="V56" i="1" s="1"/>
  <c r="AC55" i="1"/>
  <c r="AD55" i="1" s="1"/>
  <c r="AA55" i="1"/>
  <c r="AB55" i="1" s="1"/>
  <c r="Y55" i="1"/>
  <c r="Z55" i="1" s="1"/>
  <c r="W55" i="1"/>
  <c r="X55" i="1" s="1"/>
  <c r="U55" i="1"/>
  <c r="V55" i="1" s="1"/>
  <c r="AC54" i="1"/>
  <c r="AD54" i="1" s="1"/>
  <c r="AA54" i="1"/>
  <c r="AB54" i="1" s="1"/>
  <c r="Y54" i="1"/>
  <c r="Z54" i="1" s="1"/>
  <c r="W54" i="1"/>
  <c r="X54" i="1" s="1"/>
  <c r="U54" i="1"/>
  <c r="V54" i="1" s="1"/>
  <c r="AC53" i="1"/>
  <c r="AD53" i="1" s="1"/>
  <c r="AA53" i="1"/>
  <c r="AB53" i="1" s="1"/>
  <c r="Y53" i="1"/>
  <c r="Z53" i="1" s="1"/>
  <c r="W53" i="1"/>
  <c r="X53" i="1" s="1"/>
  <c r="U53" i="1"/>
  <c r="V53" i="1" s="1"/>
  <c r="AC52" i="1"/>
  <c r="AD52" i="1" s="1"/>
  <c r="AA52" i="1"/>
  <c r="AB52" i="1" s="1"/>
  <c r="Y52" i="1"/>
  <c r="Z52" i="1" s="1"/>
  <c r="W52" i="1"/>
  <c r="X52" i="1" s="1"/>
  <c r="U52" i="1"/>
  <c r="V52" i="1" s="1"/>
  <c r="AC51" i="1"/>
  <c r="AD51" i="1" s="1"/>
  <c r="AA51" i="1"/>
  <c r="AB51" i="1" s="1"/>
  <c r="Y51" i="1"/>
  <c r="Z51" i="1" s="1"/>
  <c r="W51" i="1"/>
  <c r="X51" i="1" s="1"/>
  <c r="U51" i="1"/>
  <c r="V51" i="1" s="1"/>
  <c r="AC50" i="1"/>
  <c r="AD50" i="1" s="1"/>
  <c r="AA50" i="1"/>
  <c r="AB50" i="1" s="1"/>
  <c r="Y50" i="1"/>
  <c r="Z50" i="1" s="1"/>
  <c r="W50" i="1"/>
  <c r="X50" i="1" s="1"/>
  <c r="U50" i="1"/>
  <c r="V50" i="1" s="1"/>
  <c r="AC49" i="1"/>
  <c r="AD49" i="1" s="1"/>
  <c r="AA49" i="1"/>
  <c r="AB49" i="1" s="1"/>
  <c r="Y49" i="1"/>
  <c r="Z49" i="1" s="1"/>
  <c r="W49" i="1"/>
  <c r="X49" i="1" s="1"/>
  <c r="U49" i="1"/>
  <c r="V49" i="1" s="1"/>
  <c r="AC48" i="1"/>
  <c r="AD48" i="1" s="1"/>
  <c r="AA48" i="1"/>
  <c r="AB48" i="1" s="1"/>
  <c r="Y48" i="1"/>
  <c r="Z48" i="1" s="1"/>
  <c r="W48" i="1"/>
  <c r="X48" i="1" s="1"/>
  <c r="U48" i="1"/>
  <c r="V48" i="1" s="1"/>
  <c r="AC47" i="1"/>
  <c r="AD47" i="1" s="1"/>
  <c r="AA47" i="1"/>
  <c r="AB47" i="1" s="1"/>
  <c r="Y47" i="1"/>
  <c r="Z47" i="1" s="1"/>
  <c r="W47" i="1"/>
  <c r="X47" i="1" s="1"/>
  <c r="U47" i="1"/>
  <c r="V47" i="1" s="1"/>
  <c r="AC46" i="1"/>
  <c r="AD46" i="1" s="1"/>
  <c r="AA46" i="1"/>
  <c r="AB46" i="1" s="1"/>
  <c r="Y46" i="1"/>
  <c r="Z46" i="1" s="1"/>
  <c r="W46" i="1"/>
  <c r="X46" i="1" s="1"/>
  <c r="U46" i="1"/>
  <c r="V46" i="1" s="1"/>
  <c r="AC45" i="1"/>
  <c r="AD45" i="1" s="1"/>
  <c r="AA45" i="1"/>
  <c r="AB45" i="1" s="1"/>
  <c r="Y45" i="1"/>
  <c r="Z45" i="1" s="1"/>
  <c r="W45" i="1"/>
  <c r="X45" i="1" s="1"/>
  <c r="U45" i="1"/>
  <c r="V45" i="1" s="1"/>
  <c r="AC44" i="1"/>
  <c r="AD44" i="1" s="1"/>
  <c r="AA44" i="1"/>
  <c r="AB44" i="1" s="1"/>
  <c r="Y44" i="1"/>
  <c r="Z44" i="1" s="1"/>
  <c r="W44" i="1"/>
  <c r="X44" i="1" s="1"/>
  <c r="U44" i="1"/>
  <c r="V44" i="1" s="1"/>
  <c r="AC43" i="1"/>
  <c r="AD43" i="1" s="1"/>
  <c r="AA43" i="1"/>
  <c r="AB43" i="1" s="1"/>
  <c r="Y43" i="1"/>
  <c r="Z43" i="1" s="1"/>
  <c r="W43" i="1"/>
  <c r="X43" i="1" s="1"/>
  <c r="U43" i="1"/>
  <c r="V43" i="1" s="1"/>
  <c r="AC42" i="1"/>
  <c r="AD42" i="1" s="1"/>
  <c r="AA42" i="1"/>
  <c r="AB42" i="1" s="1"/>
  <c r="Y42" i="1"/>
  <c r="Z42" i="1" s="1"/>
  <c r="W42" i="1"/>
  <c r="X42" i="1" s="1"/>
  <c r="U42" i="1"/>
  <c r="V42" i="1" s="1"/>
  <c r="AC41" i="1"/>
  <c r="AD41" i="1" s="1"/>
  <c r="AA41" i="1"/>
  <c r="AB41" i="1" s="1"/>
  <c r="Y41" i="1"/>
  <c r="Z41" i="1" s="1"/>
  <c r="W41" i="1"/>
  <c r="X41" i="1" s="1"/>
  <c r="U41" i="1"/>
  <c r="V41" i="1" s="1"/>
  <c r="AC40" i="1"/>
  <c r="AD40" i="1" s="1"/>
  <c r="AA40" i="1"/>
  <c r="AB40" i="1" s="1"/>
  <c r="Y40" i="1"/>
  <c r="Z40" i="1" s="1"/>
  <c r="W40" i="1"/>
  <c r="X40" i="1" s="1"/>
  <c r="U40" i="1"/>
  <c r="V40" i="1" s="1"/>
  <c r="AC39" i="1"/>
  <c r="AD39" i="1" s="1"/>
  <c r="AA39" i="1"/>
  <c r="AB39" i="1" s="1"/>
  <c r="Y39" i="1"/>
  <c r="Z39" i="1" s="1"/>
  <c r="W39" i="1"/>
  <c r="X39" i="1" s="1"/>
  <c r="U39" i="1"/>
  <c r="V39" i="1" s="1"/>
  <c r="AC38" i="1"/>
  <c r="AD38" i="1" s="1"/>
  <c r="AA38" i="1"/>
  <c r="AB38" i="1" s="1"/>
  <c r="Y38" i="1"/>
  <c r="Z38" i="1" s="1"/>
  <c r="W38" i="1"/>
  <c r="X38" i="1" s="1"/>
  <c r="U38" i="1"/>
  <c r="V38" i="1" s="1"/>
  <c r="AC37" i="1"/>
  <c r="AD37" i="1" s="1"/>
  <c r="AA37" i="1"/>
  <c r="AB37" i="1" s="1"/>
  <c r="Y37" i="1"/>
  <c r="Z37" i="1" s="1"/>
  <c r="W37" i="1"/>
  <c r="X37" i="1" s="1"/>
  <c r="U37" i="1"/>
  <c r="V37" i="1" s="1"/>
  <c r="AC36" i="1"/>
  <c r="AD36" i="1" s="1"/>
  <c r="AA36" i="1"/>
  <c r="AB36" i="1" s="1"/>
  <c r="Y36" i="1"/>
  <c r="Z36" i="1" s="1"/>
  <c r="W36" i="1"/>
  <c r="X36" i="1" s="1"/>
  <c r="U36" i="1"/>
  <c r="V36" i="1" s="1"/>
  <c r="AC35" i="1"/>
  <c r="AD35" i="1" s="1"/>
  <c r="AA35" i="1"/>
  <c r="AB35" i="1" s="1"/>
  <c r="Y35" i="1"/>
  <c r="Z35" i="1" s="1"/>
  <c r="W35" i="1"/>
  <c r="X35" i="1" s="1"/>
  <c r="U35" i="1"/>
  <c r="V35" i="1" s="1"/>
  <c r="AC34" i="1"/>
  <c r="AD34" i="1" s="1"/>
  <c r="AA34" i="1"/>
  <c r="AB34" i="1" s="1"/>
  <c r="Y34" i="1"/>
  <c r="Z34" i="1" s="1"/>
  <c r="W34" i="1"/>
  <c r="X34" i="1" s="1"/>
  <c r="U34" i="1"/>
  <c r="V34" i="1" s="1"/>
  <c r="AA25" i="1" l="1"/>
  <c r="AB25" i="1" s="1"/>
  <c r="AA27" i="1"/>
  <c r="AB27" i="1" s="1"/>
  <c r="Y32" i="1"/>
  <c r="AA29" i="1"/>
  <c r="AB29" i="1" s="1"/>
  <c r="AC28" i="1"/>
  <c r="AD28" i="1" s="1"/>
  <c r="AC26" i="1"/>
  <c r="AD26" i="1" s="1"/>
  <c r="AC24" i="1"/>
  <c r="AD24" i="1" s="1"/>
  <c r="AA23" i="1"/>
  <c r="AB23" i="1" s="1"/>
  <c r="AA32" i="1"/>
  <c r="AB32" i="1" s="1"/>
  <c r="AA30" i="1"/>
  <c r="AB30" i="1" s="1"/>
  <c r="AC29" i="1"/>
  <c r="AD29" i="1" s="1"/>
  <c r="Z29" i="1"/>
  <c r="AA28" i="1"/>
  <c r="AB28" i="1" s="1"/>
  <c r="AC27" i="1"/>
  <c r="AD27" i="1" s="1"/>
  <c r="AA26" i="1"/>
  <c r="AB26" i="1" s="1"/>
  <c r="AC25" i="1"/>
  <c r="AD25" i="1" s="1"/>
  <c r="AA24" i="1"/>
  <c r="AB24" i="1" s="1"/>
  <c r="AC23" i="1"/>
  <c r="AD23" i="1" s="1"/>
  <c r="AC31" i="1"/>
  <c r="AD31" i="1" s="1"/>
  <c r="W31" i="1"/>
  <c r="X31" i="1" s="1"/>
  <c r="U31" i="1"/>
  <c r="V31" i="1" s="1"/>
  <c r="Y31" i="1"/>
  <c r="Z31" i="1" s="1"/>
  <c r="AC32" i="1"/>
  <c r="AD32" i="1" s="1"/>
  <c r="Z32" i="1"/>
  <c r="AA31" i="1"/>
  <c r="AB31" i="1" s="1"/>
  <c r="AC30" i="1"/>
  <c r="AD30" i="1" s="1"/>
  <c r="Z30" i="1"/>
  <c r="Z28" i="1"/>
  <c r="Z26" i="1"/>
  <c r="Z24" i="1"/>
  <c r="Z27" i="1"/>
  <c r="Z25" i="1"/>
  <c r="Z23" i="1"/>
  <c r="U23" i="1"/>
  <c r="W23" i="1"/>
  <c r="X23" i="1" s="1"/>
  <c r="U24" i="1"/>
  <c r="V24" i="1" s="1"/>
  <c r="W24" i="1"/>
  <c r="X24" i="1" s="1"/>
  <c r="U25" i="1"/>
  <c r="V25" i="1" s="1"/>
  <c r="W25" i="1"/>
  <c r="X25" i="1" s="1"/>
  <c r="U26" i="1"/>
  <c r="V26" i="1" s="1"/>
  <c r="W26" i="1"/>
  <c r="X26" i="1" s="1"/>
  <c r="U27" i="1"/>
  <c r="V27" i="1" s="1"/>
  <c r="W27" i="1"/>
  <c r="X27" i="1" s="1"/>
  <c r="U28" i="1"/>
  <c r="V28" i="1" s="1"/>
  <c r="W28" i="1"/>
  <c r="X28" i="1" s="1"/>
  <c r="U29" i="1"/>
  <c r="V29" i="1" s="1"/>
  <c r="W29" i="1"/>
  <c r="X29" i="1" s="1"/>
  <c r="U30" i="1"/>
  <c r="V30" i="1" s="1"/>
  <c r="W30" i="1"/>
  <c r="X30" i="1" s="1"/>
  <c r="U32" i="1"/>
  <c r="V32" i="1" s="1"/>
  <c r="W32" i="1"/>
  <c r="X32" i="1" s="1"/>
  <c r="V23" i="1"/>
  <c r="AC13" i="1"/>
  <c r="AD13" i="1" s="1"/>
  <c r="AC14" i="1"/>
  <c r="AD14" i="1" s="1"/>
  <c r="AC15" i="1"/>
  <c r="AD15" i="1" s="1"/>
  <c r="AC16" i="1"/>
  <c r="AD16" i="1" s="1"/>
  <c r="AC17" i="1"/>
  <c r="AD17" i="1" s="1"/>
  <c r="AC18" i="1"/>
  <c r="AD18" i="1" s="1"/>
  <c r="AC19" i="1"/>
  <c r="AD19" i="1" s="1"/>
  <c r="AC20" i="1"/>
  <c r="AD20" i="1" s="1"/>
  <c r="AC21" i="1"/>
  <c r="AD21" i="1" s="1"/>
  <c r="AC12" i="1"/>
  <c r="AD12" i="1" s="1"/>
  <c r="AA13" i="1"/>
  <c r="AB13" i="1" s="1"/>
  <c r="AA14" i="1"/>
  <c r="AB14" i="1" s="1"/>
  <c r="AA15" i="1"/>
  <c r="AB15" i="1" s="1"/>
  <c r="AA16" i="1"/>
  <c r="AB16" i="1" s="1"/>
  <c r="AA17" i="1"/>
  <c r="AB17" i="1" s="1"/>
  <c r="AA18" i="1"/>
  <c r="AB18" i="1" s="1"/>
  <c r="AA19" i="1"/>
  <c r="AB19" i="1" s="1"/>
  <c r="AA20" i="1"/>
  <c r="AB20" i="1" s="1"/>
  <c r="AA21" i="1"/>
  <c r="AB21" i="1" s="1"/>
  <c r="AA12" i="1"/>
  <c r="AB12" i="1" s="1"/>
  <c r="Y13" i="1"/>
  <c r="Z13" i="1" s="1"/>
  <c r="Y14" i="1"/>
  <c r="Z14" i="1" s="1"/>
  <c r="Y15" i="1"/>
  <c r="Z15" i="1" s="1"/>
  <c r="Y16" i="1"/>
  <c r="Z16" i="1" s="1"/>
  <c r="Y17" i="1"/>
  <c r="Z17" i="1" s="1"/>
  <c r="Y18" i="1"/>
  <c r="Z18" i="1" s="1"/>
  <c r="Y19" i="1"/>
  <c r="Z19" i="1" s="1"/>
  <c r="Y20" i="1"/>
  <c r="Z20" i="1" s="1"/>
  <c r="Y21" i="1"/>
  <c r="Z21" i="1" s="1"/>
  <c r="Y12" i="1"/>
  <c r="Z12" i="1" s="1"/>
  <c r="W13" i="1"/>
  <c r="X13" i="1" s="1"/>
  <c r="W14" i="1"/>
  <c r="X14" i="1" s="1"/>
  <c r="W15" i="1"/>
  <c r="X15" i="1" s="1"/>
  <c r="W16" i="1"/>
  <c r="X16" i="1" s="1"/>
  <c r="W17" i="1"/>
  <c r="X17" i="1" s="1"/>
  <c r="W18" i="1"/>
  <c r="X18" i="1" s="1"/>
  <c r="W19" i="1"/>
  <c r="X19" i="1" s="1"/>
  <c r="W20" i="1"/>
  <c r="X20" i="1" s="1"/>
  <c r="W21" i="1"/>
  <c r="X21" i="1" s="1"/>
  <c r="W12" i="1"/>
  <c r="X12" i="1" s="1"/>
  <c r="U13" i="1"/>
  <c r="V13" i="1" s="1"/>
  <c r="U14" i="1"/>
  <c r="V14" i="1" s="1"/>
  <c r="U15" i="1"/>
  <c r="V15" i="1" s="1"/>
  <c r="U16" i="1"/>
  <c r="V16" i="1" s="1"/>
  <c r="U17" i="1"/>
  <c r="V17" i="1" s="1"/>
  <c r="U18" i="1"/>
  <c r="V18" i="1" s="1"/>
  <c r="U19" i="1"/>
  <c r="V19" i="1" s="1"/>
  <c r="U20" i="1"/>
  <c r="V20" i="1" s="1"/>
  <c r="U21" i="1"/>
  <c r="V21" i="1" s="1"/>
  <c r="U12" i="1"/>
  <c r="V12" i="1" s="1"/>
</calcChain>
</file>

<file path=xl/sharedStrings.xml><?xml version="1.0" encoding="utf-8"?>
<sst xmlns="http://schemas.openxmlformats.org/spreadsheetml/2006/main" count="1518" uniqueCount="120">
  <si>
    <t>都道府県コード</t>
    <phoneticPr fontId="2"/>
  </si>
  <si>
    <t>04</t>
  </si>
  <si>
    <t>宮城県</t>
  </si>
  <si>
    <t>04100</t>
  </si>
  <si>
    <t>仙台市</t>
  </si>
  <si>
    <t>04202</t>
  </si>
  <si>
    <t>石巻市</t>
  </si>
  <si>
    <t>04203</t>
  </si>
  <si>
    <t>塩竈市</t>
  </si>
  <si>
    <t>04205</t>
  </si>
  <si>
    <t>気仙沼市</t>
  </si>
  <si>
    <t>04206</t>
  </si>
  <si>
    <t>白石市</t>
  </si>
  <si>
    <t>04207</t>
  </si>
  <si>
    <t>名取市</t>
  </si>
  <si>
    <t>04208</t>
  </si>
  <si>
    <t>角田市</t>
  </si>
  <si>
    <t>04209</t>
  </si>
  <si>
    <t>多賀城市</t>
  </si>
  <si>
    <t>04211</t>
  </si>
  <si>
    <t>岩沼市</t>
  </si>
  <si>
    <t>04212</t>
  </si>
  <si>
    <t>登米市</t>
  </si>
  <si>
    <t>04213</t>
  </si>
  <si>
    <t>栗原市</t>
  </si>
  <si>
    <t>04214</t>
  </si>
  <si>
    <t>東松島市</t>
  </si>
  <si>
    <t>04215</t>
  </si>
  <si>
    <t>大崎市</t>
  </si>
  <si>
    <t>04301</t>
  </si>
  <si>
    <t>蔵王町</t>
  </si>
  <si>
    <t>04302</t>
  </si>
  <si>
    <t>七ケ宿町</t>
  </si>
  <si>
    <t>04321</t>
  </si>
  <si>
    <t>大河原町</t>
  </si>
  <si>
    <t>04322</t>
  </si>
  <si>
    <t>村田町</t>
  </si>
  <si>
    <t>04323</t>
  </si>
  <si>
    <t>柴田町</t>
  </si>
  <si>
    <t>04324</t>
  </si>
  <si>
    <t>川崎町</t>
  </si>
  <si>
    <t>04341</t>
  </si>
  <si>
    <t>丸森町</t>
  </si>
  <si>
    <t>04361</t>
  </si>
  <si>
    <t>亘理町</t>
  </si>
  <si>
    <t>04362</t>
  </si>
  <si>
    <t>山元町</t>
  </si>
  <si>
    <t>04401</t>
  </si>
  <si>
    <t>松島町</t>
  </si>
  <si>
    <t>04404</t>
  </si>
  <si>
    <t>七ヶ浜町</t>
  </si>
  <si>
    <t>04406</t>
  </si>
  <si>
    <t>利府町</t>
  </si>
  <si>
    <t>04421</t>
  </si>
  <si>
    <t>大和町</t>
  </si>
  <si>
    <t>04422</t>
  </si>
  <si>
    <t>大郷町</t>
  </si>
  <si>
    <t>04423</t>
  </si>
  <si>
    <t>富谷町</t>
  </si>
  <si>
    <t>04424</t>
  </si>
  <si>
    <t>大衡村</t>
  </si>
  <si>
    <t>04444</t>
  </si>
  <si>
    <t>色麻町</t>
  </si>
  <si>
    <t>04445</t>
  </si>
  <si>
    <t>加美町</t>
  </si>
  <si>
    <t>04501</t>
  </si>
  <si>
    <t>涌谷町</t>
  </si>
  <si>
    <t>04505</t>
  </si>
  <si>
    <t>美里町</t>
  </si>
  <si>
    <t>04581</t>
  </si>
  <si>
    <t>女川町</t>
  </si>
  <si>
    <t>04603</t>
  </si>
  <si>
    <t>本吉町</t>
  </si>
  <si>
    <t>04606</t>
  </si>
  <si>
    <t>南三陸町</t>
  </si>
  <si>
    <t>家庭部門</t>
    <rPh sb="0" eb="2">
      <t>カテイ</t>
    </rPh>
    <rPh sb="2" eb="4">
      <t>ブモン</t>
    </rPh>
    <phoneticPr fontId="2"/>
  </si>
  <si>
    <t>業務部門</t>
    <rPh sb="0" eb="2">
      <t>ギョウム</t>
    </rPh>
    <rPh sb="2" eb="4">
      <t>ブモン</t>
    </rPh>
    <phoneticPr fontId="2"/>
  </si>
  <si>
    <t>産業部門
小計</t>
    <rPh sb="0" eb="2">
      <t>サンギョウ</t>
    </rPh>
    <rPh sb="2" eb="4">
      <t>ブモン</t>
    </rPh>
    <rPh sb="5" eb="7">
      <t>ショウケイ</t>
    </rPh>
    <phoneticPr fontId="2"/>
  </si>
  <si>
    <t>運輸部門
小計</t>
    <rPh sb="0" eb="2">
      <t>ウンユ</t>
    </rPh>
    <rPh sb="2" eb="4">
      <t>ブモン</t>
    </rPh>
    <rPh sb="5" eb="7">
      <t>ショウケイ</t>
    </rPh>
    <phoneticPr fontId="2"/>
  </si>
  <si>
    <t>廃棄物部門</t>
    <rPh sb="0" eb="3">
      <t>ハイキブツ</t>
    </rPh>
    <rPh sb="3" eb="5">
      <t>ブモン</t>
    </rPh>
    <phoneticPr fontId="2"/>
  </si>
  <si>
    <t>合計</t>
    <rPh sb="0" eb="2">
      <t>ゴウケイ</t>
    </rPh>
    <phoneticPr fontId="2"/>
  </si>
  <si>
    <t>都道府県</t>
  </si>
  <si>
    <t>市区町村コード</t>
  </si>
  <si>
    <t>市区町村</t>
  </si>
  <si>
    <t>七ヶ宿町</t>
  </si>
  <si>
    <t>民生部門
小計</t>
    <rPh sb="0" eb="2">
      <t>ミンセイ</t>
    </rPh>
    <rPh sb="2" eb="4">
      <t>ブモン</t>
    </rPh>
    <rPh sb="5" eb="7">
      <t>ショウケイ</t>
    </rPh>
    <phoneticPr fontId="2"/>
  </si>
  <si>
    <t/>
  </si>
  <si>
    <t>年度</t>
    <rPh sb="0" eb="2">
      <t>ネンド</t>
    </rPh>
    <phoneticPr fontId="2"/>
  </si>
  <si>
    <t>製造業</t>
    <rPh sb="0" eb="3">
      <t>セイゾウギョウ</t>
    </rPh>
    <phoneticPr fontId="2"/>
  </si>
  <si>
    <t>建設・鉱業</t>
    <rPh sb="0" eb="2">
      <t>ケンセツ</t>
    </rPh>
    <rPh sb="3" eb="5">
      <t>コウギョウ</t>
    </rPh>
    <phoneticPr fontId="2"/>
  </si>
  <si>
    <t>農林水産業</t>
    <rPh sb="0" eb="2">
      <t>ノウリン</t>
    </rPh>
    <rPh sb="2" eb="5">
      <t>スイサンギョウ</t>
    </rPh>
    <phoneticPr fontId="2"/>
  </si>
  <si>
    <t>旅客自動車</t>
    <rPh sb="0" eb="2">
      <t>リョカク</t>
    </rPh>
    <rPh sb="2" eb="5">
      <t>ジドウシャ</t>
    </rPh>
    <phoneticPr fontId="2"/>
  </si>
  <si>
    <t>貨物自動車</t>
    <rPh sb="0" eb="2">
      <t>カモツ</t>
    </rPh>
    <rPh sb="2" eb="5">
      <t>ジドウシャ</t>
    </rPh>
    <phoneticPr fontId="2"/>
  </si>
  <si>
    <t>鉄道</t>
    <rPh sb="0" eb="2">
      <t>テツドウ</t>
    </rPh>
    <phoneticPr fontId="2"/>
  </si>
  <si>
    <t>船舶</t>
    <rPh sb="0" eb="2">
      <t>センパク</t>
    </rPh>
    <phoneticPr fontId="2"/>
  </si>
  <si>
    <t>策定支援ツール･事例＞部門別CO2排出量の現況推計＞各年度の全項目エクセルファイルDL</t>
    <rPh sb="0" eb="2">
      <t>サクテイ</t>
    </rPh>
    <rPh sb="2" eb="4">
      <t>シエン</t>
    </rPh>
    <rPh sb="8" eb="10">
      <t>ジレイ</t>
    </rPh>
    <rPh sb="11" eb="13">
      <t>ブモン</t>
    </rPh>
    <rPh sb="13" eb="14">
      <t>ベツ</t>
    </rPh>
    <rPh sb="17" eb="19">
      <t>ハイシュツ</t>
    </rPh>
    <rPh sb="19" eb="20">
      <t>リョウ</t>
    </rPh>
    <rPh sb="21" eb="23">
      <t>ゲンキョウ</t>
    </rPh>
    <rPh sb="23" eb="25">
      <t>スイケイ</t>
    </rPh>
    <rPh sb="26" eb="29">
      <t>カクネンド</t>
    </rPh>
    <rPh sb="30" eb="31">
      <t>ゼン</t>
    </rPh>
    <rPh sb="31" eb="33">
      <t>コウモク</t>
    </rPh>
    <phoneticPr fontId="2"/>
  </si>
  <si>
    <t>http://www.env.go.jp/policy/local_keikaku/kuiki/index.html</t>
    <phoneticPr fontId="2"/>
  </si>
  <si>
    <t>合計
(検算)</t>
    <rPh sb="0" eb="2">
      <t>ゴウケイ</t>
    </rPh>
    <rPh sb="4" eb="6">
      <t>ケンザン</t>
    </rPh>
    <phoneticPr fontId="2"/>
  </si>
  <si>
    <t>産業部門小計(検算)</t>
    <rPh sb="0" eb="2">
      <t>サンギョウ</t>
    </rPh>
    <rPh sb="2" eb="4">
      <t>ブモン</t>
    </rPh>
    <rPh sb="4" eb="6">
      <t>ショウケイ</t>
    </rPh>
    <phoneticPr fontId="2"/>
  </si>
  <si>
    <t>民生部門小計(検算)</t>
    <rPh sb="0" eb="2">
      <t>ミンセイ</t>
    </rPh>
    <rPh sb="2" eb="4">
      <t>ブモン</t>
    </rPh>
    <rPh sb="4" eb="6">
      <t>ショウケイ</t>
    </rPh>
    <phoneticPr fontId="2"/>
  </si>
  <si>
    <t>運輸部門小計(検算)</t>
    <rPh sb="0" eb="2">
      <t>ウンユ</t>
    </rPh>
    <rPh sb="2" eb="4">
      <t>ブモン</t>
    </rPh>
    <rPh sb="4" eb="6">
      <t>ショウケイ</t>
    </rPh>
    <phoneticPr fontId="2"/>
  </si>
  <si>
    <t>(検算2)</t>
    <rPh sb="1" eb="3">
      <t>ケンザン</t>
    </rPh>
    <phoneticPr fontId="2"/>
  </si>
  <si>
    <t>小計の合計_チェック</t>
    <rPh sb="0" eb="2">
      <t>ショウケイ</t>
    </rPh>
    <rPh sb="3" eb="5">
      <t>ゴウケイ</t>
    </rPh>
    <phoneticPr fontId="2"/>
  </si>
  <si>
    <t>合計_チェック</t>
    <rPh sb="0" eb="2">
      <t>ゴウケイ</t>
    </rPh>
    <phoneticPr fontId="2"/>
  </si>
  <si>
    <t>産業部門小計_チェック</t>
    <rPh sb="0" eb="2">
      <t>サンギョウ</t>
    </rPh>
    <rPh sb="2" eb="4">
      <t>ブモン</t>
    </rPh>
    <rPh sb="4" eb="6">
      <t>ショウケイ</t>
    </rPh>
    <phoneticPr fontId="2"/>
  </si>
  <si>
    <t>民生部門小計_チェック</t>
    <phoneticPr fontId="2"/>
  </si>
  <si>
    <t>運輸部門小計_チェック</t>
    <phoneticPr fontId="2"/>
  </si>
  <si>
    <t>地球温暖化対策(環境省)</t>
    <rPh sb="0" eb="2">
      <t>チキュウ</t>
    </rPh>
    <rPh sb="2" eb="5">
      <t>オンダンカ</t>
    </rPh>
    <rPh sb="5" eb="7">
      <t>タイサク</t>
    </rPh>
    <rPh sb="8" eb="11">
      <t>カンキョウショウ</t>
    </rPh>
    <phoneticPr fontId="8"/>
  </si>
  <si>
    <t>温室効果ガスインベントリオフィス(国立環境研究所)</t>
    <rPh sb="17" eb="19">
      <t>コクリツ</t>
    </rPh>
    <rPh sb="19" eb="21">
      <t>カンキョウ</t>
    </rPh>
    <rPh sb="21" eb="24">
      <t>ケンキュウショ</t>
    </rPh>
    <phoneticPr fontId="8"/>
  </si>
  <si>
    <t>環境総合データベース(環境省)</t>
    <rPh sb="0" eb="2">
      <t>カンキョウ</t>
    </rPh>
    <rPh sb="2" eb="4">
      <t>ソウゴウ</t>
    </rPh>
    <rPh sb="11" eb="14">
      <t>カンキョウショウ</t>
    </rPh>
    <phoneticPr fontId="8"/>
  </si>
  <si>
    <t>フロン排出抑制法に基づくフロン類の回収量(第一種特定製品及び第二種特定製品)(環境省)</t>
    <rPh sb="39" eb="42">
      <t>カンキョウショウ</t>
    </rPh>
    <phoneticPr fontId="8"/>
  </si>
  <si>
    <t>全国地球温暖化防止活動推進センター(JCCCA)</t>
    <rPh sb="0" eb="2">
      <t>ゼンコク</t>
    </rPh>
    <rPh sb="2" eb="4">
      <t>チキュウ</t>
    </rPh>
    <rPh sb="4" eb="7">
      <t>オンダンカ</t>
    </rPh>
    <rPh sb="7" eb="9">
      <t>ボウシ</t>
    </rPh>
    <rPh sb="9" eb="11">
      <t>カツドウ</t>
    </rPh>
    <rPh sb="11" eb="13">
      <t>スイシン</t>
    </rPh>
    <phoneticPr fontId="8"/>
  </si>
  <si>
    <t>環境省_PRTRインフォメーション広場</t>
    <rPh sb="0" eb="3">
      <t>カンキョウショウ</t>
    </rPh>
    <rPh sb="17" eb="19">
      <t>ヒロバ</t>
    </rPh>
    <phoneticPr fontId="11"/>
  </si>
  <si>
    <t>環境政策課温暖化対策班(宮城県)</t>
    <rPh sb="0" eb="2">
      <t>カンキョウ</t>
    </rPh>
    <rPh sb="2" eb="4">
      <t>セイサク</t>
    </rPh>
    <rPh sb="4" eb="5">
      <t>カ</t>
    </rPh>
    <rPh sb="5" eb="8">
      <t>オンダンカ</t>
    </rPh>
    <rPh sb="8" eb="10">
      <t>タイサク</t>
    </rPh>
    <rPh sb="10" eb="11">
      <t>ハン</t>
    </rPh>
    <rPh sb="12" eb="15">
      <t>ミヤギケン</t>
    </rPh>
    <phoneticPr fontId="11"/>
  </si>
  <si>
    <t>都道府県別エネルギー消費統計(経産省資源エネ庁)</t>
    <rPh sb="15" eb="18">
      <t>ケイサンショウ</t>
    </rPh>
    <rPh sb="18" eb="20">
      <t>シゲン</t>
    </rPh>
    <rPh sb="22" eb="23">
      <t>チョウ</t>
    </rPh>
    <phoneticPr fontId="11"/>
  </si>
  <si>
    <t>温室効果ガス排出量算定・報告・公表制度のWebサイト</t>
    <rPh sb="0" eb="2">
      <t>オンシツ</t>
    </rPh>
    <phoneticPr fontId="11"/>
  </si>
  <si>
    <t>地球温暖化対策実行計画（区域施策編）策定支援サイト</t>
    <phoneticPr fontId="11"/>
  </si>
  <si>
    <t>地方公共団体実行計画（区域施策編）策定支援サイト</t>
    <phoneticPr fontId="2"/>
  </si>
  <si>
    <t>環境省が公表している県内市町村別の『部門別排出量の現況推計』</t>
    <rPh sb="0" eb="3">
      <t>カンキョウショウ</t>
    </rPh>
    <rPh sb="4" eb="6">
      <t>コウヒョウ</t>
    </rPh>
    <rPh sb="10" eb="12">
      <t>ケンナイ</t>
    </rPh>
    <rPh sb="12" eb="15">
      <t>シチョウソン</t>
    </rPh>
    <rPh sb="15" eb="16">
      <t>ベツ</t>
    </rPh>
    <rPh sb="18" eb="20">
      <t>ブモン</t>
    </rPh>
    <rPh sb="20" eb="21">
      <t>ベツ</t>
    </rPh>
    <rPh sb="21" eb="23">
      <t>ハイシュツ</t>
    </rPh>
    <rPh sb="23" eb="24">
      <t>リョウ</t>
    </rPh>
    <rPh sb="25" eb="27">
      <t>ゲンキョウ</t>
    </rPh>
    <rPh sb="27" eb="29">
      <t>スイケイ</t>
    </rPh>
    <phoneticPr fontId="2"/>
  </si>
  <si>
    <t>1990､2005､2007~2014年度までのデータを集約したもの､黄色は集計ミスと思われる部分</t>
    <rPh sb="19" eb="21">
      <t>ネンド</t>
    </rPh>
    <rPh sb="28" eb="30">
      <t>シュウヤク</t>
    </rPh>
    <rPh sb="35" eb="37">
      <t>キイロ</t>
    </rPh>
    <rPh sb="38" eb="40">
      <t>シュウケイ</t>
    </rPh>
    <rPh sb="43" eb="44">
      <t>オモ</t>
    </rPh>
    <rPh sb="47" eb="49">
      <t>ブブン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</si>
</sst>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Meiryo UI"/>
      <family val="3"/>
      <charset val="128"/>
    </font>
    <font>
      <u/>
      <sz val="11"/>
      <color theme="10"/>
      <name val="ＭＳ Ｐゴシック"/>
      <family val="3"/>
      <charset val="128"/>
    </font>
    <font>
      <sz val="9"/>
      <color theme="1"/>
      <name val="Meiryo UI"/>
      <family val="3"/>
      <charset val="128"/>
    </font>
    <font>
      <sz val="6"/>
      <color theme="1"/>
      <name val="Meiryo UI"/>
      <family val="3"/>
      <charset val="128"/>
    </font>
    <font>
      <sz val="6"/>
      <name val="明朝"/>
      <family val="3"/>
      <charset val="128"/>
    </font>
    <font>
      <u/>
      <sz val="6"/>
      <color theme="10"/>
      <name val="Meiryo UI"/>
      <family val="3"/>
      <charset val="128"/>
    </font>
    <font>
      <sz val="12"/>
      <name val="細明朝体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u/>
      <sz val="9"/>
      <color theme="10"/>
      <name val="Meiryo UI"/>
      <family val="2"/>
      <charset val="128"/>
    </font>
    <font>
      <u/>
      <sz val="8"/>
      <color theme="10"/>
      <name val="Meiryo UI"/>
      <family val="3"/>
      <charset val="128"/>
    </font>
    <font>
      <sz val="8"/>
      <name val="Meiryo UI"/>
      <family val="3"/>
      <charset val="128"/>
    </font>
    <font>
      <sz val="12"/>
      <name val="Meiryo UI"/>
      <family val="3"/>
      <charset val="128"/>
    </font>
    <font>
      <u/>
      <sz val="8"/>
      <color theme="10"/>
      <name val="Meiryo UI"/>
      <family val="2"/>
      <charset val="128"/>
    </font>
    <font>
      <sz val="11"/>
      <color theme="1"/>
      <name val="Meiryo UI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5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/>
  </cellStyleXfs>
  <cellXfs count="53">
    <xf numFmtId="0" fontId="0" fillId="0" borderId="0" xfId="0"/>
    <xf numFmtId="0" fontId="4" fillId="0" borderId="0" xfId="0" applyNumberFormat="1" applyFont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4" fillId="0" borderId="0" xfId="2" applyNumberFormat="1" applyFont="1" applyAlignment="1">
      <alignment vertical="center"/>
    </xf>
    <xf numFmtId="0" fontId="4" fillId="0" borderId="0" xfId="0" applyNumberFormat="1" applyFont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0" fontId="4" fillId="0" borderId="1" xfId="0" quotePrefix="1" applyNumberFormat="1" applyFont="1" applyBorder="1" applyAlignment="1">
      <alignment vertical="top" wrapText="1"/>
    </xf>
    <xf numFmtId="0" fontId="4" fillId="2" borderId="1" xfId="2" applyNumberFormat="1" applyFont="1" applyFill="1" applyBorder="1" applyAlignment="1">
      <alignment vertical="top" wrapText="1"/>
    </xf>
    <xf numFmtId="0" fontId="4" fillId="3" borderId="1" xfId="2" applyNumberFormat="1" applyFont="1" applyFill="1" applyBorder="1" applyAlignment="1">
      <alignment vertical="top" wrapText="1"/>
    </xf>
    <xf numFmtId="0" fontId="4" fillId="4" borderId="1" xfId="0" applyNumberFormat="1" applyFont="1" applyFill="1" applyBorder="1" applyAlignment="1">
      <alignment vertical="top" wrapText="1"/>
    </xf>
    <xf numFmtId="0" fontId="4" fillId="5" borderId="1" xfId="0" applyNumberFormat="1" applyFont="1" applyFill="1" applyBorder="1" applyAlignment="1">
      <alignment vertical="top" wrapText="1"/>
    </xf>
    <xf numFmtId="0" fontId="4" fillId="6" borderId="1" xfId="0" applyNumberFormat="1" applyFont="1" applyFill="1" applyBorder="1" applyAlignment="1">
      <alignment vertical="top" wrapText="1"/>
    </xf>
    <xf numFmtId="0" fontId="4" fillId="7" borderId="1" xfId="0" applyNumberFormat="1" applyFont="1" applyFill="1" applyBorder="1" applyAlignment="1">
      <alignment vertical="top" wrapText="1"/>
    </xf>
    <xf numFmtId="0" fontId="4" fillId="8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center"/>
    </xf>
    <xf numFmtId="0" fontId="4" fillId="0" borderId="1" xfId="5" applyNumberFormat="1" applyFont="1" applyFill="1" applyBorder="1" applyAlignment="1">
      <alignment vertical="center"/>
    </xf>
    <xf numFmtId="0" fontId="4" fillId="9" borderId="1" xfId="0" applyNumberFormat="1" applyFont="1" applyFill="1" applyBorder="1" applyAlignment="1">
      <alignment vertical="center"/>
    </xf>
    <xf numFmtId="0" fontId="4" fillId="9" borderId="1" xfId="0" quotePrefix="1" applyNumberFormat="1" applyFont="1" applyFill="1" applyBorder="1" applyAlignment="1">
      <alignment vertical="center"/>
    </xf>
    <xf numFmtId="0" fontId="4" fillId="0" borderId="1" xfId="0" quotePrefix="1" applyNumberFormat="1" applyFont="1" applyFill="1" applyBorder="1" applyAlignment="1">
      <alignment vertical="center"/>
    </xf>
    <xf numFmtId="0" fontId="4" fillId="0" borderId="0" xfId="2" applyNumberFormat="1" applyFont="1" applyFill="1" applyAlignment="1">
      <alignment vertical="center"/>
    </xf>
    <xf numFmtId="2" fontId="4" fillId="9" borderId="1" xfId="2" quotePrefix="1" applyNumberFormat="1" applyFont="1" applyFill="1" applyBorder="1" applyAlignment="1">
      <alignment vertical="center" shrinkToFit="1"/>
    </xf>
    <xf numFmtId="2" fontId="4" fillId="10" borderId="1" xfId="2" quotePrefix="1" applyNumberFormat="1" applyFont="1" applyFill="1" applyBorder="1" applyAlignment="1">
      <alignment vertical="center" shrinkToFit="1"/>
    </xf>
    <xf numFmtId="2" fontId="4" fillId="0" borderId="1" xfId="0" applyNumberFormat="1" applyFont="1" applyFill="1" applyBorder="1" applyAlignment="1">
      <alignment vertical="center" shrinkToFit="1"/>
    </xf>
    <xf numFmtId="2" fontId="4" fillId="0" borderId="1" xfId="2" quotePrefix="1" applyNumberFormat="1" applyFont="1" applyFill="1" applyBorder="1" applyAlignment="1">
      <alignment vertical="center" shrinkToFit="1"/>
    </xf>
    <xf numFmtId="2" fontId="4" fillId="0" borderId="1" xfId="2" applyNumberFormat="1" applyFont="1" applyFill="1" applyBorder="1" applyAlignment="1">
      <alignment vertical="center" shrinkToFit="1"/>
    </xf>
    <xf numFmtId="2" fontId="4" fillId="0" borderId="1" xfId="3" applyNumberFormat="1" applyFont="1" applyFill="1" applyBorder="1" applyAlignment="1">
      <alignment vertical="center" shrinkToFit="1"/>
    </xf>
    <xf numFmtId="2" fontId="4" fillId="0" borderId="1" xfId="4" applyNumberFormat="1" applyFont="1" applyFill="1" applyBorder="1" applyAlignment="1">
      <alignment vertical="center" shrinkToFit="1"/>
    </xf>
    <xf numFmtId="0" fontId="4" fillId="11" borderId="0" xfId="0" applyNumberFormat="1" applyFont="1" applyFill="1" applyAlignment="1">
      <alignment vertical="top" wrapText="1"/>
    </xf>
    <xf numFmtId="0" fontId="4" fillId="11" borderId="1" xfId="0" applyNumberFormat="1" applyFont="1" applyFill="1" applyBorder="1" applyAlignment="1">
      <alignment horizontal="center" vertical="center"/>
    </xf>
    <xf numFmtId="2" fontId="4" fillId="10" borderId="1" xfId="2" applyNumberFormat="1" applyFont="1" applyFill="1" applyBorder="1" applyAlignment="1">
      <alignment vertical="center" shrinkToFit="1"/>
    </xf>
    <xf numFmtId="2" fontId="4" fillId="10" borderId="1" xfId="4" applyNumberFormat="1" applyFont="1" applyFill="1" applyBorder="1" applyAlignment="1">
      <alignment vertical="center" shrinkToFit="1"/>
    </xf>
    <xf numFmtId="2" fontId="4" fillId="10" borderId="1" xfId="3" applyNumberFormat="1" applyFont="1" applyFill="1" applyBorder="1" applyAlignment="1">
      <alignment vertical="center" shrinkToFit="1"/>
    </xf>
    <xf numFmtId="2" fontId="4" fillId="9" borderId="1" xfId="0" applyNumberFormat="1" applyFont="1" applyFill="1" applyBorder="1" applyAlignment="1">
      <alignment vertical="center" shrinkToFit="1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9" fillId="0" borderId="0" xfId="1" applyFont="1" applyAlignment="1">
      <alignment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4" fillId="0" borderId="0" xfId="0" applyFont="1" applyAlignment="1">
      <alignment vertical="center"/>
    </xf>
    <xf numFmtId="0" fontId="14" fillId="0" borderId="0" xfId="0" applyFont="1" applyFill="1" applyBorder="1" applyAlignment="1">
      <alignment vertical="center"/>
    </xf>
    <xf numFmtId="0" fontId="15" fillId="0" borderId="0" xfId="7" applyFont="1" applyFill="1" applyAlignment="1">
      <alignment vertical="center"/>
    </xf>
    <xf numFmtId="0" fontId="13" fillId="0" borderId="0" xfId="6" applyFo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13" fillId="0" borderId="0" xfId="1" applyNumberFormat="1" applyFont="1" applyAlignment="1">
      <alignment vertical="center"/>
    </xf>
    <xf numFmtId="0" fontId="17" fillId="0" borderId="0" xfId="0" applyFont="1" applyFill="1" applyAlignment="1">
      <alignment vertical="center"/>
    </xf>
    <xf numFmtId="0" fontId="6" fillId="0" borderId="0" xfId="0" applyFont="1" applyFill="1" applyAlignment="1"/>
    <xf numFmtId="0" fontId="13" fillId="0" borderId="0" xfId="6" applyFont="1" applyAlignment="1">
      <alignment vertical="center"/>
    </xf>
    <xf numFmtId="0" fontId="16" fillId="0" borderId="0" xfId="6" applyFont="1" applyBorder="1" applyAlignment="1">
      <alignment vertical="center"/>
    </xf>
    <xf numFmtId="0" fontId="0" fillId="0" borderId="0" xfId="0" applyAlignment="1">
      <alignment vertical="center"/>
    </xf>
  </cellXfs>
  <cellStyles count="8">
    <cellStyle name="ハイパーリンク" xfId="1" builtinId="8"/>
    <cellStyle name="ハイパーリンク 2" xfId="6"/>
    <cellStyle name="桁区切り" xfId="2" builtinId="6"/>
    <cellStyle name="桁区切り 2 2" xfId="3"/>
    <cellStyle name="桁区切り 3" xfId="4"/>
    <cellStyle name="標準" xfId="0" builtinId="0"/>
    <cellStyle name="標準 3 2" xfId="5"/>
    <cellStyle name="標準_6gasデータ2001q" xfId="7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ghg-santeikohyo.env.go.jp/" TargetMode="External"/><Relationship Id="rId3" Type="http://schemas.openxmlformats.org/officeDocument/2006/relationships/hyperlink" Target="http://www.env.go.jp/sogodb/index.html" TargetMode="External"/><Relationship Id="rId7" Type="http://schemas.openxmlformats.org/officeDocument/2006/relationships/hyperlink" Target="http://www.env.go.jp/policy/local_keikaku/kuiki/index.html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://www.env.go.jp/earth/ozone/cfc/report.html" TargetMode="External"/><Relationship Id="rId1" Type="http://schemas.openxmlformats.org/officeDocument/2006/relationships/hyperlink" Target="http://www.env.go.jp/policy/local_keikaku/kuiki/index.html" TargetMode="External"/><Relationship Id="rId6" Type="http://schemas.openxmlformats.org/officeDocument/2006/relationships/hyperlink" Target="http://www.jccca.org/" TargetMode="External"/><Relationship Id="rId11" Type="http://schemas.openxmlformats.org/officeDocument/2006/relationships/hyperlink" Target="http://www.env.go.jp/chemi/prtr/risk0.html" TargetMode="External"/><Relationship Id="rId5" Type="http://schemas.openxmlformats.org/officeDocument/2006/relationships/hyperlink" Target="http://www.env.go.jp/seisaku/list/ondanka.html" TargetMode="External"/><Relationship Id="rId10" Type="http://schemas.openxmlformats.org/officeDocument/2006/relationships/hyperlink" Target="http://www.pref.miyagi.jp/soshiki/kankyo-s/" TargetMode="External"/><Relationship Id="rId4" Type="http://schemas.openxmlformats.org/officeDocument/2006/relationships/hyperlink" Target="http://www-gio.nies.go.jp/faq/faq-j.html" TargetMode="External"/><Relationship Id="rId9" Type="http://schemas.openxmlformats.org/officeDocument/2006/relationships/hyperlink" Target="http://www.enecho.meti.go.jp/statistics/energy_consumption/ec002/result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F387"/>
  <sheetViews>
    <sheetView tabSelected="1" zoomScaleNormal="100" workbookViewId="0">
      <pane xSplit="6" ySplit="11" topLeftCell="G12" activePane="bottomRight" state="frozen"/>
      <selection pane="topRight" activeCell="E1" sqref="E1"/>
      <selection pane="bottomLeft" activeCell="A2" sqref="A2"/>
      <selection pane="bottomRight" activeCell="AK5" sqref="AK5"/>
    </sheetView>
  </sheetViews>
  <sheetFormatPr defaultRowHeight="12"/>
  <cols>
    <col min="1" max="1" width="0.875" style="1" customWidth="1"/>
    <col min="2" max="2" width="4.375" style="1" customWidth="1"/>
    <col min="3" max="3" width="2.75" style="1" customWidth="1"/>
    <col min="4" max="4" width="3.75" style="1" customWidth="1"/>
    <col min="5" max="5" width="2.25" style="1" customWidth="1"/>
    <col min="6" max="6" width="8.25" style="1" customWidth="1"/>
    <col min="7" max="7" width="6.625" style="3" customWidth="1"/>
    <col min="8" max="21" width="6.625" style="1" customWidth="1"/>
    <col min="22" max="22" width="2.875" style="1" customWidth="1"/>
    <col min="23" max="23" width="6.875" style="1" customWidth="1"/>
    <col min="24" max="24" width="2.875" style="1" customWidth="1"/>
    <col min="25" max="25" width="6.875" style="1" customWidth="1"/>
    <col min="26" max="26" width="2.875" style="1" customWidth="1"/>
    <col min="27" max="27" width="6.875" style="1" customWidth="1"/>
    <col min="28" max="28" width="2.875" style="1" customWidth="1"/>
    <col min="29" max="29" width="6.875" style="1" customWidth="1"/>
    <col min="30" max="35" width="2.875" style="1" customWidth="1"/>
    <col min="36" max="16384" width="9" style="1"/>
  </cols>
  <sheetData>
    <row r="1" spans="2:32" s="33" customFormat="1" ht="6.75" customHeight="1">
      <c r="I1" s="34"/>
      <c r="J1" s="35"/>
    </row>
    <row r="2" spans="2:32" s="33" customFormat="1" ht="18" customHeight="1">
      <c r="B2" s="48" t="s">
        <v>118</v>
      </c>
      <c r="I2" s="34"/>
      <c r="J2" s="35"/>
      <c r="M2" s="49" t="s">
        <v>119</v>
      </c>
    </row>
    <row r="3" spans="2:32" s="33" customFormat="1" ht="6.75" customHeight="1">
      <c r="I3" s="34"/>
      <c r="J3" s="35"/>
    </row>
    <row r="4" spans="2:32" s="36" customFormat="1" ht="12.75" customHeight="1">
      <c r="B4" s="50" t="s">
        <v>107</v>
      </c>
      <c r="C4" s="52"/>
      <c r="D4" s="52"/>
      <c r="E4" s="52"/>
      <c r="F4" s="52"/>
      <c r="G4" s="52"/>
      <c r="H4" s="52"/>
      <c r="I4" s="52"/>
      <c r="J4" s="52"/>
      <c r="K4" s="41"/>
      <c r="L4" s="51" t="s">
        <v>116</v>
      </c>
      <c r="M4" s="52"/>
      <c r="N4" s="52"/>
      <c r="O4" s="52"/>
      <c r="P4" s="52"/>
      <c r="Q4" s="46"/>
      <c r="R4" s="46"/>
      <c r="S4" s="46"/>
      <c r="T4" s="46"/>
      <c r="U4" s="42"/>
      <c r="AF4" s="43"/>
    </row>
    <row r="5" spans="2:32" s="36" customFormat="1" ht="12.75" customHeight="1">
      <c r="B5" s="50" t="s">
        <v>109</v>
      </c>
      <c r="C5" s="52"/>
      <c r="D5" s="52"/>
      <c r="E5" s="52"/>
      <c r="F5" s="52"/>
      <c r="G5" s="52"/>
      <c r="H5" s="52"/>
      <c r="I5" s="52"/>
      <c r="J5" s="52"/>
      <c r="K5" s="42"/>
      <c r="L5" s="51" t="s">
        <v>115</v>
      </c>
      <c r="M5" s="52"/>
      <c r="N5" s="52"/>
      <c r="O5" s="52"/>
      <c r="P5" s="52"/>
      <c r="Q5" s="46"/>
      <c r="R5" s="46"/>
      <c r="S5" s="46"/>
      <c r="T5" s="46"/>
      <c r="U5" s="37"/>
    </row>
    <row r="6" spans="2:32" s="36" customFormat="1" ht="12.75" customHeight="1">
      <c r="B6" s="50" t="s">
        <v>110</v>
      </c>
      <c r="C6" s="52"/>
      <c r="D6" s="52"/>
      <c r="E6" s="52"/>
      <c r="F6" s="52"/>
      <c r="G6" s="52"/>
      <c r="H6" s="52"/>
      <c r="I6" s="52"/>
      <c r="J6" s="52"/>
      <c r="K6" s="44"/>
      <c r="L6" s="51" t="s">
        <v>114</v>
      </c>
      <c r="M6" s="52"/>
      <c r="N6" s="52"/>
      <c r="O6" s="52"/>
      <c r="P6" s="52"/>
      <c r="Q6" s="46"/>
      <c r="R6" s="46"/>
      <c r="S6" s="46"/>
      <c r="T6" s="46"/>
      <c r="U6" s="37"/>
      <c r="V6" s="37"/>
    </row>
    <row r="7" spans="2:32" s="37" customFormat="1" ht="12.75" customHeight="1">
      <c r="B7" s="50" t="s">
        <v>108</v>
      </c>
      <c r="C7" s="52"/>
      <c r="D7" s="52"/>
      <c r="E7" s="52"/>
      <c r="F7" s="52"/>
      <c r="G7" s="52"/>
      <c r="H7" s="52"/>
      <c r="I7" s="52"/>
      <c r="J7" s="52"/>
      <c r="K7" s="41"/>
      <c r="L7" s="51" t="s">
        <v>113</v>
      </c>
      <c r="M7" s="52"/>
      <c r="N7" s="52"/>
      <c r="O7" s="52"/>
      <c r="P7" s="52"/>
      <c r="Q7" s="46"/>
      <c r="R7" s="46"/>
      <c r="S7" s="46"/>
      <c r="T7" s="46"/>
    </row>
    <row r="8" spans="2:32" s="45" customFormat="1" ht="11.25" customHeight="1">
      <c r="B8" s="50" t="s">
        <v>111</v>
      </c>
      <c r="C8" s="50"/>
      <c r="D8" s="50"/>
      <c r="E8" s="50"/>
      <c r="F8" s="50"/>
      <c r="G8" s="50"/>
      <c r="H8" s="50"/>
      <c r="I8" s="50"/>
      <c r="J8" s="50"/>
      <c r="K8" s="42"/>
      <c r="L8" s="51" t="s">
        <v>112</v>
      </c>
      <c r="M8" s="52"/>
      <c r="N8" s="52"/>
      <c r="O8" s="52"/>
      <c r="P8" s="52"/>
      <c r="Q8" s="46"/>
      <c r="R8" s="46"/>
      <c r="S8" s="46"/>
      <c r="T8" s="46"/>
    </row>
    <row r="9" spans="2:32" s="37" customFormat="1" ht="6.75" customHeight="1">
      <c r="I9" s="38"/>
      <c r="J9" s="39"/>
      <c r="T9" s="38"/>
      <c r="U9" s="40"/>
    </row>
    <row r="10" spans="2:32">
      <c r="B10" s="1" t="s">
        <v>117</v>
      </c>
      <c r="I10" s="47" t="s">
        <v>96</v>
      </c>
      <c r="P10" s="1" t="s">
        <v>95</v>
      </c>
    </row>
    <row r="11" spans="2:32" s="4" customFormat="1" ht="61.5" customHeight="1">
      <c r="B11" s="5" t="s">
        <v>87</v>
      </c>
      <c r="C11" s="6" t="s">
        <v>0</v>
      </c>
      <c r="D11" s="6" t="s">
        <v>81</v>
      </c>
      <c r="E11" s="6" t="s">
        <v>82</v>
      </c>
      <c r="F11" s="6" t="s">
        <v>83</v>
      </c>
      <c r="G11" s="7" t="s">
        <v>88</v>
      </c>
      <c r="H11" s="7" t="s">
        <v>89</v>
      </c>
      <c r="I11" s="7" t="s">
        <v>90</v>
      </c>
      <c r="J11" s="8" t="s">
        <v>77</v>
      </c>
      <c r="K11" s="9" t="s">
        <v>75</v>
      </c>
      <c r="L11" s="10" t="s">
        <v>76</v>
      </c>
      <c r="M11" s="10" t="s">
        <v>85</v>
      </c>
      <c r="N11" s="11" t="s">
        <v>91</v>
      </c>
      <c r="O11" s="11" t="s">
        <v>92</v>
      </c>
      <c r="P11" s="11" t="s">
        <v>93</v>
      </c>
      <c r="Q11" s="11" t="s">
        <v>94</v>
      </c>
      <c r="R11" s="12" t="s">
        <v>78</v>
      </c>
      <c r="S11" s="13" t="s">
        <v>79</v>
      </c>
      <c r="T11" s="5" t="s">
        <v>80</v>
      </c>
      <c r="U11" s="5" t="s">
        <v>97</v>
      </c>
      <c r="V11" s="27" t="s">
        <v>103</v>
      </c>
      <c r="W11" s="5" t="s">
        <v>101</v>
      </c>
      <c r="X11" s="27" t="s">
        <v>102</v>
      </c>
      <c r="Y11" s="8" t="s">
        <v>98</v>
      </c>
      <c r="Z11" s="27" t="s">
        <v>104</v>
      </c>
      <c r="AA11" s="10" t="s">
        <v>99</v>
      </c>
      <c r="AB11" s="27" t="s">
        <v>105</v>
      </c>
      <c r="AC11" s="12" t="s">
        <v>100</v>
      </c>
      <c r="AD11" s="27" t="s">
        <v>106</v>
      </c>
    </row>
    <row r="12" spans="2:32" s="2" customFormat="1">
      <c r="B12" s="14">
        <v>1990</v>
      </c>
      <c r="C12" s="18" t="s">
        <v>1</v>
      </c>
      <c r="D12" s="18" t="s">
        <v>2</v>
      </c>
      <c r="E12" s="18">
        <v>4</v>
      </c>
      <c r="F12" s="18" t="s">
        <v>2</v>
      </c>
      <c r="G12" s="23">
        <v>3907.3971072564041</v>
      </c>
      <c r="H12" s="23">
        <v>445.45005202139521</v>
      </c>
      <c r="I12" s="23">
        <v>841.18104846734207</v>
      </c>
      <c r="J12" s="23">
        <v>5194.0282077451429</v>
      </c>
      <c r="K12" s="23">
        <v>2445.8723724029305</v>
      </c>
      <c r="L12" s="23">
        <v>3370.4985686665218</v>
      </c>
      <c r="M12" s="23">
        <v>5816.3709410694528</v>
      </c>
      <c r="N12" s="23">
        <v>1593.6189004435316</v>
      </c>
      <c r="O12" s="23">
        <v>1821.2961231738363</v>
      </c>
      <c r="P12" s="23">
        <v>133.01000110276684</v>
      </c>
      <c r="Q12" s="23">
        <v>173.42328139111859</v>
      </c>
      <c r="R12" s="23">
        <v>3721.348306111252</v>
      </c>
      <c r="S12" s="23">
        <v>0</v>
      </c>
      <c r="T12" s="23">
        <v>15354.090188250155</v>
      </c>
      <c r="U12" s="21">
        <f>J12+K12+L12+R12+S12</f>
        <v>14731.747454925848</v>
      </c>
      <c r="V12" s="28" t="str">
        <f>IF(ABS(T12-U12)&lt;1,"○","✖")</f>
        <v>✖</v>
      </c>
      <c r="W12" s="21">
        <f>J12+M12+R12+S12</f>
        <v>14731.747454925848</v>
      </c>
      <c r="X12" s="28" t="str">
        <f>IF(ABS(T12-W12)&lt;1,"○","✖")</f>
        <v>✖</v>
      </c>
      <c r="Y12" s="32">
        <f>SUM(G12:I12)</f>
        <v>5194.028207745142</v>
      </c>
      <c r="Z12" s="28" t="str">
        <f>IF(ABS(J12-Y12)&lt;1,"○","✖")</f>
        <v>○</v>
      </c>
      <c r="AA12" s="32">
        <f>SUM(K12:L12)</f>
        <v>5816.3709410694519</v>
      </c>
      <c r="AB12" s="28" t="str">
        <f>IF(ABS(M12-AA12)&lt;1,"○","✖")</f>
        <v>○</v>
      </c>
      <c r="AC12" s="32">
        <f>SUM(N12:Q12)</f>
        <v>3721.3483061112534</v>
      </c>
      <c r="AD12" s="28" t="str">
        <f>IF(ABS(R12-AC12)&lt;1,"○","✖")</f>
        <v>○</v>
      </c>
    </row>
    <row r="13" spans="2:32" s="2" customFormat="1">
      <c r="B13" s="14">
        <v>2005</v>
      </c>
      <c r="C13" s="18" t="s">
        <v>1</v>
      </c>
      <c r="D13" s="18" t="s">
        <v>2</v>
      </c>
      <c r="E13" s="18">
        <v>4</v>
      </c>
      <c r="F13" s="18" t="s">
        <v>2</v>
      </c>
      <c r="G13" s="23">
        <v>5035.8203802042017</v>
      </c>
      <c r="H13" s="23">
        <v>379.55213710063089</v>
      </c>
      <c r="I13" s="23">
        <v>526.90436689895228</v>
      </c>
      <c r="J13" s="23">
        <v>5942.276884203784</v>
      </c>
      <c r="K13" s="23">
        <v>4178.6109089365318</v>
      </c>
      <c r="L13" s="23">
        <v>5040.0158888779197</v>
      </c>
      <c r="M13" s="23">
        <v>9218.6267978144479</v>
      </c>
      <c r="N13" s="23">
        <v>2622.0350077075786</v>
      </c>
      <c r="O13" s="23">
        <v>1808.5515183788709</v>
      </c>
      <c r="P13" s="23">
        <v>144.36647039943242</v>
      </c>
      <c r="Q13" s="23">
        <v>191.25128129579468</v>
      </c>
      <c r="R13" s="23">
        <v>4766.2042777816769</v>
      </c>
      <c r="S13" s="23">
        <v>230.14946410299999</v>
      </c>
      <c r="T13" s="23">
        <v>20157.257423902913</v>
      </c>
      <c r="U13" s="20">
        <f t="shared" ref="U13:U21" si="0">J13+K13+L13+R13+S13</f>
        <v>20157.257423902913</v>
      </c>
      <c r="V13" s="28" t="str">
        <f t="shared" ref="V13:V76" si="1">IF(ABS(T13-U13)&lt;1,"○","✖")</f>
        <v>○</v>
      </c>
      <c r="W13" s="20">
        <f t="shared" ref="W13:W21" si="2">J13+M13+R13+S13</f>
        <v>20157.257423902909</v>
      </c>
      <c r="X13" s="28" t="str">
        <f t="shared" ref="X13:X76" si="3">IF(ABS(T13-W13)&lt;1,"○","✖")</f>
        <v>○</v>
      </c>
      <c r="Y13" s="32">
        <f t="shared" ref="Y13:Y21" si="4">SUM(G13:I13)</f>
        <v>5942.2768842037849</v>
      </c>
      <c r="Z13" s="28" t="str">
        <f t="shared" ref="Z13:Z76" si="5">IF(ABS(J13-Y13)&lt;1,"○","✖")</f>
        <v>○</v>
      </c>
      <c r="AA13" s="32">
        <f t="shared" ref="AA13:AA21" si="6">SUM(K13:L13)</f>
        <v>9218.6267978144515</v>
      </c>
      <c r="AB13" s="28" t="str">
        <f t="shared" ref="AB13:AB76" si="7">IF(ABS(M13-AA13)&lt;1,"○","✖")</f>
        <v>○</v>
      </c>
      <c r="AC13" s="32">
        <f t="shared" ref="AC13:AC21" si="8">SUM(N13:Q13)</f>
        <v>4766.2042777816769</v>
      </c>
      <c r="AD13" s="28" t="str">
        <f t="shared" ref="AD13:AD76" si="9">IF(ABS(R13-AC13)&lt;1,"○","✖")</f>
        <v>○</v>
      </c>
    </row>
    <row r="14" spans="2:32" s="2" customFormat="1">
      <c r="B14" s="14">
        <v>2007</v>
      </c>
      <c r="C14" s="18" t="s">
        <v>1</v>
      </c>
      <c r="D14" s="18" t="s">
        <v>2</v>
      </c>
      <c r="E14" s="18">
        <v>4</v>
      </c>
      <c r="F14" s="18" t="s">
        <v>2</v>
      </c>
      <c r="G14" s="23">
        <v>2444.9751124335394</v>
      </c>
      <c r="H14" s="23">
        <v>246.62132896169197</v>
      </c>
      <c r="I14" s="23">
        <v>345.53108992538483</v>
      </c>
      <c r="J14" s="23">
        <v>3037.1275313206165</v>
      </c>
      <c r="K14" s="23">
        <v>2834.5767374380648</v>
      </c>
      <c r="L14" s="23">
        <v>2815.5352119020713</v>
      </c>
      <c r="M14" s="23">
        <v>5650.1119493401375</v>
      </c>
      <c r="N14" s="23">
        <v>1711.985726133981</v>
      </c>
      <c r="O14" s="23">
        <v>0</v>
      </c>
      <c r="P14" s="23">
        <v>102.45742822069627</v>
      </c>
      <c r="Q14" s="23">
        <v>62.248408347790559</v>
      </c>
      <c r="R14" s="23">
        <v>1876.6915627024682</v>
      </c>
      <c r="S14" s="23">
        <v>187.73177355497708</v>
      </c>
      <c r="T14" s="23">
        <v>13364.647234937722</v>
      </c>
      <c r="U14" s="21">
        <f t="shared" si="0"/>
        <v>10751.662816918199</v>
      </c>
      <c r="V14" s="28" t="str">
        <f t="shared" si="1"/>
        <v>✖</v>
      </c>
      <c r="W14" s="21">
        <f t="shared" si="2"/>
        <v>10751.662816918199</v>
      </c>
      <c r="X14" s="28" t="str">
        <f t="shared" si="3"/>
        <v>✖</v>
      </c>
      <c r="Y14" s="32">
        <f t="shared" si="4"/>
        <v>3037.1275313206165</v>
      </c>
      <c r="Z14" s="28" t="str">
        <f t="shared" si="5"/>
        <v>○</v>
      </c>
      <c r="AA14" s="32">
        <f t="shared" si="6"/>
        <v>5650.1119493401366</v>
      </c>
      <c r="AB14" s="28" t="str">
        <f t="shared" si="7"/>
        <v>○</v>
      </c>
      <c r="AC14" s="32">
        <f t="shared" si="8"/>
        <v>1876.6915627024678</v>
      </c>
      <c r="AD14" s="28" t="str">
        <f t="shared" si="9"/>
        <v>○</v>
      </c>
    </row>
    <row r="15" spans="2:32" s="2" customFormat="1">
      <c r="B15" s="14">
        <v>2008</v>
      </c>
      <c r="C15" s="18" t="s">
        <v>1</v>
      </c>
      <c r="D15" s="18" t="s">
        <v>2</v>
      </c>
      <c r="E15" s="18">
        <v>4</v>
      </c>
      <c r="F15" s="18" t="s">
        <v>2</v>
      </c>
      <c r="G15" s="23">
        <v>4747.9052288335306</v>
      </c>
      <c r="H15" s="23">
        <v>304.10123113789007</v>
      </c>
      <c r="I15" s="23">
        <v>580.65885359630431</v>
      </c>
      <c r="J15" s="23">
        <v>5632.6653135677243</v>
      </c>
      <c r="K15" s="23">
        <v>3555.9353462759423</v>
      </c>
      <c r="L15" s="23">
        <v>4735.8857833324901</v>
      </c>
      <c r="M15" s="23">
        <v>8291.8211296084301</v>
      </c>
      <c r="N15" s="23">
        <v>2474.2630079958385</v>
      </c>
      <c r="O15" s="23">
        <v>1735.9256038165204</v>
      </c>
      <c r="P15" s="23">
        <v>146.9121040011739</v>
      </c>
      <c r="Q15" s="23">
        <v>151.07416312222068</v>
      </c>
      <c r="R15" s="23">
        <v>4508.1748789357534</v>
      </c>
      <c r="S15" s="23">
        <v>210.55504038595049</v>
      </c>
      <c r="T15" s="23">
        <v>18643.21636249786</v>
      </c>
      <c r="U15" s="20">
        <f t="shared" si="0"/>
        <v>18643.21636249786</v>
      </c>
      <c r="V15" s="28" t="str">
        <f t="shared" si="1"/>
        <v>○</v>
      </c>
      <c r="W15" s="20">
        <f t="shared" si="2"/>
        <v>18643.216362497857</v>
      </c>
      <c r="X15" s="28" t="str">
        <f t="shared" si="3"/>
        <v>○</v>
      </c>
      <c r="Y15" s="32">
        <f t="shared" si="4"/>
        <v>5632.6653135677252</v>
      </c>
      <c r="Z15" s="28" t="str">
        <f t="shared" si="5"/>
        <v>○</v>
      </c>
      <c r="AA15" s="32">
        <f t="shared" si="6"/>
        <v>8291.8211296084319</v>
      </c>
      <c r="AB15" s="28" t="str">
        <f t="shared" si="7"/>
        <v>○</v>
      </c>
      <c r="AC15" s="32">
        <f t="shared" si="8"/>
        <v>4508.1748789357534</v>
      </c>
      <c r="AD15" s="28" t="str">
        <f t="shared" si="9"/>
        <v>○</v>
      </c>
    </row>
    <row r="16" spans="2:32" s="2" customFormat="1">
      <c r="B16" s="14">
        <v>2009</v>
      </c>
      <c r="C16" s="18" t="s">
        <v>1</v>
      </c>
      <c r="D16" s="18" t="s">
        <v>2</v>
      </c>
      <c r="E16" s="18">
        <v>4</v>
      </c>
      <c r="F16" s="18" t="s">
        <v>2</v>
      </c>
      <c r="G16" s="23">
        <v>4274.6007808554177</v>
      </c>
      <c r="H16" s="23">
        <v>314.25189375019704</v>
      </c>
      <c r="I16" s="23">
        <v>611.49567710750307</v>
      </c>
      <c r="J16" s="23">
        <v>5200.3483517131172</v>
      </c>
      <c r="K16" s="23">
        <v>3704.0917836090653</v>
      </c>
      <c r="L16" s="23">
        <v>4567.4989409356158</v>
      </c>
      <c r="M16" s="23">
        <v>8271.5907245446815</v>
      </c>
      <c r="N16" s="23">
        <v>2535.952491456218</v>
      </c>
      <c r="O16" s="23">
        <v>1655.7573165244839</v>
      </c>
      <c r="P16" s="23">
        <v>139.81921496238013</v>
      </c>
      <c r="Q16" s="23">
        <v>144.70071962397154</v>
      </c>
      <c r="R16" s="23">
        <v>4476.2297425670513</v>
      </c>
      <c r="S16" s="23">
        <v>195.07694172270385</v>
      </c>
      <c r="T16" s="23">
        <v>21214.488133379131</v>
      </c>
      <c r="U16" s="21">
        <f t="shared" si="0"/>
        <v>18143.24576054755</v>
      </c>
      <c r="V16" s="28" t="str">
        <f t="shared" si="1"/>
        <v>✖</v>
      </c>
      <c r="W16" s="21">
        <f t="shared" si="2"/>
        <v>18143.245760547557</v>
      </c>
      <c r="X16" s="28" t="str">
        <f t="shared" si="3"/>
        <v>✖</v>
      </c>
      <c r="Y16" s="32">
        <f t="shared" si="4"/>
        <v>5200.3483517131181</v>
      </c>
      <c r="Z16" s="28" t="str">
        <f t="shared" si="5"/>
        <v>○</v>
      </c>
      <c r="AA16" s="32">
        <f t="shared" si="6"/>
        <v>8271.5907245446815</v>
      </c>
      <c r="AB16" s="28" t="str">
        <f t="shared" si="7"/>
        <v>○</v>
      </c>
      <c r="AC16" s="32">
        <f t="shared" si="8"/>
        <v>4476.229742567054</v>
      </c>
      <c r="AD16" s="28" t="str">
        <f t="shared" si="9"/>
        <v>○</v>
      </c>
    </row>
    <row r="17" spans="2:30" s="2" customFormat="1">
      <c r="B17" s="14">
        <v>2010</v>
      </c>
      <c r="C17" s="18" t="s">
        <v>1</v>
      </c>
      <c r="D17" s="18" t="s">
        <v>2</v>
      </c>
      <c r="E17" s="18">
        <v>4</v>
      </c>
      <c r="F17" s="18" t="s">
        <v>2</v>
      </c>
      <c r="G17" s="23">
        <v>4283.9692611866822</v>
      </c>
      <c r="H17" s="23">
        <v>303.17489756775439</v>
      </c>
      <c r="I17" s="23">
        <v>580.09168256198939</v>
      </c>
      <c r="J17" s="23">
        <v>5167.2358413164256</v>
      </c>
      <c r="K17" s="23">
        <v>4042.5670386773177</v>
      </c>
      <c r="L17" s="23">
        <v>4671.0588721612903</v>
      </c>
      <c r="M17" s="23">
        <v>8713.6259108386093</v>
      </c>
      <c r="N17" s="23">
        <v>2533.2543862408038</v>
      </c>
      <c r="O17" s="23">
        <v>1614.6624422788636</v>
      </c>
      <c r="P17" s="23">
        <v>118.62730310615471</v>
      </c>
      <c r="Q17" s="23">
        <v>150.78907250924814</v>
      </c>
      <c r="R17" s="23">
        <v>4417.3332041350704</v>
      </c>
      <c r="S17" s="23">
        <v>207.2559455355649</v>
      </c>
      <c r="T17" s="23">
        <v>22051.840971347854</v>
      </c>
      <c r="U17" s="21">
        <f t="shared" si="0"/>
        <v>18505.450901825669</v>
      </c>
      <c r="V17" s="28" t="str">
        <f t="shared" si="1"/>
        <v>✖</v>
      </c>
      <c r="W17" s="21">
        <f t="shared" si="2"/>
        <v>18505.450901825672</v>
      </c>
      <c r="X17" s="28" t="str">
        <f t="shared" si="3"/>
        <v>✖</v>
      </c>
      <c r="Y17" s="32">
        <f t="shared" si="4"/>
        <v>5167.2358413164266</v>
      </c>
      <c r="Z17" s="28" t="str">
        <f t="shared" si="5"/>
        <v>○</v>
      </c>
      <c r="AA17" s="32">
        <f t="shared" si="6"/>
        <v>8713.6259108386075</v>
      </c>
      <c r="AB17" s="28" t="str">
        <f t="shared" si="7"/>
        <v>○</v>
      </c>
      <c r="AC17" s="32">
        <f t="shared" si="8"/>
        <v>4417.3332041350704</v>
      </c>
      <c r="AD17" s="28" t="str">
        <f t="shared" si="9"/>
        <v>○</v>
      </c>
    </row>
    <row r="18" spans="2:30" s="2" customFormat="1">
      <c r="B18" s="14">
        <v>2011</v>
      </c>
      <c r="C18" s="18" t="s">
        <v>1</v>
      </c>
      <c r="D18" s="18" t="s">
        <v>2</v>
      </c>
      <c r="E18" s="18">
        <v>4</v>
      </c>
      <c r="F18" s="18" t="s">
        <v>2</v>
      </c>
      <c r="G18" s="23">
        <v>4176.1274709076461</v>
      </c>
      <c r="H18" s="23">
        <v>285.10060485905331</v>
      </c>
      <c r="I18" s="23">
        <v>531.90451543853305</v>
      </c>
      <c r="J18" s="23">
        <v>4993.1325912052334</v>
      </c>
      <c r="K18" s="23">
        <v>3916.2532472868193</v>
      </c>
      <c r="L18" s="23">
        <v>5329.4158321290788</v>
      </c>
      <c r="M18" s="23">
        <v>9245.6690794159058</v>
      </c>
      <c r="N18" s="23">
        <v>2546.4033378602007</v>
      </c>
      <c r="O18" s="23">
        <v>1585.1352957902848</v>
      </c>
      <c r="P18" s="23">
        <v>156.30571266891246</v>
      </c>
      <c r="Q18" s="23">
        <v>90.812848349674567</v>
      </c>
      <c r="R18" s="23">
        <v>4378.6571946690701</v>
      </c>
      <c r="S18" s="23">
        <v>222.56709685048992</v>
      </c>
      <c r="T18" s="23">
        <v>23092.562450351357</v>
      </c>
      <c r="U18" s="21">
        <f t="shared" si="0"/>
        <v>18840.025962140691</v>
      </c>
      <c r="V18" s="28" t="str">
        <f t="shared" si="1"/>
        <v>✖</v>
      </c>
      <c r="W18" s="21">
        <f t="shared" si="2"/>
        <v>18840.025962140699</v>
      </c>
      <c r="X18" s="28" t="str">
        <f t="shared" si="3"/>
        <v>✖</v>
      </c>
      <c r="Y18" s="32">
        <f t="shared" si="4"/>
        <v>4993.1325912052325</v>
      </c>
      <c r="Z18" s="28" t="str">
        <f t="shared" si="5"/>
        <v>○</v>
      </c>
      <c r="AA18" s="32">
        <f t="shared" si="6"/>
        <v>9245.6690794158985</v>
      </c>
      <c r="AB18" s="28" t="str">
        <f t="shared" si="7"/>
        <v>○</v>
      </c>
      <c r="AC18" s="32">
        <f t="shared" si="8"/>
        <v>4378.6571946690729</v>
      </c>
      <c r="AD18" s="28" t="str">
        <f t="shared" si="9"/>
        <v>○</v>
      </c>
    </row>
    <row r="19" spans="2:30" s="2" customFormat="1">
      <c r="B19" s="14">
        <v>2012</v>
      </c>
      <c r="C19" s="18" t="s">
        <v>1</v>
      </c>
      <c r="D19" s="18" t="s">
        <v>2</v>
      </c>
      <c r="E19" s="18">
        <v>4</v>
      </c>
      <c r="F19" s="18" t="s">
        <v>2</v>
      </c>
      <c r="G19" s="23">
        <v>4642.8165297656305</v>
      </c>
      <c r="H19" s="23">
        <v>368.63910975473186</v>
      </c>
      <c r="I19" s="23">
        <v>601.70034605450087</v>
      </c>
      <c r="J19" s="23">
        <v>5613.1559855748628</v>
      </c>
      <c r="K19" s="23">
        <v>4180.0481686331623</v>
      </c>
      <c r="L19" s="23">
        <v>5780.0117763370708</v>
      </c>
      <c r="M19" s="23">
        <v>9960.0599449702295</v>
      </c>
      <c r="N19" s="23">
        <v>2647.4057548674332</v>
      </c>
      <c r="O19" s="23">
        <v>1584.7994017807937</v>
      </c>
      <c r="P19" s="23">
        <v>173.1682933876713</v>
      </c>
      <c r="Q19" s="23">
        <v>144.61554266535521</v>
      </c>
      <c r="R19" s="23">
        <v>4549.9889927012537</v>
      </c>
      <c r="S19" s="23">
        <v>240.49215163980639</v>
      </c>
      <c r="T19" s="23">
        <v>20363.69707488616</v>
      </c>
      <c r="U19" s="20">
        <f t="shared" si="0"/>
        <v>20363.697074886157</v>
      </c>
      <c r="V19" s="28" t="str">
        <f t="shared" si="1"/>
        <v>○</v>
      </c>
      <c r="W19" s="20">
        <f t="shared" si="2"/>
        <v>20363.697074886153</v>
      </c>
      <c r="X19" s="28" t="str">
        <f t="shared" si="3"/>
        <v>○</v>
      </c>
      <c r="Y19" s="32">
        <f t="shared" si="4"/>
        <v>5613.1559855748637</v>
      </c>
      <c r="Z19" s="28" t="str">
        <f t="shared" si="5"/>
        <v>○</v>
      </c>
      <c r="AA19" s="32">
        <f t="shared" si="6"/>
        <v>9960.0599449702331</v>
      </c>
      <c r="AB19" s="28" t="str">
        <f t="shared" si="7"/>
        <v>○</v>
      </c>
      <c r="AC19" s="32">
        <f t="shared" si="8"/>
        <v>4549.9889927012528</v>
      </c>
      <c r="AD19" s="28" t="str">
        <f t="shared" si="9"/>
        <v>○</v>
      </c>
    </row>
    <row r="20" spans="2:30" s="2" customFormat="1">
      <c r="B20" s="14">
        <v>2013</v>
      </c>
      <c r="C20" s="18" t="s">
        <v>1</v>
      </c>
      <c r="D20" s="18" t="s">
        <v>2</v>
      </c>
      <c r="E20" s="18">
        <v>4</v>
      </c>
      <c r="F20" s="18" t="s">
        <v>2</v>
      </c>
      <c r="G20" s="23">
        <v>4539.5018834262946</v>
      </c>
      <c r="H20" s="23">
        <v>327.41671589203742</v>
      </c>
      <c r="I20" s="23">
        <v>521.73371849592729</v>
      </c>
      <c r="J20" s="23">
        <v>5388.6523178142597</v>
      </c>
      <c r="K20" s="23">
        <v>3957.2441815940215</v>
      </c>
      <c r="L20" s="23">
        <v>6329.8675401676683</v>
      </c>
      <c r="M20" s="23">
        <v>10287.111721761694</v>
      </c>
      <c r="N20" s="23">
        <v>2487.128726649305</v>
      </c>
      <c r="O20" s="23">
        <v>1643.7362813453997</v>
      </c>
      <c r="P20" s="23">
        <v>175.48891114129944</v>
      </c>
      <c r="Q20" s="23">
        <v>152.75074576461347</v>
      </c>
      <c r="R20" s="23">
        <v>4459.1046649006166</v>
      </c>
      <c r="S20" s="23">
        <v>247.45271412641995</v>
      </c>
      <c r="T20" s="23">
        <v>20382.321418602984</v>
      </c>
      <c r="U20" s="20">
        <f t="shared" si="0"/>
        <v>20382.321418602987</v>
      </c>
      <c r="V20" s="28" t="str">
        <f t="shared" si="1"/>
        <v>○</v>
      </c>
      <c r="W20" s="20">
        <f t="shared" si="2"/>
        <v>20382.321418602987</v>
      </c>
      <c r="X20" s="28" t="str">
        <f t="shared" si="3"/>
        <v>○</v>
      </c>
      <c r="Y20" s="32">
        <f t="shared" si="4"/>
        <v>5388.6523178142588</v>
      </c>
      <c r="Z20" s="28" t="str">
        <f t="shared" si="5"/>
        <v>○</v>
      </c>
      <c r="AA20" s="32">
        <f t="shared" si="6"/>
        <v>10287.11172176169</v>
      </c>
      <c r="AB20" s="28" t="str">
        <f t="shared" si="7"/>
        <v>○</v>
      </c>
      <c r="AC20" s="32">
        <f t="shared" si="8"/>
        <v>4459.1046649006175</v>
      </c>
      <c r="AD20" s="28" t="str">
        <f t="shared" si="9"/>
        <v>○</v>
      </c>
    </row>
    <row r="21" spans="2:30" s="2" customFormat="1">
      <c r="B21" s="14">
        <v>2014</v>
      </c>
      <c r="C21" s="18" t="s">
        <v>1</v>
      </c>
      <c r="D21" s="18" t="s">
        <v>2</v>
      </c>
      <c r="E21" s="18">
        <v>4</v>
      </c>
      <c r="F21" s="18" t="s">
        <v>2</v>
      </c>
      <c r="G21" s="23">
        <v>5614</v>
      </c>
      <c r="H21" s="23">
        <v>280</v>
      </c>
      <c r="I21" s="23">
        <v>88</v>
      </c>
      <c r="J21" s="23">
        <v>5982</v>
      </c>
      <c r="K21" s="23">
        <v>4043</v>
      </c>
      <c r="L21" s="23">
        <v>4624</v>
      </c>
      <c r="M21" s="23">
        <v>8667</v>
      </c>
      <c r="N21" s="23">
        <v>2522</v>
      </c>
      <c r="O21" s="23">
        <v>1663</v>
      </c>
      <c r="P21" s="23">
        <v>174</v>
      </c>
      <c r="Q21" s="23">
        <v>153.99394324821847</v>
      </c>
      <c r="R21" s="23">
        <v>4512.9939432482179</v>
      </c>
      <c r="S21" s="23">
        <v>272.40519207546396</v>
      </c>
      <c r="T21" s="23">
        <v>19434.399135323685</v>
      </c>
      <c r="U21" s="20">
        <f t="shared" si="0"/>
        <v>19434.399135323682</v>
      </c>
      <c r="V21" s="28" t="str">
        <f t="shared" si="1"/>
        <v>○</v>
      </c>
      <c r="W21" s="20">
        <f t="shared" si="2"/>
        <v>19434.399135323682</v>
      </c>
      <c r="X21" s="28" t="str">
        <f t="shared" si="3"/>
        <v>○</v>
      </c>
      <c r="Y21" s="32">
        <f t="shared" si="4"/>
        <v>5982</v>
      </c>
      <c r="Z21" s="28" t="str">
        <f t="shared" si="5"/>
        <v>○</v>
      </c>
      <c r="AA21" s="32">
        <f t="shared" si="6"/>
        <v>8667</v>
      </c>
      <c r="AB21" s="28" t="str">
        <f t="shared" si="7"/>
        <v>○</v>
      </c>
      <c r="AC21" s="32">
        <f t="shared" si="8"/>
        <v>4512.9939432482188</v>
      </c>
      <c r="AD21" s="28" t="str">
        <f t="shared" si="9"/>
        <v>○</v>
      </c>
    </row>
    <row r="22" spans="2:30" s="2" customFormat="1">
      <c r="B22" s="14"/>
      <c r="C22" s="18"/>
      <c r="D22" s="18"/>
      <c r="E22" s="18"/>
      <c r="F22" s="18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8"/>
      <c r="W22" s="23"/>
      <c r="X22" s="28"/>
      <c r="Y22" s="22"/>
      <c r="Z22" s="28"/>
      <c r="AA22" s="22"/>
      <c r="AB22" s="28"/>
      <c r="AC22" s="22"/>
      <c r="AD22" s="28"/>
    </row>
    <row r="23" spans="2:30" s="2" customFormat="1">
      <c r="B23" s="16">
        <v>1990</v>
      </c>
      <c r="C23" s="17" t="s">
        <v>1</v>
      </c>
      <c r="D23" s="17" t="s">
        <v>2</v>
      </c>
      <c r="E23" s="17">
        <v>4</v>
      </c>
      <c r="F23" s="17" t="s">
        <v>2</v>
      </c>
      <c r="G23" s="20">
        <f t="shared" ref="G23:T23" si="10">SUMIF(集計年度,条件年度,G34:G386)</f>
        <v>3907.3971072564041</v>
      </c>
      <c r="H23" s="20">
        <f t="shared" si="10"/>
        <v>445.45005202139521</v>
      </c>
      <c r="I23" s="21">
        <f t="shared" si="10"/>
        <v>841.18104846734207</v>
      </c>
      <c r="J23" s="20">
        <f t="shared" si="10"/>
        <v>5194.0282077451429</v>
      </c>
      <c r="K23" s="21">
        <f t="shared" si="10"/>
        <v>2445.8723724029305</v>
      </c>
      <c r="L23" s="20">
        <f t="shared" si="10"/>
        <v>3370.4985686665218</v>
      </c>
      <c r="M23" s="20">
        <f t="shared" si="10"/>
        <v>5816.3709410694528</v>
      </c>
      <c r="N23" s="21">
        <f t="shared" si="10"/>
        <v>1593.6189004435316</v>
      </c>
      <c r="O23" s="20">
        <f t="shared" si="10"/>
        <v>1821.2961231738363</v>
      </c>
      <c r="P23" s="20">
        <f t="shared" si="10"/>
        <v>133.01000110276684</v>
      </c>
      <c r="Q23" s="20">
        <f t="shared" si="10"/>
        <v>173.42328139111859</v>
      </c>
      <c r="R23" s="20">
        <f t="shared" si="10"/>
        <v>3721.348306111252</v>
      </c>
      <c r="S23" s="21">
        <f t="shared" si="10"/>
        <v>0</v>
      </c>
      <c r="T23" s="21">
        <f t="shared" si="10"/>
        <v>15354.090188250155</v>
      </c>
      <c r="U23" s="21">
        <f>J23+K23+L23+R23+S23</f>
        <v>14731.747454925848</v>
      </c>
      <c r="V23" s="28" t="str">
        <f>IF(ABS(T23-U23)&lt;1,"○","✖")</f>
        <v>✖</v>
      </c>
      <c r="W23" s="21">
        <f>J23+M23+R23+S23</f>
        <v>14731.747454925848</v>
      </c>
      <c r="X23" s="28" t="str">
        <f>IF(ABS(T23-W23)&lt;1,"○","✖")</f>
        <v>✖</v>
      </c>
      <c r="Y23" s="32">
        <f>SUM(G23:I23)</f>
        <v>5194.028207745142</v>
      </c>
      <c r="Z23" s="28" t="str">
        <f>IF(ABS(J23-Y23)&lt;1,"○","✖")</f>
        <v>○</v>
      </c>
      <c r="AA23" s="32">
        <f>SUM(K23:L23)</f>
        <v>5816.3709410694519</v>
      </c>
      <c r="AB23" s="28" t="str">
        <f>IF(ABS(M23-AA23)&lt;1,"○","✖")</f>
        <v>○</v>
      </c>
      <c r="AC23" s="32">
        <f>SUM(N23:Q23)</f>
        <v>3721.3483061112534</v>
      </c>
      <c r="AD23" s="28" t="str">
        <f>IF(ABS(R23-AC23)&lt;1,"○","✖")</f>
        <v>○</v>
      </c>
    </row>
    <row r="24" spans="2:30" s="2" customFormat="1">
      <c r="B24" s="16">
        <v>2005</v>
      </c>
      <c r="C24" s="17" t="s">
        <v>1</v>
      </c>
      <c r="D24" s="17" t="s">
        <v>2</v>
      </c>
      <c r="E24" s="17">
        <v>4</v>
      </c>
      <c r="F24" s="17" t="s">
        <v>2</v>
      </c>
      <c r="G24" s="20">
        <f t="shared" ref="G24:T24" si="11">SUMIF(集計年度,条件年度,G34:G386)</f>
        <v>5035.8203802042017</v>
      </c>
      <c r="H24" s="20">
        <f t="shared" si="11"/>
        <v>379.55213710063089</v>
      </c>
      <c r="I24" s="20">
        <f t="shared" si="11"/>
        <v>526.90436689895228</v>
      </c>
      <c r="J24" s="20">
        <f t="shared" si="11"/>
        <v>5942.276884203784</v>
      </c>
      <c r="K24" s="20">
        <f t="shared" si="11"/>
        <v>4178.6109089365318</v>
      </c>
      <c r="L24" s="20">
        <f t="shared" si="11"/>
        <v>5040.0158888779197</v>
      </c>
      <c r="M24" s="20">
        <f t="shared" si="11"/>
        <v>9218.6267978144479</v>
      </c>
      <c r="N24" s="20">
        <f t="shared" si="11"/>
        <v>2622.0350077075786</v>
      </c>
      <c r="O24" s="20">
        <f t="shared" si="11"/>
        <v>1808.5515183788709</v>
      </c>
      <c r="P24" s="20">
        <f t="shared" si="11"/>
        <v>144.36647039943242</v>
      </c>
      <c r="Q24" s="20">
        <f t="shared" si="11"/>
        <v>191.25128129579468</v>
      </c>
      <c r="R24" s="20">
        <f t="shared" si="11"/>
        <v>4766.2042777816769</v>
      </c>
      <c r="S24" s="20">
        <f t="shared" si="11"/>
        <v>230.14946410299999</v>
      </c>
      <c r="T24" s="20">
        <f t="shared" si="11"/>
        <v>20157.257423902913</v>
      </c>
      <c r="U24" s="20">
        <f t="shared" ref="U24:U32" si="12">J24+K24+L24+R24+S24</f>
        <v>20157.257423902913</v>
      </c>
      <c r="V24" s="28" t="str">
        <f t="shared" ref="V24:V32" si="13">IF(ABS(T24-U24)&lt;1,"○","✖")</f>
        <v>○</v>
      </c>
      <c r="W24" s="20">
        <f t="shared" ref="W24:W32" si="14">J24+M24+R24+S24</f>
        <v>20157.257423902909</v>
      </c>
      <c r="X24" s="28" t="str">
        <f t="shared" ref="X24:X32" si="15">IF(ABS(T24-W24)&lt;1,"○","✖")</f>
        <v>○</v>
      </c>
      <c r="Y24" s="32">
        <f t="shared" ref="Y24:Y32" si="16">SUM(G24:I24)</f>
        <v>5942.2768842037849</v>
      </c>
      <c r="Z24" s="28" t="str">
        <f t="shared" ref="Z24:Z32" si="17">IF(ABS(J24-Y24)&lt;1,"○","✖")</f>
        <v>○</v>
      </c>
      <c r="AA24" s="32">
        <f t="shared" ref="AA24:AA32" si="18">SUM(K24:L24)</f>
        <v>9218.6267978144515</v>
      </c>
      <c r="AB24" s="28" t="str">
        <f t="shared" ref="AB24:AB32" si="19">IF(ABS(M24-AA24)&lt;1,"○","✖")</f>
        <v>○</v>
      </c>
      <c r="AC24" s="32">
        <f t="shared" ref="AC24:AC32" si="20">SUM(N24:Q24)</f>
        <v>4766.2042777816769</v>
      </c>
      <c r="AD24" s="28" t="str">
        <f t="shared" ref="AD24:AD32" si="21">IF(ABS(R24-AC24)&lt;1,"○","✖")</f>
        <v>○</v>
      </c>
    </row>
    <row r="25" spans="2:30" s="2" customFormat="1">
      <c r="B25" s="16">
        <v>2007</v>
      </c>
      <c r="C25" s="17" t="s">
        <v>1</v>
      </c>
      <c r="D25" s="17" t="s">
        <v>2</v>
      </c>
      <c r="E25" s="17">
        <v>4</v>
      </c>
      <c r="F25" s="17" t="s">
        <v>2</v>
      </c>
      <c r="G25" s="21">
        <f t="shared" ref="G25:T25" si="22">SUMIF(集計年度,条件年度,G34:G386)</f>
        <v>2444.9751124335394</v>
      </c>
      <c r="H25" s="20">
        <f t="shared" si="22"/>
        <v>246.62132896169197</v>
      </c>
      <c r="I25" s="20">
        <f t="shared" si="22"/>
        <v>345.53108992538483</v>
      </c>
      <c r="J25" s="21">
        <f t="shared" si="22"/>
        <v>3037.1275313206165</v>
      </c>
      <c r="K25" s="21">
        <f t="shared" si="22"/>
        <v>2834.5767374380648</v>
      </c>
      <c r="L25" s="20">
        <f t="shared" si="22"/>
        <v>2815.5352119020713</v>
      </c>
      <c r="M25" s="20">
        <f t="shared" si="22"/>
        <v>5650.1119493401375</v>
      </c>
      <c r="N25" s="21">
        <f t="shared" si="22"/>
        <v>1711.985726133981</v>
      </c>
      <c r="O25" s="21">
        <f t="shared" si="22"/>
        <v>0</v>
      </c>
      <c r="P25" s="21">
        <f t="shared" si="22"/>
        <v>102.45742822069627</v>
      </c>
      <c r="Q25" s="21">
        <f t="shared" si="22"/>
        <v>62.248408347790559</v>
      </c>
      <c r="R25" s="21">
        <f t="shared" si="22"/>
        <v>1876.6915627024682</v>
      </c>
      <c r="S25" s="20">
        <f t="shared" si="22"/>
        <v>187.73177355497708</v>
      </c>
      <c r="T25" s="21">
        <f t="shared" si="22"/>
        <v>13364.647234937722</v>
      </c>
      <c r="U25" s="21">
        <f t="shared" si="12"/>
        <v>10751.662816918199</v>
      </c>
      <c r="V25" s="28" t="str">
        <f t="shared" si="13"/>
        <v>✖</v>
      </c>
      <c r="W25" s="21">
        <f t="shared" si="14"/>
        <v>10751.662816918199</v>
      </c>
      <c r="X25" s="28" t="str">
        <f t="shared" si="15"/>
        <v>✖</v>
      </c>
      <c r="Y25" s="32">
        <f t="shared" si="16"/>
        <v>3037.1275313206165</v>
      </c>
      <c r="Z25" s="28" t="str">
        <f t="shared" si="17"/>
        <v>○</v>
      </c>
      <c r="AA25" s="32">
        <f t="shared" si="18"/>
        <v>5650.1119493401366</v>
      </c>
      <c r="AB25" s="28" t="str">
        <f t="shared" si="19"/>
        <v>○</v>
      </c>
      <c r="AC25" s="32">
        <f t="shared" si="20"/>
        <v>1876.6915627024678</v>
      </c>
      <c r="AD25" s="28" t="str">
        <f t="shared" si="21"/>
        <v>○</v>
      </c>
    </row>
    <row r="26" spans="2:30" s="2" customFormat="1">
      <c r="B26" s="16">
        <v>2008</v>
      </c>
      <c r="C26" s="17" t="s">
        <v>1</v>
      </c>
      <c r="D26" s="17" t="s">
        <v>2</v>
      </c>
      <c r="E26" s="17">
        <v>4</v>
      </c>
      <c r="F26" s="17" t="s">
        <v>2</v>
      </c>
      <c r="G26" s="20">
        <f t="shared" ref="G26:T26" si="23">SUMIF(集計年度,条件年度,G34:G386)</f>
        <v>4747.9052288335306</v>
      </c>
      <c r="H26" s="20">
        <f t="shared" si="23"/>
        <v>304.10123113789007</v>
      </c>
      <c r="I26" s="20">
        <f t="shared" si="23"/>
        <v>580.65885359630431</v>
      </c>
      <c r="J26" s="20">
        <f t="shared" si="23"/>
        <v>5632.6653135677243</v>
      </c>
      <c r="K26" s="20">
        <f t="shared" si="23"/>
        <v>3555.9353462759423</v>
      </c>
      <c r="L26" s="20">
        <f t="shared" si="23"/>
        <v>4735.8857833324901</v>
      </c>
      <c r="M26" s="20">
        <f t="shared" si="23"/>
        <v>8291.8211296084301</v>
      </c>
      <c r="N26" s="20">
        <f t="shared" si="23"/>
        <v>2474.2630079958385</v>
      </c>
      <c r="O26" s="20">
        <f t="shared" si="23"/>
        <v>1735.9256038165204</v>
      </c>
      <c r="P26" s="20">
        <f t="shared" si="23"/>
        <v>146.9121040011739</v>
      </c>
      <c r="Q26" s="20">
        <f t="shared" si="23"/>
        <v>151.07416312222068</v>
      </c>
      <c r="R26" s="20">
        <f t="shared" si="23"/>
        <v>4508.1748789357534</v>
      </c>
      <c r="S26" s="20">
        <f t="shared" si="23"/>
        <v>210.55504038595049</v>
      </c>
      <c r="T26" s="20">
        <f t="shared" si="23"/>
        <v>18643.21636249786</v>
      </c>
      <c r="U26" s="20">
        <f t="shared" si="12"/>
        <v>18643.21636249786</v>
      </c>
      <c r="V26" s="28" t="str">
        <f t="shared" si="13"/>
        <v>○</v>
      </c>
      <c r="W26" s="20">
        <f t="shared" si="14"/>
        <v>18643.216362497857</v>
      </c>
      <c r="X26" s="28" t="str">
        <f t="shared" si="15"/>
        <v>○</v>
      </c>
      <c r="Y26" s="32">
        <f t="shared" si="16"/>
        <v>5632.6653135677252</v>
      </c>
      <c r="Z26" s="28" t="str">
        <f t="shared" si="17"/>
        <v>○</v>
      </c>
      <c r="AA26" s="32">
        <f t="shared" si="18"/>
        <v>8291.8211296084319</v>
      </c>
      <c r="AB26" s="28" t="str">
        <f t="shared" si="19"/>
        <v>○</v>
      </c>
      <c r="AC26" s="32">
        <f t="shared" si="20"/>
        <v>4508.1748789357534</v>
      </c>
      <c r="AD26" s="28" t="str">
        <f t="shared" si="21"/>
        <v>○</v>
      </c>
    </row>
    <row r="27" spans="2:30" s="2" customFormat="1">
      <c r="B27" s="16">
        <v>2009</v>
      </c>
      <c r="C27" s="17" t="s">
        <v>1</v>
      </c>
      <c r="D27" s="17" t="s">
        <v>2</v>
      </c>
      <c r="E27" s="17">
        <v>4</v>
      </c>
      <c r="F27" s="17" t="s">
        <v>2</v>
      </c>
      <c r="G27" s="20">
        <f t="shared" ref="G27:T27" si="24">SUMIF(集計年度,条件年度,G38:G390)</f>
        <v>4539.5018834262946</v>
      </c>
      <c r="H27" s="20">
        <f t="shared" si="24"/>
        <v>327.41671589203742</v>
      </c>
      <c r="I27" s="20">
        <f t="shared" si="24"/>
        <v>521.73371849592729</v>
      </c>
      <c r="J27" s="20">
        <f t="shared" si="24"/>
        <v>5388.6523178142597</v>
      </c>
      <c r="K27" s="20">
        <f t="shared" si="24"/>
        <v>3957.2441815940215</v>
      </c>
      <c r="L27" s="20">
        <f t="shared" si="24"/>
        <v>6329.8675401676683</v>
      </c>
      <c r="M27" s="20">
        <f t="shared" si="24"/>
        <v>10287.111721761694</v>
      </c>
      <c r="N27" s="20">
        <f t="shared" si="24"/>
        <v>2487.128726649305</v>
      </c>
      <c r="O27" s="20">
        <f t="shared" si="24"/>
        <v>1643.7362813453997</v>
      </c>
      <c r="P27" s="20">
        <f t="shared" si="24"/>
        <v>175.48891114129944</v>
      </c>
      <c r="Q27" s="20">
        <f t="shared" si="24"/>
        <v>152.75074576461347</v>
      </c>
      <c r="R27" s="20">
        <f t="shared" si="24"/>
        <v>4459.1046649006166</v>
      </c>
      <c r="S27" s="20">
        <f t="shared" si="24"/>
        <v>247.45271412641995</v>
      </c>
      <c r="T27" s="20">
        <f t="shared" si="24"/>
        <v>20382.321418602984</v>
      </c>
      <c r="U27" s="20">
        <f t="shared" si="12"/>
        <v>20382.321418602987</v>
      </c>
      <c r="V27" s="28" t="str">
        <f t="shared" si="13"/>
        <v>○</v>
      </c>
      <c r="W27" s="20">
        <f t="shared" si="14"/>
        <v>20382.321418602987</v>
      </c>
      <c r="X27" s="28" t="str">
        <f t="shared" si="15"/>
        <v>○</v>
      </c>
      <c r="Y27" s="32">
        <f t="shared" si="16"/>
        <v>5388.6523178142588</v>
      </c>
      <c r="Z27" s="28" t="str">
        <f t="shared" si="17"/>
        <v>○</v>
      </c>
      <c r="AA27" s="32">
        <f t="shared" si="18"/>
        <v>10287.11172176169</v>
      </c>
      <c r="AB27" s="28" t="str">
        <f t="shared" si="19"/>
        <v>○</v>
      </c>
      <c r="AC27" s="32">
        <f t="shared" si="20"/>
        <v>4459.1046649006175</v>
      </c>
      <c r="AD27" s="28" t="str">
        <f t="shared" si="21"/>
        <v>○</v>
      </c>
    </row>
    <row r="28" spans="2:30" s="2" customFormat="1">
      <c r="B28" s="16">
        <v>2010</v>
      </c>
      <c r="C28" s="17" t="s">
        <v>1</v>
      </c>
      <c r="D28" s="17" t="s">
        <v>2</v>
      </c>
      <c r="E28" s="17">
        <v>4</v>
      </c>
      <c r="F28" s="17" t="s">
        <v>2</v>
      </c>
      <c r="G28" s="20">
        <f t="shared" ref="G28:T28" si="25">SUMIF(集計年度,条件年度,G34:G386)</f>
        <v>4283.9692611866822</v>
      </c>
      <c r="H28" s="20">
        <f t="shared" si="25"/>
        <v>303.17489756775439</v>
      </c>
      <c r="I28" s="20">
        <f t="shared" si="25"/>
        <v>580.09168256198939</v>
      </c>
      <c r="J28" s="20">
        <f t="shared" si="25"/>
        <v>5167.2358413164256</v>
      </c>
      <c r="K28" s="20">
        <f t="shared" si="25"/>
        <v>4042.5670386773177</v>
      </c>
      <c r="L28" s="20">
        <f t="shared" si="25"/>
        <v>4671.0588721612903</v>
      </c>
      <c r="M28" s="20">
        <f t="shared" si="25"/>
        <v>8713.6259108386093</v>
      </c>
      <c r="N28" s="20">
        <f t="shared" si="25"/>
        <v>2533.2543862408038</v>
      </c>
      <c r="O28" s="20">
        <f t="shared" si="25"/>
        <v>1614.6624422788636</v>
      </c>
      <c r="P28" s="21">
        <f t="shared" si="25"/>
        <v>118.62730310615471</v>
      </c>
      <c r="Q28" s="20">
        <f t="shared" si="25"/>
        <v>150.78907250924814</v>
      </c>
      <c r="R28" s="20">
        <f t="shared" si="25"/>
        <v>4417.3332041350704</v>
      </c>
      <c r="S28" s="20">
        <f t="shared" si="25"/>
        <v>207.2559455355649</v>
      </c>
      <c r="T28" s="20">
        <f t="shared" si="25"/>
        <v>22051.840971347854</v>
      </c>
      <c r="U28" s="21">
        <f t="shared" si="12"/>
        <v>18505.450901825669</v>
      </c>
      <c r="V28" s="28" t="str">
        <f t="shared" si="13"/>
        <v>✖</v>
      </c>
      <c r="W28" s="21">
        <f t="shared" si="14"/>
        <v>18505.450901825672</v>
      </c>
      <c r="X28" s="28" t="str">
        <f t="shared" si="15"/>
        <v>✖</v>
      </c>
      <c r="Y28" s="32">
        <f t="shared" si="16"/>
        <v>5167.2358413164266</v>
      </c>
      <c r="Z28" s="28" t="str">
        <f t="shared" si="17"/>
        <v>○</v>
      </c>
      <c r="AA28" s="32">
        <f t="shared" si="18"/>
        <v>8713.6259108386075</v>
      </c>
      <c r="AB28" s="28" t="str">
        <f t="shared" si="19"/>
        <v>○</v>
      </c>
      <c r="AC28" s="32">
        <f t="shared" si="20"/>
        <v>4417.3332041350704</v>
      </c>
      <c r="AD28" s="28" t="str">
        <f t="shared" si="21"/>
        <v>○</v>
      </c>
    </row>
    <row r="29" spans="2:30" s="2" customFormat="1">
      <c r="B29" s="16">
        <v>2011</v>
      </c>
      <c r="C29" s="17" t="s">
        <v>1</v>
      </c>
      <c r="D29" s="17" t="s">
        <v>2</v>
      </c>
      <c r="E29" s="17">
        <v>4</v>
      </c>
      <c r="F29" s="17" t="s">
        <v>2</v>
      </c>
      <c r="G29" s="20">
        <f t="shared" ref="G29:T29" si="26">SUMIF(集計年度,条件年度,G34:G386)</f>
        <v>4176.1274709076461</v>
      </c>
      <c r="H29" s="20">
        <f t="shared" si="26"/>
        <v>285.10060485905331</v>
      </c>
      <c r="I29" s="20">
        <f t="shared" si="26"/>
        <v>531.90451543853305</v>
      </c>
      <c r="J29" s="20">
        <f t="shared" si="26"/>
        <v>4993.1325912052334</v>
      </c>
      <c r="K29" s="20">
        <f t="shared" si="26"/>
        <v>3916.2532472868193</v>
      </c>
      <c r="L29" s="20">
        <f t="shared" si="26"/>
        <v>5329.4158321290788</v>
      </c>
      <c r="M29" s="20">
        <f t="shared" si="26"/>
        <v>9245.6690794159058</v>
      </c>
      <c r="N29" s="20">
        <f t="shared" si="26"/>
        <v>2546.4033378602007</v>
      </c>
      <c r="O29" s="20">
        <f t="shared" si="26"/>
        <v>1585.1352957902848</v>
      </c>
      <c r="P29" s="20">
        <f t="shared" si="26"/>
        <v>156.30571266891246</v>
      </c>
      <c r="Q29" s="21">
        <f t="shared" si="26"/>
        <v>90.812848349674567</v>
      </c>
      <c r="R29" s="20">
        <f t="shared" si="26"/>
        <v>4378.6571946690701</v>
      </c>
      <c r="S29" s="20">
        <f t="shared" si="26"/>
        <v>222.56709685048992</v>
      </c>
      <c r="T29" s="20">
        <f t="shared" si="26"/>
        <v>23092.562450351357</v>
      </c>
      <c r="U29" s="21">
        <f t="shared" si="12"/>
        <v>18840.025962140691</v>
      </c>
      <c r="V29" s="28" t="str">
        <f t="shared" si="13"/>
        <v>✖</v>
      </c>
      <c r="W29" s="21">
        <f t="shared" si="14"/>
        <v>18840.025962140699</v>
      </c>
      <c r="X29" s="28" t="str">
        <f t="shared" si="15"/>
        <v>✖</v>
      </c>
      <c r="Y29" s="32">
        <f t="shared" si="16"/>
        <v>4993.1325912052325</v>
      </c>
      <c r="Z29" s="28" t="str">
        <f t="shared" si="17"/>
        <v>○</v>
      </c>
      <c r="AA29" s="32">
        <f t="shared" si="18"/>
        <v>9245.6690794158985</v>
      </c>
      <c r="AB29" s="28" t="str">
        <f t="shared" si="19"/>
        <v>○</v>
      </c>
      <c r="AC29" s="32">
        <f t="shared" si="20"/>
        <v>4378.6571946690729</v>
      </c>
      <c r="AD29" s="28" t="str">
        <f t="shared" si="21"/>
        <v>○</v>
      </c>
    </row>
    <row r="30" spans="2:30" s="2" customFormat="1">
      <c r="B30" s="16">
        <v>2012</v>
      </c>
      <c r="C30" s="17" t="s">
        <v>1</v>
      </c>
      <c r="D30" s="17" t="s">
        <v>2</v>
      </c>
      <c r="E30" s="17">
        <v>4</v>
      </c>
      <c r="F30" s="17" t="s">
        <v>2</v>
      </c>
      <c r="G30" s="20">
        <f t="shared" ref="G30:T30" si="27">SUMIF(集計年度,条件年度,G34:G386)</f>
        <v>4642.8165297656305</v>
      </c>
      <c r="H30" s="20">
        <f t="shared" si="27"/>
        <v>368.63910975473186</v>
      </c>
      <c r="I30" s="20">
        <f t="shared" si="27"/>
        <v>601.70034605450087</v>
      </c>
      <c r="J30" s="20">
        <f t="shared" si="27"/>
        <v>5613.1559855748628</v>
      </c>
      <c r="K30" s="20">
        <f t="shared" si="27"/>
        <v>4180.0481686331623</v>
      </c>
      <c r="L30" s="20">
        <f t="shared" si="27"/>
        <v>5780.0117763370708</v>
      </c>
      <c r="M30" s="20">
        <f t="shared" si="27"/>
        <v>9960.0599449702295</v>
      </c>
      <c r="N30" s="20">
        <f t="shared" si="27"/>
        <v>2647.4057548674332</v>
      </c>
      <c r="O30" s="20">
        <f t="shared" si="27"/>
        <v>1584.7994017807937</v>
      </c>
      <c r="P30" s="20">
        <f t="shared" si="27"/>
        <v>173.1682933876713</v>
      </c>
      <c r="Q30" s="20">
        <f t="shared" si="27"/>
        <v>144.61554266535521</v>
      </c>
      <c r="R30" s="20">
        <f t="shared" si="27"/>
        <v>4549.9889927012537</v>
      </c>
      <c r="S30" s="20">
        <f t="shared" si="27"/>
        <v>240.49215163980639</v>
      </c>
      <c r="T30" s="20">
        <f t="shared" si="27"/>
        <v>20363.69707488616</v>
      </c>
      <c r="U30" s="20">
        <f t="shared" si="12"/>
        <v>20363.697074886157</v>
      </c>
      <c r="V30" s="28" t="str">
        <f t="shared" si="13"/>
        <v>○</v>
      </c>
      <c r="W30" s="20">
        <f t="shared" si="14"/>
        <v>20363.697074886153</v>
      </c>
      <c r="X30" s="28" t="str">
        <f t="shared" si="15"/>
        <v>○</v>
      </c>
      <c r="Y30" s="32">
        <f t="shared" si="16"/>
        <v>5613.1559855748637</v>
      </c>
      <c r="Z30" s="28" t="str">
        <f t="shared" si="17"/>
        <v>○</v>
      </c>
      <c r="AA30" s="32">
        <f t="shared" si="18"/>
        <v>9960.0599449702331</v>
      </c>
      <c r="AB30" s="28" t="str">
        <f t="shared" si="19"/>
        <v>○</v>
      </c>
      <c r="AC30" s="32">
        <f t="shared" si="20"/>
        <v>4549.9889927012528</v>
      </c>
      <c r="AD30" s="28" t="str">
        <f t="shared" si="21"/>
        <v>○</v>
      </c>
    </row>
    <row r="31" spans="2:30" s="2" customFormat="1">
      <c r="B31" s="16">
        <v>2013</v>
      </c>
      <c r="C31" s="17" t="s">
        <v>1</v>
      </c>
      <c r="D31" s="17" t="s">
        <v>2</v>
      </c>
      <c r="E31" s="17">
        <v>4</v>
      </c>
      <c r="F31" s="17" t="s">
        <v>2</v>
      </c>
      <c r="G31" s="20">
        <f t="shared" ref="G31:T31" si="28">SUMIF(集計年度,条件年度,G34:G386)</f>
        <v>4539.5018834262946</v>
      </c>
      <c r="H31" s="20">
        <f t="shared" si="28"/>
        <v>327.41671589203742</v>
      </c>
      <c r="I31" s="20">
        <f t="shared" si="28"/>
        <v>521.73371849592729</v>
      </c>
      <c r="J31" s="20">
        <f t="shared" si="28"/>
        <v>5388.6523178142597</v>
      </c>
      <c r="K31" s="20">
        <f t="shared" si="28"/>
        <v>3957.2441815940215</v>
      </c>
      <c r="L31" s="20">
        <f t="shared" si="28"/>
        <v>6329.8675401676683</v>
      </c>
      <c r="M31" s="20">
        <f t="shared" si="28"/>
        <v>10287.111721761694</v>
      </c>
      <c r="N31" s="20">
        <f t="shared" si="28"/>
        <v>2487.128726649305</v>
      </c>
      <c r="O31" s="20">
        <f t="shared" si="28"/>
        <v>1643.7362813453997</v>
      </c>
      <c r="P31" s="20">
        <f t="shared" si="28"/>
        <v>175.48891114129944</v>
      </c>
      <c r="Q31" s="20">
        <f t="shared" si="28"/>
        <v>152.75074576461347</v>
      </c>
      <c r="R31" s="20">
        <f t="shared" si="28"/>
        <v>4459.1046649006166</v>
      </c>
      <c r="S31" s="20">
        <f t="shared" si="28"/>
        <v>247.45271412641995</v>
      </c>
      <c r="T31" s="20">
        <f t="shared" si="28"/>
        <v>20382.321418602984</v>
      </c>
      <c r="U31" s="20">
        <f t="shared" si="12"/>
        <v>20382.321418602987</v>
      </c>
      <c r="V31" s="28" t="str">
        <f t="shared" si="13"/>
        <v>○</v>
      </c>
      <c r="W31" s="20">
        <f t="shared" si="14"/>
        <v>20382.321418602987</v>
      </c>
      <c r="X31" s="28" t="str">
        <f t="shared" si="15"/>
        <v>○</v>
      </c>
      <c r="Y31" s="32">
        <f t="shared" si="16"/>
        <v>5388.6523178142588</v>
      </c>
      <c r="Z31" s="28" t="str">
        <f t="shared" si="17"/>
        <v>○</v>
      </c>
      <c r="AA31" s="32">
        <f t="shared" si="18"/>
        <v>10287.11172176169</v>
      </c>
      <c r="AB31" s="28" t="str">
        <f t="shared" si="19"/>
        <v>○</v>
      </c>
      <c r="AC31" s="32">
        <f t="shared" si="20"/>
        <v>4459.1046649006175</v>
      </c>
      <c r="AD31" s="28" t="str">
        <f t="shared" si="21"/>
        <v>○</v>
      </c>
    </row>
    <row r="32" spans="2:30" s="2" customFormat="1">
      <c r="B32" s="16">
        <v>2014</v>
      </c>
      <c r="C32" s="17" t="s">
        <v>1</v>
      </c>
      <c r="D32" s="17" t="s">
        <v>2</v>
      </c>
      <c r="E32" s="17">
        <v>4</v>
      </c>
      <c r="F32" s="17" t="s">
        <v>2</v>
      </c>
      <c r="G32" s="20">
        <f t="shared" ref="G32:T32" si="29">SUMIF(集計年度,条件年度,G34:G386)</f>
        <v>5614</v>
      </c>
      <c r="H32" s="20">
        <f t="shared" si="29"/>
        <v>280</v>
      </c>
      <c r="I32" s="21">
        <f t="shared" si="29"/>
        <v>88</v>
      </c>
      <c r="J32" s="20">
        <f t="shared" si="29"/>
        <v>5982</v>
      </c>
      <c r="K32" s="20">
        <f t="shared" si="29"/>
        <v>4043</v>
      </c>
      <c r="L32" s="20">
        <f t="shared" si="29"/>
        <v>4624</v>
      </c>
      <c r="M32" s="20">
        <f t="shared" si="29"/>
        <v>8667</v>
      </c>
      <c r="N32" s="20">
        <f t="shared" si="29"/>
        <v>2522</v>
      </c>
      <c r="O32" s="20">
        <f t="shared" si="29"/>
        <v>1663</v>
      </c>
      <c r="P32" s="20">
        <f t="shared" si="29"/>
        <v>174</v>
      </c>
      <c r="Q32" s="20">
        <f t="shared" si="29"/>
        <v>153.99394324821847</v>
      </c>
      <c r="R32" s="20">
        <f t="shared" si="29"/>
        <v>4512.9939432482179</v>
      </c>
      <c r="S32" s="20">
        <f t="shared" si="29"/>
        <v>272.40519207546396</v>
      </c>
      <c r="T32" s="20">
        <f t="shared" si="29"/>
        <v>19434.399135323685</v>
      </c>
      <c r="U32" s="20">
        <f t="shared" si="12"/>
        <v>19434.399135323682</v>
      </c>
      <c r="V32" s="28" t="str">
        <f t="shared" si="13"/>
        <v>○</v>
      </c>
      <c r="W32" s="20">
        <f t="shared" si="14"/>
        <v>19434.399135323682</v>
      </c>
      <c r="X32" s="28" t="str">
        <f t="shared" si="15"/>
        <v>○</v>
      </c>
      <c r="Y32" s="32">
        <f t="shared" si="16"/>
        <v>5982</v>
      </c>
      <c r="Z32" s="28" t="str">
        <f t="shared" si="17"/>
        <v>○</v>
      </c>
      <c r="AA32" s="32">
        <f t="shared" si="18"/>
        <v>8667</v>
      </c>
      <c r="AB32" s="28" t="str">
        <f t="shared" si="19"/>
        <v>○</v>
      </c>
      <c r="AC32" s="32">
        <f t="shared" si="20"/>
        <v>4512.9939432482188</v>
      </c>
      <c r="AD32" s="28" t="str">
        <f t="shared" si="21"/>
        <v>○</v>
      </c>
    </row>
    <row r="33" spans="2:30" s="2" customFormat="1">
      <c r="B33" s="14"/>
      <c r="C33" s="18"/>
      <c r="D33" s="18"/>
      <c r="E33" s="18"/>
      <c r="F33" s="18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8"/>
      <c r="W33" s="23"/>
      <c r="X33" s="28"/>
      <c r="Y33" s="22"/>
      <c r="Z33" s="28"/>
      <c r="AA33" s="22"/>
      <c r="AB33" s="28"/>
      <c r="AC33" s="22"/>
      <c r="AD33" s="28"/>
    </row>
    <row r="34" spans="2:30" s="2" customFormat="1">
      <c r="B34" s="14">
        <v>1990</v>
      </c>
      <c r="C34" s="18" t="s">
        <v>1</v>
      </c>
      <c r="D34" s="18" t="s">
        <v>2</v>
      </c>
      <c r="E34" s="18" t="s">
        <v>3</v>
      </c>
      <c r="F34" s="18" t="s">
        <v>4</v>
      </c>
      <c r="G34" s="23">
        <v>1015.7157155344264</v>
      </c>
      <c r="H34" s="24">
        <v>217.02628934027254</v>
      </c>
      <c r="I34" s="24">
        <v>47.926493066698498</v>
      </c>
      <c r="J34" s="24">
        <v>1280.6684979413974</v>
      </c>
      <c r="K34" s="24">
        <v>1191.5964147278253</v>
      </c>
      <c r="L34" s="24">
        <v>1936.3448155097055</v>
      </c>
      <c r="M34" s="24">
        <v>3127.9412302375308</v>
      </c>
      <c r="N34" s="24">
        <v>672.34387421348436</v>
      </c>
      <c r="O34" s="24">
        <v>568.11060091030299</v>
      </c>
      <c r="P34" s="24">
        <v>54.326425643803212</v>
      </c>
      <c r="Q34" s="24">
        <v>0</v>
      </c>
      <c r="R34" s="24">
        <v>1294.7809007675905</v>
      </c>
      <c r="S34" s="29">
        <v>0</v>
      </c>
      <c r="T34" s="24">
        <v>7550.6633612426522</v>
      </c>
      <c r="U34" s="20">
        <f t="shared" ref="U34:U97" si="30">J34+K34+L34+R34+S34</f>
        <v>5703.3906289465185</v>
      </c>
      <c r="V34" s="28" t="str">
        <f t="shared" si="1"/>
        <v>✖</v>
      </c>
      <c r="W34" s="20">
        <f t="shared" ref="W34:W97" si="31">J34+M34+R34+S34</f>
        <v>5703.3906289465185</v>
      </c>
      <c r="X34" s="28" t="str">
        <f t="shared" si="3"/>
        <v>✖</v>
      </c>
      <c r="Y34" s="22">
        <f t="shared" ref="Y34:Y97" si="32">SUM(G34:I34)</f>
        <v>1280.6684979413974</v>
      </c>
      <c r="Z34" s="28" t="str">
        <f t="shared" si="5"/>
        <v>○</v>
      </c>
      <c r="AA34" s="22">
        <f t="shared" ref="AA34:AA97" si="33">SUM(K34:L34)</f>
        <v>3127.9412302375308</v>
      </c>
      <c r="AB34" s="28" t="str">
        <f t="shared" si="7"/>
        <v>○</v>
      </c>
      <c r="AC34" s="22">
        <f t="shared" ref="AC34:AC97" si="34">SUM(N34:Q34)</f>
        <v>1294.7809007675905</v>
      </c>
      <c r="AD34" s="28" t="str">
        <f t="shared" si="9"/>
        <v>○</v>
      </c>
    </row>
    <row r="35" spans="2:30" s="2" customFormat="1">
      <c r="B35" s="14">
        <v>2005</v>
      </c>
      <c r="C35" s="14" t="s">
        <v>1</v>
      </c>
      <c r="D35" s="14" t="s">
        <v>2</v>
      </c>
      <c r="E35" s="14" t="s">
        <v>3</v>
      </c>
      <c r="F35" s="14" t="s">
        <v>4</v>
      </c>
      <c r="G35" s="25">
        <v>1194.17779605794</v>
      </c>
      <c r="H35" s="25">
        <v>173.00458311501765</v>
      </c>
      <c r="I35" s="25">
        <v>28.803525259050907</v>
      </c>
      <c r="J35" s="25">
        <v>1395.9859044320085</v>
      </c>
      <c r="K35" s="25">
        <v>2066.2502612896265</v>
      </c>
      <c r="L35" s="25">
        <v>2896.8883009695228</v>
      </c>
      <c r="M35" s="25">
        <v>4963.1385622591497</v>
      </c>
      <c r="N35" s="25">
        <v>1056.7315700762863</v>
      </c>
      <c r="O35" s="25">
        <v>537.05967891381067</v>
      </c>
      <c r="P35" s="25">
        <v>61.476447389577373</v>
      </c>
      <c r="Q35" s="25">
        <v>79.023091277036869</v>
      </c>
      <c r="R35" s="25">
        <v>1734.290787656711</v>
      </c>
      <c r="S35" s="25">
        <v>90.080728550000003</v>
      </c>
      <c r="T35" s="25">
        <v>8183.4959828978681</v>
      </c>
      <c r="U35" s="20">
        <f t="shared" si="30"/>
        <v>8183.4959828978681</v>
      </c>
      <c r="V35" s="28" t="str">
        <f t="shared" si="1"/>
        <v>○</v>
      </c>
      <c r="W35" s="20">
        <f t="shared" si="31"/>
        <v>8183.4959828978681</v>
      </c>
      <c r="X35" s="28" t="str">
        <f t="shared" si="3"/>
        <v>○</v>
      </c>
      <c r="Y35" s="22">
        <f t="shared" si="32"/>
        <v>1395.9859044320085</v>
      </c>
      <c r="Z35" s="28" t="str">
        <f t="shared" si="5"/>
        <v>○</v>
      </c>
      <c r="AA35" s="22">
        <f t="shared" si="33"/>
        <v>4963.1385622591497</v>
      </c>
      <c r="AB35" s="28" t="str">
        <f t="shared" si="7"/>
        <v>○</v>
      </c>
      <c r="AC35" s="22">
        <f t="shared" si="34"/>
        <v>1734.290787656711</v>
      </c>
      <c r="AD35" s="28" t="str">
        <f t="shared" si="9"/>
        <v>○</v>
      </c>
    </row>
    <row r="36" spans="2:30" s="2" customFormat="1">
      <c r="B36" s="14">
        <v>2007</v>
      </c>
      <c r="C36" s="18" t="s">
        <v>1</v>
      </c>
      <c r="D36" s="18" t="s">
        <v>2</v>
      </c>
      <c r="E36" s="18" t="s">
        <v>3</v>
      </c>
      <c r="F36" s="18" t="s">
        <v>4</v>
      </c>
      <c r="G36" s="21">
        <v>34.091207289763574</v>
      </c>
      <c r="H36" s="29">
        <v>1.8461179323449692</v>
      </c>
      <c r="I36" s="29">
        <v>1.2699166421326005</v>
      </c>
      <c r="J36" s="29">
        <v>37.207241864241141</v>
      </c>
      <c r="K36" s="29">
        <v>11.221121572658731</v>
      </c>
      <c r="L36" s="29">
        <v>14.713506185752451</v>
      </c>
      <c r="M36" s="29">
        <v>25.934627758411182</v>
      </c>
      <c r="N36" s="29">
        <v>11.758974241434341</v>
      </c>
      <c r="O36" s="29">
        <v>0</v>
      </c>
      <c r="P36" s="29">
        <v>0.61297542793524473</v>
      </c>
      <c r="Q36" s="29">
        <v>0</v>
      </c>
      <c r="R36" s="29">
        <v>12.371949669369586</v>
      </c>
      <c r="S36" s="29">
        <v>0.57881915656773475</v>
      </c>
      <c r="T36" s="29">
        <v>64.82002434275968</v>
      </c>
      <c r="U36" s="20">
        <f t="shared" si="30"/>
        <v>76.092638448589639</v>
      </c>
      <c r="V36" s="28" t="str">
        <f t="shared" si="1"/>
        <v>✖</v>
      </c>
      <c r="W36" s="20">
        <f t="shared" si="31"/>
        <v>76.092638448589639</v>
      </c>
      <c r="X36" s="28" t="str">
        <f t="shared" si="3"/>
        <v>✖</v>
      </c>
      <c r="Y36" s="22">
        <f t="shared" si="32"/>
        <v>37.207241864241141</v>
      </c>
      <c r="Z36" s="28" t="str">
        <f t="shared" si="5"/>
        <v>○</v>
      </c>
      <c r="AA36" s="22">
        <f t="shared" si="33"/>
        <v>25.934627758411182</v>
      </c>
      <c r="AB36" s="28" t="str">
        <f t="shared" si="7"/>
        <v>○</v>
      </c>
      <c r="AC36" s="22">
        <f t="shared" si="34"/>
        <v>12.371949669369586</v>
      </c>
      <c r="AD36" s="28" t="str">
        <f t="shared" si="9"/>
        <v>○</v>
      </c>
    </row>
    <row r="37" spans="2:30" s="2" customFormat="1">
      <c r="B37" s="14">
        <v>2008</v>
      </c>
      <c r="C37" s="14" t="s">
        <v>1</v>
      </c>
      <c r="D37" s="14" t="s">
        <v>2</v>
      </c>
      <c r="E37" s="14" t="s">
        <v>3</v>
      </c>
      <c r="F37" s="14" t="s">
        <v>4</v>
      </c>
      <c r="G37" s="25">
        <v>770.87649033904484</v>
      </c>
      <c r="H37" s="25">
        <v>142.45391379197227</v>
      </c>
      <c r="I37" s="25">
        <v>33.848141487933695</v>
      </c>
      <c r="J37" s="25">
        <v>947.17854561895081</v>
      </c>
      <c r="K37" s="25">
        <v>1765.5486826928866</v>
      </c>
      <c r="L37" s="25">
        <v>2673.4831749067434</v>
      </c>
      <c r="M37" s="24">
        <v>4439.0318575996298</v>
      </c>
      <c r="N37" s="25">
        <v>993.83355917890242</v>
      </c>
      <c r="O37" s="25">
        <v>518.5002366293794</v>
      </c>
      <c r="P37" s="25">
        <v>63.43918298590053</v>
      </c>
      <c r="Q37" s="25">
        <v>63.402520435738815</v>
      </c>
      <c r="R37" s="25">
        <v>1639.1754992299211</v>
      </c>
      <c r="S37" s="25">
        <v>76.824255598539992</v>
      </c>
      <c r="T37" s="25">
        <v>7102.2101580470417</v>
      </c>
      <c r="U37" s="20">
        <f t="shared" si="30"/>
        <v>7102.2101580470417</v>
      </c>
      <c r="V37" s="28" t="str">
        <f t="shared" si="1"/>
        <v>○</v>
      </c>
      <c r="W37" s="20">
        <f t="shared" si="31"/>
        <v>7102.2101580470417</v>
      </c>
      <c r="X37" s="28" t="str">
        <f t="shared" si="3"/>
        <v>○</v>
      </c>
      <c r="Y37" s="22">
        <f t="shared" si="32"/>
        <v>947.17854561895081</v>
      </c>
      <c r="Z37" s="28" t="str">
        <f t="shared" si="5"/>
        <v>○</v>
      </c>
      <c r="AA37" s="22">
        <f t="shared" si="33"/>
        <v>4439.0318575996298</v>
      </c>
      <c r="AB37" s="28" t="str">
        <f t="shared" si="7"/>
        <v>○</v>
      </c>
      <c r="AC37" s="22">
        <f t="shared" si="34"/>
        <v>1639.1754992299211</v>
      </c>
      <c r="AD37" s="28" t="str">
        <f t="shared" si="9"/>
        <v>○</v>
      </c>
    </row>
    <row r="38" spans="2:30" s="2" customFormat="1">
      <c r="B38" s="14">
        <v>2009</v>
      </c>
      <c r="C38" s="14" t="s">
        <v>1</v>
      </c>
      <c r="D38" s="14" t="s">
        <v>2</v>
      </c>
      <c r="E38" s="14" t="s">
        <v>3</v>
      </c>
      <c r="F38" s="14" t="s">
        <v>4</v>
      </c>
      <c r="G38" s="25">
        <v>723.2914691880452</v>
      </c>
      <c r="H38" s="25">
        <v>152.74074557315984</v>
      </c>
      <c r="I38" s="25">
        <v>35.582577625109352</v>
      </c>
      <c r="J38" s="25">
        <v>911.61479238631443</v>
      </c>
      <c r="K38" s="25">
        <v>1841.616806301932</v>
      </c>
      <c r="L38" s="25">
        <v>2655.4183752957297</v>
      </c>
      <c r="M38" s="25">
        <v>4497.0351815976619</v>
      </c>
      <c r="N38" s="25">
        <v>1016.4303073898681</v>
      </c>
      <c r="O38" s="25">
        <v>498.75334622396167</v>
      </c>
      <c r="P38" s="25">
        <v>60.640764451723015</v>
      </c>
      <c r="Q38" s="25">
        <v>60.952006235424825</v>
      </c>
      <c r="R38" s="25">
        <v>1636.7764243009776</v>
      </c>
      <c r="S38" s="25">
        <v>75.488036888069999</v>
      </c>
      <c r="T38" s="25">
        <v>10706.33482438437</v>
      </c>
      <c r="U38" s="20">
        <f t="shared" si="30"/>
        <v>7120.9144351730247</v>
      </c>
      <c r="V38" s="28" t="str">
        <f t="shared" si="1"/>
        <v>✖</v>
      </c>
      <c r="W38" s="20">
        <f t="shared" si="31"/>
        <v>7120.9144351730247</v>
      </c>
      <c r="X38" s="28" t="str">
        <f t="shared" si="3"/>
        <v>✖</v>
      </c>
      <c r="Y38" s="22">
        <f t="shared" si="32"/>
        <v>911.61479238631443</v>
      </c>
      <c r="Z38" s="28" t="str">
        <f t="shared" si="5"/>
        <v>○</v>
      </c>
      <c r="AA38" s="22">
        <f t="shared" si="33"/>
        <v>4497.0351815976619</v>
      </c>
      <c r="AB38" s="28" t="str">
        <f t="shared" si="7"/>
        <v>○</v>
      </c>
      <c r="AC38" s="22">
        <f t="shared" si="34"/>
        <v>1636.7764243009776</v>
      </c>
      <c r="AD38" s="28" t="str">
        <f t="shared" si="9"/>
        <v>○</v>
      </c>
    </row>
    <row r="39" spans="2:30" s="2" customFormat="1">
      <c r="B39" s="14">
        <v>2010</v>
      </c>
      <c r="C39" s="14" t="s">
        <v>1</v>
      </c>
      <c r="D39" s="14" t="s">
        <v>2</v>
      </c>
      <c r="E39" s="14" t="s">
        <v>3</v>
      </c>
      <c r="F39" s="14" t="s">
        <v>4</v>
      </c>
      <c r="G39" s="25">
        <v>1157.3085981651043</v>
      </c>
      <c r="H39" s="25">
        <v>147.35682048228273</v>
      </c>
      <c r="I39" s="25">
        <v>33.755197456307599</v>
      </c>
      <c r="J39" s="25">
        <v>1338.4206161036946</v>
      </c>
      <c r="K39" s="25">
        <v>2336.6116163233687</v>
      </c>
      <c r="L39" s="25">
        <v>2715.6252736173483</v>
      </c>
      <c r="M39" s="25">
        <v>5052.2368899407174</v>
      </c>
      <c r="N39" s="25">
        <v>1013.8035532525419</v>
      </c>
      <c r="O39" s="25">
        <v>477.90160766008978</v>
      </c>
      <c r="P39" s="25">
        <v>60.639108503786211</v>
      </c>
      <c r="Q39" s="25">
        <v>63.813290623172435</v>
      </c>
      <c r="R39" s="25">
        <v>1616.1575600395902</v>
      </c>
      <c r="S39" s="25">
        <v>82.87391564939</v>
      </c>
      <c r="T39" s="25">
        <v>11803.505255570415</v>
      </c>
      <c r="U39" s="20">
        <f t="shared" si="30"/>
        <v>8089.6889817333922</v>
      </c>
      <c r="V39" s="28" t="str">
        <f t="shared" si="1"/>
        <v>✖</v>
      </c>
      <c r="W39" s="20">
        <f t="shared" si="31"/>
        <v>8089.6889817333922</v>
      </c>
      <c r="X39" s="28" t="str">
        <f t="shared" si="3"/>
        <v>✖</v>
      </c>
      <c r="Y39" s="22">
        <f t="shared" si="32"/>
        <v>1338.4206161036946</v>
      </c>
      <c r="Z39" s="28" t="str">
        <f t="shared" si="5"/>
        <v>○</v>
      </c>
      <c r="AA39" s="22">
        <f t="shared" si="33"/>
        <v>5052.2368899407174</v>
      </c>
      <c r="AB39" s="28" t="str">
        <f t="shared" si="7"/>
        <v>○</v>
      </c>
      <c r="AC39" s="22">
        <f t="shared" si="34"/>
        <v>1616.1575600395902</v>
      </c>
      <c r="AD39" s="28" t="str">
        <f t="shared" si="9"/>
        <v>○</v>
      </c>
    </row>
    <row r="40" spans="2:30" s="2" customFormat="1">
      <c r="B40" s="14">
        <v>2011</v>
      </c>
      <c r="C40" s="14" t="s">
        <v>1</v>
      </c>
      <c r="D40" s="14" t="s">
        <v>2</v>
      </c>
      <c r="E40" s="14" t="s">
        <v>3</v>
      </c>
      <c r="F40" s="14" t="s">
        <v>4</v>
      </c>
      <c r="G40" s="25">
        <v>697.55684620730096</v>
      </c>
      <c r="H40" s="25">
        <v>138.57189030703603</v>
      </c>
      <c r="I40" s="25">
        <v>30.951214241225824</v>
      </c>
      <c r="J40" s="25">
        <v>867.07995075556278</v>
      </c>
      <c r="K40" s="25">
        <v>1973.3770435613214</v>
      </c>
      <c r="L40" s="25">
        <v>3098.3759193447436</v>
      </c>
      <c r="M40" s="25">
        <v>5071.7529629060646</v>
      </c>
      <c r="N40" s="25">
        <v>1028.07092865194</v>
      </c>
      <c r="O40" s="25">
        <v>481.00948243389649</v>
      </c>
      <c r="P40" s="25">
        <v>69.253085977560318</v>
      </c>
      <c r="Q40" s="25">
        <v>40.825542879529017</v>
      </c>
      <c r="R40" s="25">
        <v>1619.1590399429258</v>
      </c>
      <c r="S40" s="25">
        <v>90.795434172979995</v>
      </c>
      <c r="T40" s="25">
        <v>11853.460399928035</v>
      </c>
      <c r="U40" s="20">
        <f t="shared" si="30"/>
        <v>7648.7873877775346</v>
      </c>
      <c r="V40" s="28" t="str">
        <f t="shared" si="1"/>
        <v>✖</v>
      </c>
      <c r="W40" s="20">
        <f t="shared" si="31"/>
        <v>7648.7873877775337</v>
      </c>
      <c r="X40" s="28" t="str">
        <f t="shared" si="3"/>
        <v>✖</v>
      </c>
      <c r="Y40" s="22">
        <f t="shared" si="32"/>
        <v>867.07995075556278</v>
      </c>
      <c r="Z40" s="28" t="str">
        <f t="shared" si="5"/>
        <v>○</v>
      </c>
      <c r="AA40" s="22">
        <f t="shared" si="33"/>
        <v>5071.7529629060646</v>
      </c>
      <c r="AB40" s="28" t="str">
        <f t="shared" si="7"/>
        <v>○</v>
      </c>
      <c r="AC40" s="22">
        <f t="shared" si="34"/>
        <v>1619.1590399429258</v>
      </c>
      <c r="AD40" s="28" t="str">
        <f t="shared" si="9"/>
        <v>○</v>
      </c>
    </row>
    <row r="41" spans="2:30" s="2" customFormat="1">
      <c r="B41" s="14">
        <v>2012</v>
      </c>
      <c r="C41" s="14" t="s">
        <v>1</v>
      </c>
      <c r="D41" s="14" t="s">
        <v>2</v>
      </c>
      <c r="E41" s="14" t="s">
        <v>3</v>
      </c>
      <c r="F41" s="14" t="s">
        <v>4</v>
      </c>
      <c r="G41" s="25">
        <v>1281.6713870007768</v>
      </c>
      <c r="H41" s="25">
        <v>179.17541179917981</v>
      </c>
      <c r="I41" s="25">
        <v>35.012593010981305</v>
      </c>
      <c r="J41" s="25">
        <v>1495.859391810938</v>
      </c>
      <c r="K41" s="25">
        <v>2123.0690979737997</v>
      </c>
      <c r="L41" s="25">
        <v>3360.3400195134309</v>
      </c>
      <c r="M41" s="25">
        <v>5483.4091174872301</v>
      </c>
      <c r="N41" s="25">
        <v>1070.8970549855924</v>
      </c>
      <c r="O41" s="25">
        <v>482.75453915575031</v>
      </c>
      <c r="P41" s="25">
        <v>77.560573972546209</v>
      </c>
      <c r="Q41" s="25">
        <v>65.547844873122187</v>
      </c>
      <c r="R41" s="25">
        <v>1696.7600129870111</v>
      </c>
      <c r="S41" s="25">
        <v>92.184368686726401</v>
      </c>
      <c r="T41" s="25">
        <v>8768.2128909719067</v>
      </c>
      <c r="U41" s="20">
        <f t="shared" si="30"/>
        <v>8768.2128909719067</v>
      </c>
      <c r="V41" s="28" t="str">
        <f t="shared" si="1"/>
        <v>○</v>
      </c>
      <c r="W41" s="20">
        <f t="shared" si="31"/>
        <v>8768.2128909719067</v>
      </c>
      <c r="X41" s="28" t="str">
        <f t="shared" si="3"/>
        <v>○</v>
      </c>
      <c r="Y41" s="22">
        <f t="shared" si="32"/>
        <v>1495.859391810938</v>
      </c>
      <c r="Z41" s="28" t="str">
        <f t="shared" si="5"/>
        <v>○</v>
      </c>
      <c r="AA41" s="22">
        <f t="shared" si="33"/>
        <v>5483.4091174872301</v>
      </c>
      <c r="AB41" s="28" t="str">
        <f t="shared" si="7"/>
        <v>○</v>
      </c>
      <c r="AC41" s="22">
        <f t="shared" si="34"/>
        <v>1696.7600129870111</v>
      </c>
      <c r="AD41" s="28" t="str">
        <f t="shared" si="9"/>
        <v>○</v>
      </c>
    </row>
    <row r="42" spans="2:30" s="2" customFormat="1">
      <c r="B42" s="14">
        <v>2013</v>
      </c>
      <c r="C42" s="14" t="s">
        <v>1</v>
      </c>
      <c r="D42" s="14" t="s">
        <v>2</v>
      </c>
      <c r="E42" s="14" t="s">
        <v>3</v>
      </c>
      <c r="F42" s="14" t="s">
        <v>4</v>
      </c>
      <c r="G42" s="25">
        <v>1237.8247750119006</v>
      </c>
      <c r="H42" s="25">
        <v>159.13944925410297</v>
      </c>
      <c r="I42" s="25">
        <v>30.359381485463157</v>
      </c>
      <c r="J42" s="25">
        <v>1427.3236057514669</v>
      </c>
      <c r="K42" s="25">
        <v>2016.418170964376</v>
      </c>
      <c r="L42" s="25">
        <v>3652.9772502942192</v>
      </c>
      <c r="M42" s="25">
        <v>5669.395421258595</v>
      </c>
      <c r="N42" s="25">
        <v>1006.8217772644756</v>
      </c>
      <c r="O42" s="25">
        <v>503.16100934344212</v>
      </c>
      <c r="P42" s="25">
        <v>79.070239820773523</v>
      </c>
      <c r="Q42" s="25">
        <v>68.491949246833556</v>
      </c>
      <c r="R42" s="25">
        <v>1657.5449756755249</v>
      </c>
      <c r="S42" s="25">
        <v>96.921083045629999</v>
      </c>
      <c r="T42" s="25">
        <v>8851.1850857312165</v>
      </c>
      <c r="U42" s="20">
        <f t="shared" si="30"/>
        <v>8851.1850857312165</v>
      </c>
      <c r="V42" s="28" t="str">
        <f t="shared" si="1"/>
        <v>○</v>
      </c>
      <c r="W42" s="20">
        <f t="shared" si="31"/>
        <v>8851.1850857312165</v>
      </c>
      <c r="X42" s="28" t="str">
        <f t="shared" si="3"/>
        <v>○</v>
      </c>
      <c r="Y42" s="22">
        <f t="shared" si="32"/>
        <v>1427.3236057514669</v>
      </c>
      <c r="Z42" s="28" t="str">
        <f t="shared" si="5"/>
        <v>○</v>
      </c>
      <c r="AA42" s="22">
        <f t="shared" si="33"/>
        <v>5669.395421258595</v>
      </c>
      <c r="AB42" s="28" t="str">
        <f t="shared" si="7"/>
        <v>○</v>
      </c>
      <c r="AC42" s="22">
        <f t="shared" si="34"/>
        <v>1657.5449756755249</v>
      </c>
      <c r="AD42" s="28" t="str">
        <f t="shared" si="9"/>
        <v>○</v>
      </c>
    </row>
    <row r="43" spans="2:30" s="2" customFormat="1">
      <c r="B43" s="14">
        <v>2014</v>
      </c>
      <c r="C43" s="15" t="s">
        <v>1</v>
      </c>
      <c r="D43" s="15" t="s">
        <v>2</v>
      </c>
      <c r="E43" s="15" t="s">
        <v>3</v>
      </c>
      <c r="F43" s="15" t="s">
        <v>4</v>
      </c>
      <c r="G43" s="26">
        <v>1540</v>
      </c>
      <c r="H43" s="26">
        <v>148</v>
      </c>
      <c r="I43" s="30">
        <v>7</v>
      </c>
      <c r="J43" s="26">
        <v>1695</v>
      </c>
      <c r="K43" s="26">
        <v>2062</v>
      </c>
      <c r="L43" s="26">
        <v>2778</v>
      </c>
      <c r="M43" s="26">
        <v>4840</v>
      </c>
      <c r="N43" s="26">
        <v>1022</v>
      </c>
      <c r="O43" s="26">
        <v>509</v>
      </c>
      <c r="P43" s="26">
        <v>78</v>
      </c>
      <c r="Q43" s="26">
        <v>68.583520802407037</v>
      </c>
      <c r="R43" s="26">
        <v>1677.5835208024071</v>
      </c>
      <c r="S43" s="25">
        <v>105.14940539062</v>
      </c>
      <c r="T43" s="26">
        <v>8317.7329261930281</v>
      </c>
      <c r="U43" s="20">
        <f t="shared" si="30"/>
        <v>8317.7329261930281</v>
      </c>
      <c r="V43" s="28" t="str">
        <f t="shared" si="1"/>
        <v>○</v>
      </c>
      <c r="W43" s="20">
        <f t="shared" si="31"/>
        <v>8317.7329261930281</v>
      </c>
      <c r="X43" s="28" t="str">
        <f t="shared" si="3"/>
        <v>○</v>
      </c>
      <c r="Y43" s="22">
        <f t="shared" si="32"/>
        <v>1695</v>
      </c>
      <c r="Z43" s="28" t="str">
        <f t="shared" si="5"/>
        <v>○</v>
      </c>
      <c r="AA43" s="22">
        <f t="shared" si="33"/>
        <v>4840</v>
      </c>
      <c r="AB43" s="28" t="str">
        <f t="shared" si="7"/>
        <v>○</v>
      </c>
      <c r="AC43" s="22">
        <f t="shared" si="34"/>
        <v>1677.5835208024071</v>
      </c>
      <c r="AD43" s="28" t="str">
        <f t="shared" si="9"/>
        <v>○</v>
      </c>
    </row>
    <row r="44" spans="2:30" s="2" customFormat="1">
      <c r="B44" s="14">
        <v>1990</v>
      </c>
      <c r="C44" s="18" t="s">
        <v>1</v>
      </c>
      <c r="D44" s="18" t="s">
        <v>2</v>
      </c>
      <c r="E44" s="18" t="s">
        <v>5</v>
      </c>
      <c r="F44" s="18" t="s">
        <v>6</v>
      </c>
      <c r="G44" s="23">
        <v>448.25032828243701</v>
      </c>
      <c r="H44" s="24">
        <v>35.036810386705255</v>
      </c>
      <c r="I44" s="24">
        <v>140.26654253552076</v>
      </c>
      <c r="J44" s="24">
        <v>623.55368120466301</v>
      </c>
      <c r="K44" s="24">
        <v>184.62711680098712</v>
      </c>
      <c r="L44" s="24">
        <v>233.35814414029079</v>
      </c>
      <c r="M44" s="24">
        <v>417.98526094127794</v>
      </c>
      <c r="N44" s="24">
        <v>124.9528823621182</v>
      </c>
      <c r="O44" s="24">
        <v>165.09674130936628</v>
      </c>
      <c r="P44" s="24">
        <v>10.819819774143332</v>
      </c>
      <c r="Q44" s="24">
        <v>28.834184475567252</v>
      </c>
      <c r="R44" s="24">
        <v>329.70362792119511</v>
      </c>
      <c r="S44" s="29">
        <v>0</v>
      </c>
      <c r="T44" s="24">
        <v>1165.6741498037509</v>
      </c>
      <c r="U44" s="20">
        <f t="shared" si="30"/>
        <v>1371.2425700671361</v>
      </c>
      <c r="V44" s="28" t="str">
        <f t="shared" si="1"/>
        <v>✖</v>
      </c>
      <c r="W44" s="20">
        <f t="shared" si="31"/>
        <v>1371.2425700671361</v>
      </c>
      <c r="X44" s="28" t="str">
        <f t="shared" si="3"/>
        <v>✖</v>
      </c>
      <c r="Y44" s="22">
        <f t="shared" si="32"/>
        <v>623.55368120466301</v>
      </c>
      <c r="Z44" s="28" t="str">
        <f t="shared" si="5"/>
        <v>○</v>
      </c>
      <c r="AA44" s="22">
        <f t="shared" si="33"/>
        <v>417.98526094127794</v>
      </c>
      <c r="AB44" s="28" t="str">
        <f t="shared" si="7"/>
        <v>○</v>
      </c>
      <c r="AC44" s="22">
        <f t="shared" si="34"/>
        <v>329.70362792119511</v>
      </c>
      <c r="AD44" s="28" t="str">
        <f t="shared" si="9"/>
        <v>○</v>
      </c>
    </row>
    <row r="45" spans="2:30" s="2" customFormat="1">
      <c r="B45" s="14">
        <v>2005</v>
      </c>
      <c r="C45" s="14" t="s">
        <v>1</v>
      </c>
      <c r="D45" s="14" t="s">
        <v>2</v>
      </c>
      <c r="E45" s="14" t="s">
        <v>5</v>
      </c>
      <c r="F45" s="14" t="s">
        <v>6</v>
      </c>
      <c r="G45" s="25">
        <v>479.84863404373249</v>
      </c>
      <c r="H45" s="25">
        <v>32.01658147657367</v>
      </c>
      <c r="I45" s="25">
        <v>68.397495026024217</v>
      </c>
      <c r="J45" s="25">
        <v>580.26271054633037</v>
      </c>
      <c r="K45" s="25">
        <v>282.93118846559668</v>
      </c>
      <c r="L45" s="25">
        <v>315.97957257105446</v>
      </c>
      <c r="M45" s="25">
        <v>598.91076103665114</v>
      </c>
      <c r="N45" s="25">
        <v>192.76417860971046</v>
      </c>
      <c r="O45" s="25">
        <v>159.03917177828714</v>
      </c>
      <c r="P45" s="25">
        <v>10.44229306777857</v>
      </c>
      <c r="Q45" s="25">
        <v>19.739951479841597</v>
      </c>
      <c r="R45" s="25">
        <v>381.98559493561777</v>
      </c>
      <c r="S45" s="25">
        <v>26.255822746989605</v>
      </c>
      <c r="T45" s="25">
        <v>1587.4148892655892</v>
      </c>
      <c r="U45" s="20">
        <f t="shared" si="30"/>
        <v>1587.4148892655887</v>
      </c>
      <c r="V45" s="28" t="str">
        <f t="shared" si="1"/>
        <v>○</v>
      </c>
      <c r="W45" s="20">
        <f t="shared" si="31"/>
        <v>1587.4148892655892</v>
      </c>
      <c r="X45" s="28" t="str">
        <f t="shared" si="3"/>
        <v>○</v>
      </c>
      <c r="Y45" s="22">
        <f t="shared" si="32"/>
        <v>580.26271054633037</v>
      </c>
      <c r="Z45" s="28" t="str">
        <f t="shared" si="5"/>
        <v>○</v>
      </c>
      <c r="AA45" s="22">
        <f t="shared" si="33"/>
        <v>598.91076103665114</v>
      </c>
      <c r="AB45" s="28" t="str">
        <f t="shared" si="7"/>
        <v>○</v>
      </c>
      <c r="AC45" s="22">
        <f t="shared" si="34"/>
        <v>381.98559493561777</v>
      </c>
      <c r="AD45" s="28" t="str">
        <f t="shared" si="9"/>
        <v>○</v>
      </c>
    </row>
    <row r="46" spans="2:30" s="2" customFormat="1">
      <c r="B46" s="14">
        <v>2007</v>
      </c>
      <c r="C46" s="18" t="s">
        <v>1</v>
      </c>
      <c r="D46" s="18" t="s">
        <v>2</v>
      </c>
      <c r="E46" s="18" t="s">
        <v>5</v>
      </c>
      <c r="F46" s="18" t="s">
        <v>6</v>
      </c>
      <c r="G46" s="21">
        <v>16.664215733628616</v>
      </c>
      <c r="H46" s="29">
        <v>4.4058612839157245</v>
      </c>
      <c r="I46" s="29">
        <v>1.9048749631989008</v>
      </c>
      <c r="J46" s="29">
        <v>22.974951980743242</v>
      </c>
      <c r="K46" s="29">
        <v>65.617551977865304</v>
      </c>
      <c r="L46" s="29">
        <v>60.272194013925699</v>
      </c>
      <c r="M46" s="29">
        <v>125.889745991791</v>
      </c>
      <c r="N46" s="29">
        <v>47.702632254651235</v>
      </c>
      <c r="O46" s="29">
        <v>0</v>
      </c>
      <c r="P46" s="29">
        <v>2.8721069361324503</v>
      </c>
      <c r="Q46" s="29">
        <v>0</v>
      </c>
      <c r="R46" s="29">
        <v>50.574739190783689</v>
      </c>
      <c r="S46" s="29">
        <v>0</v>
      </c>
      <c r="T46" s="29">
        <v>302.35423117436568</v>
      </c>
      <c r="U46" s="20">
        <f t="shared" si="30"/>
        <v>199.43943716331796</v>
      </c>
      <c r="V46" s="28" t="str">
        <f t="shared" si="1"/>
        <v>✖</v>
      </c>
      <c r="W46" s="20">
        <f t="shared" si="31"/>
        <v>199.43943716331796</v>
      </c>
      <c r="X46" s="28" t="str">
        <f t="shared" si="3"/>
        <v>✖</v>
      </c>
      <c r="Y46" s="22">
        <f t="shared" si="32"/>
        <v>22.974951980743242</v>
      </c>
      <c r="Z46" s="28" t="str">
        <f t="shared" si="5"/>
        <v>○</v>
      </c>
      <c r="AA46" s="22">
        <f t="shared" si="33"/>
        <v>125.889745991791</v>
      </c>
      <c r="AB46" s="28" t="str">
        <f t="shared" si="7"/>
        <v>○</v>
      </c>
      <c r="AC46" s="22">
        <f t="shared" si="34"/>
        <v>50.574739190783689</v>
      </c>
      <c r="AD46" s="28" t="str">
        <f t="shared" si="9"/>
        <v>○</v>
      </c>
    </row>
    <row r="47" spans="2:30" s="2" customFormat="1">
      <c r="B47" s="14">
        <v>2008</v>
      </c>
      <c r="C47" s="14" t="s">
        <v>1</v>
      </c>
      <c r="D47" s="14" t="s">
        <v>2</v>
      </c>
      <c r="E47" s="14" t="s">
        <v>5</v>
      </c>
      <c r="F47" s="14" t="s">
        <v>6</v>
      </c>
      <c r="G47" s="25">
        <v>556.71969194012343</v>
      </c>
      <c r="H47" s="25">
        <v>23.709498507815127</v>
      </c>
      <c r="I47" s="25">
        <v>82.902173948873155</v>
      </c>
      <c r="J47" s="25">
        <v>663.33136439681175</v>
      </c>
      <c r="K47" s="25">
        <v>238.60988677821973</v>
      </c>
      <c r="L47" s="25">
        <v>284.35480495406057</v>
      </c>
      <c r="M47" s="24">
        <v>522.96469173228024</v>
      </c>
      <c r="N47" s="25">
        <v>181.60665298619375</v>
      </c>
      <c r="O47" s="25">
        <v>151.54469940109746</v>
      </c>
      <c r="P47" s="25">
        <v>10.405878532003467</v>
      </c>
      <c r="Q47" s="25">
        <v>14.094663603643836</v>
      </c>
      <c r="R47" s="25">
        <v>357.65189452293851</v>
      </c>
      <c r="S47" s="25">
        <v>22.513220291996298</v>
      </c>
      <c r="T47" s="25">
        <v>1566.4611709440269</v>
      </c>
      <c r="U47" s="20">
        <f t="shared" si="30"/>
        <v>1566.4611709440269</v>
      </c>
      <c r="V47" s="28" t="str">
        <f t="shared" si="1"/>
        <v>○</v>
      </c>
      <c r="W47" s="20">
        <f t="shared" si="31"/>
        <v>1566.4611709440269</v>
      </c>
      <c r="X47" s="28" t="str">
        <f t="shared" si="3"/>
        <v>○</v>
      </c>
      <c r="Y47" s="22">
        <f t="shared" si="32"/>
        <v>663.33136439681175</v>
      </c>
      <c r="Z47" s="28" t="str">
        <f t="shared" si="5"/>
        <v>○</v>
      </c>
      <c r="AA47" s="22">
        <f t="shared" si="33"/>
        <v>522.96469173228024</v>
      </c>
      <c r="AB47" s="28" t="str">
        <f t="shared" si="7"/>
        <v>○</v>
      </c>
      <c r="AC47" s="22">
        <f t="shared" si="34"/>
        <v>357.65189452293851</v>
      </c>
      <c r="AD47" s="28" t="str">
        <f t="shared" si="9"/>
        <v>○</v>
      </c>
    </row>
    <row r="48" spans="2:30" s="2" customFormat="1">
      <c r="B48" s="14">
        <v>2009</v>
      </c>
      <c r="C48" s="14" t="s">
        <v>1</v>
      </c>
      <c r="D48" s="14" t="s">
        <v>2</v>
      </c>
      <c r="E48" s="14" t="s">
        <v>5</v>
      </c>
      <c r="F48" s="14" t="s">
        <v>6</v>
      </c>
      <c r="G48" s="25">
        <v>522.79521970608459</v>
      </c>
      <c r="H48" s="25">
        <v>21.678906511462291</v>
      </c>
      <c r="I48" s="25">
        <v>89.662714507128115</v>
      </c>
      <c r="J48" s="25">
        <v>634.13684072467504</v>
      </c>
      <c r="K48" s="25">
        <v>247.19812024471548</v>
      </c>
      <c r="L48" s="25">
        <v>268.52412324625021</v>
      </c>
      <c r="M48" s="25">
        <v>515.72224349096564</v>
      </c>
      <c r="N48" s="25">
        <v>185.95090084477982</v>
      </c>
      <c r="O48" s="25">
        <v>145.0547366386125</v>
      </c>
      <c r="P48" s="25">
        <v>9.8197538244911939</v>
      </c>
      <c r="Q48" s="25">
        <v>13.301123763926798</v>
      </c>
      <c r="R48" s="25">
        <v>354.12651507181033</v>
      </c>
      <c r="S48" s="25">
        <v>20.43239452628243</v>
      </c>
      <c r="T48" s="25">
        <v>1406.0033965800242</v>
      </c>
      <c r="U48" s="20">
        <f t="shared" si="30"/>
        <v>1524.4179938137333</v>
      </c>
      <c r="V48" s="28" t="str">
        <f t="shared" si="1"/>
        <v>✖</v>
      </c>
      <c r="W48" s="20">
        <f t="shared" si="31"/>
        <v>1524.4179938137333</v>
      </c>
      <c r="X48" s="28" t="str">
        <f t="shared" si="3"/>
        <v>✖</v>
      </c>
      <c r="Y48" s="22">
        <f t="shared" si="32"/>
        <v>634.13684072467504</v>
      </c>
      <c r="Z48" s="28" t="str">
        <f t="shared" si="5"/>
        <v>○</v>
      </c>
      <c r="AA48" s="22">
        <f t="shared" si="33"/>
        <v>515.72224349096564</v>
      </c>
      <c r="AB48" s="28" t="str">
        <f t="shared" si="7"/>
        <v>○</v>
      </c>
      <c r="AC48" s="22">
        <f t="shared" si="34"/>
        <v>354.12651507181033</v>
      </c>
      <c r="AD48" s="28" t="str">
        <f t="shared" si="9"/>
        <v>○</v>
      </c>
    </row>
    <row r="49" spans="2:30" s="2" customFormat="1">
      <c r="B49" s="14">
        <v>2010</v>
      </c>
      <c r="C49" s="14" t="s">
        <v>1</v>
      </c>
      <c r="D49" s="14" t="s">
        <v>2</v>
      </c>
      <c r="E49" s="14" t="s">
        <v>5</v>
      </c>
      <c r="F49" s="14" t="s">
        <v>6</v>
      </c>
      <c r="G49" s="25">
        <v>441.15631048071469</v>
      </c>
      <c r="H49" s="25">
        <v>20.914751483464631</v>
      </c>
      <c r="I49" s="25">
        <v>85.057992834136158</v>
      </c>
      <c r="J49" s="25">
        <v>547.12905479831545</v>
      </c>
      <c r="K49" s="31">
        <v>0</v>
      </c>
      <c r="L49" s="25">
        <v>274.61243111351365</v>
      </c>
      <c r="M49" s="25">
        <v>274.61243111351365</v>
      </c>
      <c r="N49" s="25">
        <v>186.82450596655701</v>
      </c>
      <c r="O49" s="25">
        <v>140.56450323471432</v>
      </c>
      <c r="P49" s="31">
        <v>0</v>
      </c>
      <c r="Q49" s="25">
        <v>13.947458333079238</v>
      </c>
      <c r="R49" s="25">
        <v>341.33646753435056</v>
      </c>
      <c r="S49" s="31">
        <v>4.2854520423538052</v>
      </c>
      <c r="T49" s="25">
        <v>894.84678180373169</v>
      </c>
      <c r="U49" s="20">
        <f t="shared" si="30"/>
        <v>1167.3634054885335</v>
      </c>
      <c r="V49" s="28" t="str">
        <f t="shared" si="1"/>
        <v>✖</v>
      </c>
      <c r="W49" s="20">
        <f t="shared" si="31"/>
        <v>1167.3634054885335</v>
      </c>
      <c r="X49" s="28" t="str">
        <f t="shared" si="3"/>
        <v>✖</v>
      </c>
      <c r="Y49" s="22">
        <f t="shared" si="32"/>
        <v>547.12905479831545</v>
      </c>
      <c r="Z49" s="28" t="str">
        <f t="shared" si="5"/>
        <v>○</v>
      </c>
      <c r="AA49" s="22">
        <f t="shared" si="33"/>
        <v>274.61243111351365</v>
      </c>
      <c r="AB49" s="28" t="str">
        <f t="shared" si="7"/>
        <v>○</v>
      </c>
      <c r="AC49" s="22">
        <f t="shared" si="34"/>
        <v>341.33646753435056</v>
      </c>
      <c r="AD49" s="28" t="str">
        <f t="shared" si="9"/>
        <v>○</v>
      </c>
    </row>
    <row r="50" spans="2:30" s="2" customFormat="1">
      <c r="B50" s="14">
        <v>2011</v>
      </c>
      <c r="C50" s="14" t="s">
        <v>1</v>
      </c>
      <c r="D50" s="14" t="s">
        <v>2</v>
      </c>
      <c r="E50" s="14" t="s">
        <v>5</v>
      </c>
      <c r="F50" s="14" t="s">
        <v>6</v>
      </c>
      <c r="G50" s="25">
        <v>207.89110491675558</v>
      </c>
      <c r="H50" s="25">
        <v>19.667882619074568</v>
      </c>
      <c r="I50" s="25">
        <v>77.992379174960348</v>
      </c>
      <c r="J50" s="25">
        <v>305.55136671079049</v>
      </c>
      <c r="K50" s="25">
        <v>247.93446945403036</v>
      </c>
      <c r="L50" s="25">
        <v>313.31736082329576</v>
      </c>
      <c r="M50" s="25">
        <v>561.25183027732612</v>
      </c>
      <c r="N50" s="25">
        <v>183.00888519891137</v>
      </c>
      <c r="O50" s="25">
        <v>136.44904157798871</v>
      </c>
      <c r="P50" s="25">
        <v>10.319326899956588</v>
      </c>
      <c r="Q50" s="25">
        <v>5.9001691046858156</v>
      </c>
      <c r="R50" s="25">
        <v>335.67742278154248</v>
      </c>
      <c r="S50" s="25">
        <v>19.699652115246352</v>
      </c>
      <c r="T50" s="25">
        <v>1477.8807354514411</v>
      </c>
      <c r="U50" s="20">
        <f t="shared" si="30"/>
        <v>1222.1802718849056</v>
      </c>
      <c r="V50" s="28" t="str">
        <f t="shared" si="1"/>
        <v>✖</v>
      </c>
      <c r="W50" s="20">
        <f t="shared" si="31"/>
        <v>1222.1802718849056</v>
      </c>
      <c r="X50" s="28" t="str">
        <f t="shared" si="3"/>
        <v>✖</v>
      </c>
      <c r="Y50" s="22">
        <f t="shared" si="32"/>
        <v>305.55136671079049</v>
      </c>
      <c r="Z50" s="28" t="str">
        <f t="shared" si="5"/>
        <v>○</v>
      </c>
      <c r="AA50" s="22">
        <f t="shared" si="33"/>
        <v>561.25183027732612</v>
      </c>
      <c r="AB50" s="28" t="str">
        <f t="shared" si="7"/>
        <v>○</v>
      </c>
      <c r="AC50" s="22">
        <f t="shared" si="34"/>
        <v>335.67742278154248</v>
      </c>
      <c r="AD50" s="28" t="str">
        <f t="shared" si="9"/>
        <v>○</v>
      </c>
    </row>
    <row r="51" spans="2:30" s="2" customFormat="1">
      <c r="B51" s="14">
        <v>2012</v>
      </c>
      <c r="C51" s="14" t="s">
        <v>1</v>
      </c>
      <c r="D51" s="14" t="s">
        <v>2</v>
      </c>
      <c r="E51" s="14" t="s">
        <v>5</v>
      </c>
      <c r="F51" s="14" t="s">
        <v>6</v>
      </c>
      <c r="G51" s="25">
        <v>299.39687708682271</v>
      </c>
      <c r="H51" s="25">
        <v>25.430850078485829</v>
      </c>
      <c r="I51" s="25">
        <v>88.226439477576704</v>
      </c>
      <c r="J51" s="25">
        <v>413.05416664288526</v>
      </c>
      <c r="K51" s="25">
        <v>262.4067094356455</v>
      </c>
      <c r="L51" s="25">
        <v>339.80798127475498</v>
      </c>
      <c r="M51" s="25">
        <v>602.21469071040042</v>
      </c>
      <c r="N51" s="25">
        <v>191.41902024028175</v>
      </c>
      <c r="O51" s="25">
        <v>139.62756776013185</v>
      </c>
      <c r="P51" s="25">
        <v>11.296867183178842</v>
      </c>
      <c r="Q51" s="25">
        <v>9.7431430271664983</v>
      </c>
      <c r="R51" s="25">
        <v>352.08659821075901</v>
      </c>
      <c r="S51" s="25">
        <v>23.664520853620004</v>
      </c>
      <c r="T51" s="25">
        <v>1391.0199764176648</v>
      </c>
      <c r="U51" s="20">
        <f t="shared" si="30"/>
        <v>1391.0199764176648</v>
      </c>
      <c r="V51" s="28" t="str">
        <f t="shared" si="1"/>
        <v>○</v>
      </c>
      <c r="W51" s="20">
        <f t="shared" si="31"/>
        <v>1391.0199764176648</v>
      </c>
      <c r="X51" s="28" t="str">
        <f t="shared" si="3"/>
        <v>○</v>
      </c>
      <c r="Y51" s="22">
        <f t="shared" si="32"/>
        <v>413.05416664288526</v>
      </c>
      <c r="Z51" s="28" t="str">
        <f t="shared" si="5"/>
        <v>○</v>
      </c>
      <c r="AA51" s="22">
        <f t="shared" si="33"/>
        <v>602.21469071040042</v>
      </c>
      <c r="AB51" s="28" t="str">
        <f t="shared" si="7"/>
        <v>○</v>
      </c>
      <c r="AC51" s="22">
        <f t="shared" si="34"/>
        <v>352.08659821075901</v>
      </c>
      <c r="AD51" s="28" t="str">
        <f t="shared" si="9"/>
        <v>○</v>
      </c>
    </row>
    <row r="52" spans="2:30" s="2" customFormat="1">
      <c r="B52" s="14">
        <v>2013</v>
      </c>
      <c r="C52" s="14" t="s">
        <v>1</v>
      </c>
      <c r="D52" s="14" t="s">
        <v>2</v>
      </c>
      <c r="E52" s="14" t="s">
        <v>5</v>
      </c>
      <c r="F52" s="14" t="s">
        <v>6</v>
      </c>
      <c r="G52" s="25">
        <v>355.28360387850648</v>
      </c>
      <c r="H52" s="25">
        <v>22.587091805263103</v>
      </c>
      <c r="I52" s="25">
        <v>76.5010501325565</v>
      </c>
      <c r="J52" s="25">
        <v>454.3717458163261</v>
      </c>
      <c r="K52" s="25">
        <v>247.58742987043692</v>
      </c>
      <c r="L52" s="25">
        <v>370.16277851488553</v>
      </c>
      <c r="M52" s="25">
        <v>617.75020838532248</v>
      </c>
      <c r="N52" s="25">
        <v>180.01797181844907</v>
      </c>
      <c r="O52" s="25">
        <v>146.55292795019113</v>
      </c>
      <c r="P52" s="25">
        <v>11.373064055061079</v>
      </c>
      <c r="Q52" s="25">
        <v>11.602407712142016</v>
      </c>
      <c r="R52" s="25">
        <v>349.54637153584326</v>
      </c>
      <c r="S52" s="25">
        <v>22.604183935214017</v>
      </c>
      <c r="T52" s="25">
        <v>1444.2725096727058</v>
      </c>
      <c r="U52" s="20">
        <f t="shared" si="30"/>
        <v>1444.2725096727058</v>
      </c>
      <c r="V52" s="28" t="str">
        <f t="shared" si="1"/>
        <v>○</v>
      </c>
      <c r="W52" s="20">
        <f t="shared" si="31"/>
        <v>1444.2725096727058</v>
      </c>
      <c r="X52" s="28" t="str">
        <f t="shared" si="3"/>
        <v>○</v>
      </c>
      <c r="Y52" s="22">
        <f t="shared" si="32"/>
        <v>454.3717458163261</v>
      </c>
      <c r="Z52" s="28" t="str">
        <f t="shared" si="5"/>
        <v>○</v>
      </c>
      <c r="AA52" s="22">
        <f t="shared" si="33"/>
        <v>617.75020838532248</v>
      </c>
      <c r="AB52" s="28" t="str">
        <f t="shared" si="7"/>
        <v>○</v>
      </c>
      <c r="AC52" s="22">
        <f t="shared" si="34"/>
        <v>349.54637153584326</v>
      </c>
      <c r="AD52" s="28" t="str">
        <f t="shared" si="9"/>
        <v>○</v>
      </c>
    </row>
    <row r="53" spans="2:30" s="2" customFormat="1">
      <c r="B53" s="14">
        <v>2014</v>
      </c>
      <c r="C53" s="15" t="s">
        <v>1</v>
      </c>
      <c r="D53" s="15" t="s">
        <v>2</v>
      </c>
      <c r="E53" s="15" t="s">
        <v>5</v>
      </c>
      <c r="F53" s="15" t="s">
        <v>6</v>
      </c>
      <c r="G53" s="26">
        <v>433</v>
      </c>
      <c r="H53" s="26">
        <v>18</v>
      </c>
      <c r="I53" s="30">
        <v>11</v>
      </c>
      <c r="J53" s="26">
        <v>462</v>
      </c>
      <c r="K53" s="26">
        <v>252</v>
      </c>
      <c r="L53" s="26">
        <v>227</v>
      </c>
      <c r="M53" s="26">
        <v>479</v>
      </c>
      <c r="N53" s="26">
        <v>182</v>
      </c>
      <c r="O53" s="26">
        <v>148</v>
      </c>
      <c r="P53" s="26">
        <v>11</v>
      </c>
      <c r="Q53" s="26">
        <v>12.548140660684055</v>
      </c>
      <c r="R53" s="26">
        <v>353.54814066068406</v>
      </c>
      <c r="S53" s="25">
        <v>24.280803030639241</v>
      </c>
      <c r="T53" s="26">
        <v>1318.8289436913233</v>
      </c>
      <c r="U53" s="20">
        <f t="shared" si="30"/>
        <v>1318.8289436913233</v>
      </c>
      <c r="V53" s="28" t="str">
        <f t="shared" si="1"/>
        <v>○</v>
      </c>
      <c r="W53" s="20">
        <f t="shared" si="31"/>
        <v>1318.8289436913233</v>
      </c>
      <c r="X53" s="28" t="str">
        <f t="shared" si="3"/>
        <v>○</v>
      </c>
      <c r="Y53" s="22">
        <f t="shared" si="32"/>
        <v>462</v>
      </c>
      <c r="Z53" s="28" t="str">
        <f t="shared" si="5"/>
        <v>○</v>
      </c>
      <c r="AA53" s="22">
        <f t="shared" si="33"/>
        <v>479</v>
      </c>
      <c r="AB53" s="28" t="str">
        <f t="shared" si="7"/>
        <v>○</v>
      </c>
      <c r="AC53" s="22">
        <f t="shared" si="34"/>
        <v>353.54814066068406</v>
      </c>
      <c r="AD53" s="28" t="str">
        <f t="shared" si="9"/>
        <v>○</v>
      </c>
    </row>
    <row r="54" spans="2:30" s="2" customFormat="1">
      <c r="B54" s="14">
        <v>1990</v>
      </c>
      <c r="C54" s="18" t="s">
        <v>1</v>
      </c>
      <c r="D54" s="18" t="s">
        <v>2</v>
      </c>
      <c r="E54" s="18" t="s">
        <v>7</v>
      </c>
      <c r="F54" s="18" t="s">
        <v>8</v>
      </c>
      <c r="G54" s="23">
        <v>152.4964149233553</v>
      </c>
      <c r="H54" s="24">
        <v>7.7647981997405457</v>
      </c>
      <c r="I54" s="24">
        <v>108.2319058085652</v>
      </c>
      <c r="J54" s="24">
        <v>268.49311893166106</v>
      </c>
      <c r="K54" s="24">
        <v>64.920095424928704</v>
      </c>
      <c r="L54" s="24">
        <v>94.9638067034697</v>
      </c>
      <c r="M54" s="24">
        <v>159.8839021283984</v>
      </c>
      <c r="N54" s="24">
        <v>42.680503357798017</v>
      </c>
      <c r="O54" s="24">
        <v>41.555451231350197</v>
      </c>
      <c r="P54" s="24">
        <v>3.6689937810806361</v>
      </c>
      <c r="Q54" s="24">
        <v>62.347956561513016</v>
      </c>
      <c r="R54" s="24">
        <v>150.25290493174185</v>
      </c>
      <c r="S54" s="29">
        <v>0</v>
      </c>
      <c r="T54" s="24">
        <v>470.02070918853866</v>
      </c>
      <c r="U54" s="20">
        <f t="shared" si="30"/>
        <v>578.62992599180131</v>
      </c>
      <c r="V54" s="28" t="str">
        <f t="shared" si="1"/>
        <v>✖</v>
      </c>
      <c r="W54" s="20">
        <f t="shared" si="31"/>
        <v>578.62992599180131</v>
      </c>
      <c r="X54" s="28" t="str">
        <f t="shared" si="3"/>
        <v>✖</v>
      </c>
      <c r="Y54" s="22">
        <f t="shared" si="32"/>
        <v>268.49311893166106</v>
      </c>
      <c r="Z54" s="28" t="str">
        <f t="shared" si="5"/>
        <v>○</v>
      </c>
      <c r="AA54" s="22">
        <f t="shared" si="33"/>
        <v>159.8839021283984</v>
      </c>
      <c r="AB54" s="28" t="str">
        <f t="shared" si="7"/>
        <v>○</v>
      </c>
      <c r="AC54" s="22">
        <f t="shared" si="34"/>
        <v>150.25290493174185</v>
      </c>
      <c r="AD54" s="28" t="str">
        <f t="shared" si="9"/>
        <v>○</v>
      </c>
    </row>
    <row r="55" spans="2:30" s="2" customFormat="1">
      <c r="B55" s="14">
        <v>2005</v>
      </c>
      <c r="C55" s="14" t="s">
        <v>1</v>
      </c>
      <c r="D55" s="14" t="s">
        <v>2</v>
      </c>
      <c r="E55" s="14" t="s">
        <v>7</v>
      </c>
      <c r="F55" s="14" t="s">
        <v>8</v>
      </c>
      <c r="G55" s="25">
        <v>118.2307099533916</v>
      </c>
      <c r="H55" s="25">
        <v>6.0190872409575435</v>
      </c>
      <c r="I55" s="25">
        <v>35.068944650747774</v>
      </c>
      <c r="J55" s="25">
        <v>159.31874184509692</v>
      </c>
      <c r="K55" s="25">
        <v>104.22773944100136</v>
      </c>
      <c r="L55" s="25">
        <v>116.84367581456819</v>
      </c>
      <c r="M55" s="25">
        <v>221.07141525556955</v>
      </c>
      <c r="N55" s="25">
        <v>63.15223342941384</v>
      </c>
      <c r="O55" s="25">
        <v>33.827316168733418</v>
      </c>
      <c r="P55" s="25">
        <v>3.6885794543933641</v>
      </c>
      <c r="Q55" s="25">
        <v>79.023091277036869</v>
      </c>
      <c r="R55" s="25">
        <v>179.6912203295775</v>
      </c>
      <c r="S55" s="25">
        <v>4.6733089579999998</v>
      </c>
      <c r="T55" s="25">
        <v>564.75468638824395</v>
      </c>
      <c r="U55" s="20">
        <f t="shared" si="30"/>
        <v>564.75468638824395</v>
      </c>
      <c r="V55" s="28" t="str">
        <f t="shared" si="1"/>
        <v>○</v>
      </c>
      <c r="W55" s="20">
        <f t="shared" si="31"/>
        <v>564.75468638824395</v>
      </c>
      <c r="X55" s="28" t="str">
        <f t="shared" si="3"/>
        <v>○</v>
      </c>
      <c r="Y55" s="22">
        <f t="shared" si="32"/>
        <v>159.31874184509692</v>
      </c>
      <c r="Z55" s="28" t="str">
        <f t="shared" si="5"/>
        <v>○</v>
      </c>
      <c r="AA55" s="22">
        <f t="shared" si="33"/>
        <v>221.07141525556955</v>
      </c>
      <c r="AB55" s="28" t="str">
        <f t="shared" si="7"/>
        <v>○</v>
      </c>
      <c r="AC55" s="22">
        <f t="shared" si="34"/>
        <v>179.6912203295775</v>
      </c>
      <c r="AD55" s="28" t="str">
        <f t="shared" si="9"/>
        <v>○</v>
      </c>
    </row>
    <row r="56" spans="2:30" s="2" customFormat="1">
      <c r="B56" s="14">
        <v>2007</v>
      </c>
      <c r="C56" s="18" t="s">
        <v>1</v>
      </c>
      <c r="D56" s="18" t="s">
        <v>2</v>
      </c>
      <c r="E56" s="18" t="s">
        <v>7</v>
      </c>
      <c r="F56" s="18" t="s">
        <v>8</v>
      </c>
      <c r="G56" s="23">
        <v>122.21796131212615</v>
      </c>
      <c r="H56" s="29">
        <v>0.89591017304976439</v>
      </c>
      <c r="I56" s="29">
        <v>7.0550924562922251E-2</v>
      </c>
      <c r="J56" s="24">
        <v>123.18442240973884</v>
      </c>
      <c r="K56" s="29">
        <v>6.972220065598238</v>
      </c>
      <c r="L56" s="29">
        <v>12.997774612456876</v>
      </c>
      <c r="M56" s="29">
        <v>19.969994678055116</v>
      </c>
      <c r="N56" s="29">
        <v>7.1663690525804293</v>
      </c>
      <c r="O56" s="29">
        <v>0</v>
      </c>
      <c r="P56" s="29">
        <v>0.36921607473616813</v>
      </c>
      <c r="Q56" s="29">
        <v>0</v>
      </c>
      <c r="R56" s="29">
        <v>7.5355851273165975</v>
      </c>
      <c r="S56" s="29">
        <v>0.54350864396416021</v>
      </c>
      <c r="T56" s="29">
        <v>48.019083127390985</v>
      </c>
      <c r="U56" s="20">
        <f t="shared" si="30"/>
        <v>151.23351085907476</v>
      </c>
      <c r="V56" s="28" t="str">
        <f t="shared" si="1"/>
        <v>✖</v>
      </c>
      <c r="W56" s="20">
        <f t="shared" si="31"/>
        <v>151.23351085907473</v>
      </c>
      <c r="X56" s="28" t="str">
        <f t="shared" si="3"/>
        <v>✖</v>
      </c>
      <c r="Y56" s="22">
        <f t="shared" si="32"/>
        <v>123.18442240973884</v>
      </c>
      <c r="Z56" s="28" t="str">
        <f t="shared" si="5"/>
        <v>○</v>
      </c>
      <c r="AA56" s="22">
        <f t="shared" si="33"/>
        <v>19.969994678055116</v>
      </c>
      <c r="AB56" s="28" t="str">
        <f t="shared" si="7"/>
        <v>○</v>
      </c>
      <c r="AC56" s="22">
        <f t="shared" si="34"/>
        <v>7.5355851273165975</v>
      </c>
      <c r="AD56" s="28" t="str">
        <f t="shared" si="9"/>
        <v>○</v>
      </c>
    </row>
    <row r="57" spans="2:30" s="2" customFormat="1">
      <c r="B57" s="14">
        <v>2008</v>
      </c>
      <c r="C57" s="14" t="s">
        <v>1</v>
      </c>
      <c r="D57" s="14" t="s">
        <v>2</v>
      </c>
      <c r="E57" s="14" t="s">
        <v>7</v>
      </c>
      <c r="F57" s="14" t="s">
        <v>8</v>
      </c>
      <c r="G57" s="25">
        <v>104.48416495971107</v>
      </c>
      <c r="H57" s="25">
        <v>5.4317857184986211</v>
      </c>
      <c r="I57" s="25">
        <v>33.074960591001208</v>
      </c>
      <c r="J57" s="25">
        <v>142.9909112692109</v>
      </c>
      <c r="K57" s="25">
        <v>86.976425282063957</v>
      </c>
      <c r="L57" s="25">
        <v>100.64668737961701</v>
      </c>
      <c r="M57" s="24">
        <v>187.62311266168098</v>
      </c>
      <c r="N57" s="25">
        <v>58.060442929585456</v>
      </c>
      <c r="O57" s="25">
        <v>31.526019254942245</v>
      </c>
      <c r="P57" s="25">
        <v>3.6617443174931728</v>
      </c>
      <c r="Q57" s="25">
        <v>63.402520435738815</v>
      </c>
      <c r="R57" s="25">
        <v>156.65072693775969</v>
      </c>
      <c r="S57" s="25">
        <v>4.6774265307</v>
      </c>
      <c r="T57" s="25">
        <v>491.94217739935152</v>
      </c>
      <c r="U57" s="20">
        <f t="shared" si="30"/>
        <v>491.94217739935152</v>
      </c>
      <c r="V57" s="28" t="str">
        <f t="shared" si="1"/>
        <v>○</v>
      </c>
      <c r="W57" s="20">
        <f t="shared" si="31"/>
        <v>491.94217739935164</v>
      </c>
      <c r="X57" s="28" t="str">
        <f t="shared" si="3"/>
        <v>○</v>
      </c>
      <c r="Y57" s="22">
        <f t="shared" si="32"/>
        <v>142.9909112692109</v>
      </c>
      <c r="Z57" s="28" t="str">
        <f t="shared" si="5"/>
        <v>○</v>
      </c>
      <c r="AA57" s="22">
        <f t="shared" si="33"/>
        <v>187.62311266168098</v>
      </c>
      <c r="AB57" s="28" t="str">
        <f t="shared" si="7"/>
        <v>○</v>
      </c>
      <c r="AC57" s="22">
        <f t="shared" si="34"/>
        <v>156.65072693775969</v>
      </c>
      <c r="AD57" s="28" t="str">
        <f t="shared" si="9"/>
        <v>○</v>
      </c>
    </row>
    <row r="58" spans="2:30" s="2" customFormat="1">
      <c r="B58" s="14">
        <v>2009</v>
      </c>
      <c r="C58" s="14" t="s">
        <v>1</v>
      </c>
      <c r="D58" s="14" t="s">
        <v>2</v>
      </c>
      <c r="E58" s="14" t="s">
        <v>7</v>
      </c>
      <c r="F58" s="14" t="s">
        <v>8</v>
      </c>
      <c r="G58" s="25">
        <v>98.024323295365278</v>
      </c>
      <c r="H58" s="25">
        <v>5.0111879641237298</v>
      </c>
      <c r="I58" s="25">
        <v>8.8115645914732053</v>
      </c>
      <c r="J58" s="25">
        <v>111.84707585096221</v>
      </c>
      <c r="K58" s="25">
        <v>90.351372425503442</v>
      </c>
      <c r="L58" s="25">
        <v>89.683860128124664</v>
      </c>
      <c r="M58" s="25">
        <v>180.03523255362811</v>
      </c>
      <c r="N58" s="25">
        <v>59.187776098678853</v>
      </c>
      <c r="O58" s="25">
        <v>31.694241060059003</v>
      </c>
      <c r="P58" s="25">
        <v>3.4716744009382814</v>
      </c>
      <c r="Q58" s="25">
        <v>60.952006235424825</v>
      </c>
      <c r="R58" s="25">
        <v>155.30569779510097</v>
      </c>
      <c r="S58" s="25">
        <v>4.8645850713599987</v>
      </c>
      <c r="T58" s="25">
        <v>520.24074797371725</v>
      </c>
      <c r="U58" s="20">
        <f t="shared" si="30"/>
        <v>452.05259127105131</v>
      </c>
      <c r="V58" s="28" t="str">
        <f t="shared" si="1"/>
        <v>✖</v>
      </c>
      <c r="W58" s="20">
        <f t="shared" si="31"/>
        <v>452.05259127105131</v>
      </c>
      <c r="X58" s="28" t="str">
        <f t="shared" si="3"/>
        <v>✖</v>
      </c>
      <c r="Y58" s="22">
        <f t="shared" si="32"/>
        <v>111.84707585096221</v>
      </c>
      <c r="Z58" s="28" t="str">
        <f t="shared" si="5"/>
        <v>○</v>
      </c>
      <c r="AA58" s="22">
        <f t="shared" si="33"/>
        <v>180.03523255362811</v>
      </c>
      <c r="AB58" s="28" t="str">
        <f t="shared" si="7"/>
        <v>○</v>
      </c>
      <c r="AC58" s="22">
        <f t="shared" si="34"/>
        <v>155.30569779510097</v>
      </c>
      <c r="AD58" s="28" t="str">
        <f t="shared" si="9"/>
        <v>○</v>
      </c>
    </row>
    <row r="59" spans="2:30" s="2" customFormat="1">
      <c r="B59" s="14">
        <v>2010</v>
      </c>
      <c r="C59" s="14" t="s">
        <v>1</v>
      </c>
      <c r="D59" s="14" t="s">
        <v>2</v>
      </c>
      <c r="E59" s="14" t="s">
        <v>7</v>
      </c>
      <c r="F59" s="14" t="s">
        <v>8</v>
      </c>
      <c r="G59" s="25">
        <v>80.944204908878632</v>
      </c>
      <c r="H59" s="25">
        <v>4.8345496970136326</v>
      </c>
      <c r="I59" s="25">
        <v>8.359037555342713</v>
      </c>
      <c r="J59" s="25">
        <v>94.13779216123497</v>
      </c>
      <c r="K59" s="25">
        <v>114.0186822304033</v>
      </c>
      <c r="L59" s="25">
        <v>91.717282468671272</v>
      </c>
      <c r="M59" s="25">
        <v>205.73596469907457</v>
      </c>
      <c r="N59" s="25">
        <v>58.515193873906462</v>
      </c>
      <c r="O59" s="25">
        <v>29.830124427014312</v>
      </c>
      <c r="P59" s="25">
        <v>3.4327665576416395</v>
      </c>
      <c r="Q59" s="25">
        <v>63.813290623172435</v>
      </c>
      <c r="R59" s="25">
        <v>155.59137548173487</v>
      </c>
      <c r="S59" s="25">
        <v>4.6777006819799993</v>
      </c>
      <c r="T59" s="25">
        <v>571.74100556186409</v>
      </c>
      <c r="U59" s="20">
        <f t="shared" si="30"/>
        <v>460.14283302402441</v>
      </c>
      <c r="V59" s="28" t="str">
        <f t="shared" si="1"/>
        <v>✖</v>
      </c>
      <c r="W59" s="20">
        <f t="shared" si="31"/>
        <v>460.14283302402441</v>
      </c>
      <c r="X59" s="28" t="str">
        <f t="shared" si="3"/>
        <v>✖</v>
      </c>
      <c r="Y59" s="22">
        <f t="shared" si="32"/>
        <v>94.13779216123497</v>
      </c>
      <c r="Z59" s="28" t="str">
        <f t="shared" si="5"/>
        <v>○</v>
      </c>
      <c r="AA59" s="22">
        <f t="shared" si="33"/>
        <v>205.73596469907457</v>
      </c>
      <c r="AB59" s="28" t="str">
        <f t="shared" si="7"/>
        <v>○</v>
      </c>
      <c r="AC59" s="22">
        <f t="shared" si="34"/>
        <v>155.59137548173487</v>
      </c>
      <c r="AD59" s="28" t="str">
        <f t="shared" si="9"/>
        <v>○</v>
      </c>
    </row>
    <row r="60" spans="2:30" s="2" customFormat="1">
      <c r="B60" s="14">
        <v>2011</v>
      </c>
      <c r="C60" s="14" t="s">
        <v>1</v>
      </c>
      <c r="D60" s="14" t="s">
        <v>2</v>
      </c>
      <c r="E60" s="14" t="s">
        <v>7</v>
      </c>
      <c r="F60" s="14" t="s">
        <v>8</v>
      </c>
      <c r="G60" s="25">
        <v>94.706862284123247</v>
      </c>
      <c r="H60" s="25">
        <v>4.5463297057161736</v>
      </c>
      <c r="I60" s="25">
        <v>7.6646674207950518</v>
      </c>
      <c r="J60" s="25">
        <v>106.91785941063448</v>
      </c>
      <c r="K60" s="25">
        <v>94.581603170983797</v>
      </c>
      <c r="L60" s="25">
        <v>104.64426817258779</v>
      </c>
      <c r="M60" s="25">
        <v>199.22587134357158</v>
      </c>
      <c r="N60" s="25">
        <v>58.744486719682207</v>
      </c>
      <c r="O60" s="25">
        <v>29.3534694124832</v>
      </c>
      <c r="P60" s="25">
        <v>3.8448104868761126</v>
      </c>
      <c r="Q60" s="25">
        <v>40.825542879529017</v>
      </c>
      <c r="R60" s="25">
        <v>132.76830949857055</v>
      </c>
      <c r="S60" s="25">
        <v>7.1749349472999988</v>
      </c>
      <c r="T60" s="25">
        <v>538.39498713301373</v>
      </c>
      <c r="U60" s="20">
        <f t="shared" si="30"/>
        <v>446.08697520007661</v>
      </c>
      <c r="V60" s="28" t="str">
        <f t="shared" si="1"/>
        <v>✖</v>
      </c>
      <c r="W60" s="20">
        <f t="shared" si="31"/>
        <v>446.08697520007661</v>
      </c>
      <c r="X60" s="28" t="str">
        <f t="shared" si="3"/>
        <v>✖</v>
      </c>
      <c r="Y60" s="22">
        <f t="shared" si="32"/>
        <v>106.91785941063448</v>
      </c>
      <c r="Z60" s="28" t="str">
        <f t="shared" si="5"/>
        <v>○</v>
      </c>
      <c r="AA60" s="22">
        <f t="shared" si="33"/>
        <v>199.22587134357158</v>
      </c>
      <c r="AB60" s="28" t="str">
        <f t="shared" si="7"/>
        <v>○</v>
      </c>
      <c r="AC60" s="22">
        <f t="shared" si="34"/>
        <v>132.76830949857055</v>
      </c>
      <c r="AD60" s="28" t="str">
        <f t="shared" si="9"/>
        <v>○</v>
      </c>
    </row>
    <row r="61" spans="2:30" s="2" customFormat="1">
      <c r="B61" s="14">
        <v>2012</v>
      </c>
      <c r="C61" s="14" t="s">
        <v>1</v>
      </c>
      <c r="D61" s="14" t="s">
        <v>2</v>
      </c>
      <c r="E61" s="14" t="s">
        <v>7</v>
      </c>
      <c r="F61" s="14" t="s">
        <v>8</v>
      </c>
      <c r="G61" s="25">
        <v>109.54157674534098</v>
      </c>
      <c r="H61" s="25">
        <v>5.8784685363794758</v>
      </c>
      <c r="I61" s="25">
        <v>8.6704152824925345</v>
      </c>
      <c r="J61" s="25">
        <v>124.09046056421298</v>
      </c>
      <c r="K61" s="25">
        <v>100.27452420121442</v>
      </c>
      <c r="L61" s="25">
        <v>113.49182000724063</v>
      </c>
      <c r="M61" s="25">
        <v>213.76634420845505</v>
      </c>
      <c r="N61" s="25">
        <v>60.881608581788804</v>
      </c>
      <c r="O61" s="25">
        <v>28.848826119990946</v>
      </c>
      <c r="P61" s="25">
        <v>4.2126784950818701</v>
      </c>
      <c r="Q61" s="25">
        <v>65.547844873122187</v>
      </c>
      <c r="R61" s="25">
        <v>159.49095806998383</v>
      </c>
      <c r="S61" s="25">
        <v>5.1546791687999995</v>
      </c>
      <c r="T61" s="25">
        <v>502.50244201145188</v>
      </c>
      <c r="U61" s="20">
        <f t="shared" si="30"/>
        <v>502.50244201145182</v>
      </c>
      <c r="V61" s="28" t="str">
        <f t="shared" si="1"/>
        <v>○</v>
      </c>
      <c r="W61" s="20">
        <f t="shared" si="31"/>
        <v>502.50244201145188</v>
      </c>
      <c r="X61" s="28" t="str">
        <f t="shared" si="3"/>
        <v>○</v>
      </c>
      <c r="Y61" s="22">
        <f t="shared" si="32"/>
        <v>124.09046056421298</v>
      </c>
      <c r="Z61" s="28" t="str">
        <f t="shared" si="5"/>
        <v>○</v>
      </c>
      <c r="AA61" s="22">
        <f t="shared" si="33"/>
        <v>213.76634420845505</v>
      </c>
      <c r="AB61" s="28" t="str">
        <f t="shared" si="7"/>
        <v>○</v>
      </c>
      <c r="AC61" s="22">
        <f t="shared" si="34"/>
        <v>159.49095806998383</v>
      </c>
      <c r="AD61" s="28" t="str">
        <f t="shared" si="9"/>
        <v>○</v>
      </c>
    </row>
    <row r="62" spans="2:30" s="2" customFormat="1">
      <c r="B62" s="14">
        <v>2013</v>
      </c>
      <c r="C62" s="14" t="s">
        <v>1</v>
      </c>
      <c r="D62" s="14" t="s">
        <v>2</v>
      </c>
      <c r="E62" s="14" t="s">
        <v>7</v>
      </c>
      <c r="F62" s="14" t="s">
        <v>8</v>
      </c>
      <c r="G62" s="25">
        <v>91.3554942215453</v>
      </c>
      <c r="H62" s="25">
        <v>5.2211195495144649</v>
      </c>
      <c r="I62" s="25">
        <v>7.5181077024492886</v>
      </c>
      <c r="J62" s="25">
        <v>104.09472147350905</v>
      </c>
      <c r="K62" s="25">
        <v>94.504770996734464</v>
      </c>
      <c r="L62" s="25">
        <v>125.52151315612879</v>
      </c>
      <c r="M62" s="25">
        <v>220.02628415286324</v>
      </c>
      <c r="N62" s="25">
        <v>56.908894436106699</v>
      </c>
      <c r="O62" s="25">
        <v>28.888466578892164</v>
      </c>
      <c r="P62" s="25">
        <v>4.2380608314555337</v>
      </c>
      <c r="Q62" s="25">
        <v>68.491949246833556</v>
      </c>
      <c r="R62" s="25">
        <v>158.52737109328797</v>
      </c>
      <c r="S62" s="25">
        <v>6.1807714286400008</v>
      </c>
      <c r="T62" s="25">
        <v>488.82914814830025</v>
      </c>
      <c r="U62" s="20">
        <f t="shared" si="30"/>
        <v>488.82914814830031</v>
      </c>
      <c r="V62" s="28" t="str">
        <f t="shared" si="1"/>
        <v>○</v>
      </c>
      <c r="W62" s="20">
        <f t="shared" si="31"/>
        <v>488.82914814830025</v>
      </c>
      <c r="X62" s="28" t="str">
        <f t="shared" si="3"/>
        <v>○</v>
      </c>
      <c r="Y62" s="22">
        <f t="shared" si="32"/>
        <v>104.09472147350905</v>
      </c>
      <c r="Z62" s="28" t="str">
        <f t="shared" si="5"/>
        <v>○</v>
      </c>
      <c r="AA62" s="22">
        <f t="shared" si="33"/>
        <v>220.02628415286324</v>
      </c>
      <c r="AB62" s="28" t="str">
        <f t="shared" si="7"/>
        <v>○</v>
      </c>
      <c r="AC62" s="22">
        <f t="shared" si="34"/>
        <v>158.52737109328797</v>
      </c>
      <c r="AD62" s="28" t="str">
        <f t="shared" si="9"/>
        <v>○</v>
      </c>
    </row>
    <row r="63" spans="2:30" s="2" customFormat="1">
      <c r="B63" s="14">
        <v>2014</v>
      </c>
      <c r="C63" s="15" t="s">
        <v>1</v>
      </c>
      <c r="D63" s="15" t="s">
        <v>2</v>
      </c>
      <c r="E63" s="15" t="s">
        <v>7</v>
      </c>
      <c r="F63" s="15" t="s">
        <v>8</v>
      </c>
      <c r="G63" s="26">
        <v>105</v>
      </c>
      <c r="H63" s="26">
        <v>5</v>
      </c>
      <c r="I63" s="26">
        <v>3</v>
      </c>
      <c r="J63" s="26">
        <v>113</v>
      </c>
      <c r="K63" s="26">
        <v>97</v>
      </c>
      <c r="L63" s="26">
        <v>88</v>
      </c>
      <c r="M63" s="26">
        <v>185</v>
      </c>
      <c r="N63" s="26">
        <v>57</v>
      </c>
      <c r="O63" s="26">
        <v>29</v>
      </c>
      <c r="P63" s="26">
        <v>4</v>
      </c>
      <c r="Q63" s="26">
        <v>68.583520802407037</v>
      </c>
      <c r="R63" s="26">
        <v>158.58352080240704</v>
      </c>
      <c r="S63" s="25">
        <v>5.9082677000000015</v>
      </c>
      <c r="T63" s="26">
        <v>462.49178850240708</v>
      </c>
      <c r="U63" s="20">
        <f t="shared" si="30"/>
        <v>462.49178850240708</v>
      </c>
      <c r="V63" s="28" t="str">
        <f t="shared" si="1"/>
        <v>○</v>
      </c>
      <c r="W63" s="20">
        <f t="shared" si="31"/>
        <v>462.49178850240708</v>
      </c>
      <c r="X63" s="28" t="str">
        <f t="shared" si="3"/>
        <v>○</v>
      </c>
      <c r="Y63" s="22">
        <f t="shared" si="32"/>
        <v>113</v>
      </c>
      <c r="Z63" s="28" t="str">
        <f t="shared" si="5"/>
        <v>○</v>
      </c>
      <c r="AA63" s="22">
        <f t="shared" si="33"/>
        <v>185</v>
      </c>
      <c r="AB63" s="28" t="str">
        <f t="shared" si="7"/>
        <v>○</v>
      </c>
      <c r="AC63" s="22">
        <f t="shared" si="34"/>
        <v>158.58352080240704</v>
      </c>
      <c r="AD63" s="28" t="str">
        <f t="shared" si="9"/>
        <v>○</v>
      </c>
    </row>
    <row r="64" spans="2:30" s="2" customFormat="1">
      <c r="B64" s="14">
        <v>1990</v>
      </c>
      <c r="C64" s="18" t="s">
        <v>1</v>
      </c>
      <c r="D64" s="18" t="s">
        <v>2</v>
      </c>
      <c r="E64" s="18" t="s">
        <v>9</v>
      </c>
      <c r="F64" s="18" t="s">
        <v>10</v>
      </c>
      <c r="G64" s="23">
        <v>119.05762323210089</v>
      </c>
      <c r="H64" s="24">
        <v>12.500570539980266</v>
      </c>
      <c r="I64" s="24">
        <v>261.79742285997611</v>
      </c>
      <c r="J64" s="24">
        <v>393.35561663205726</v>
      </c>
      <c r="K64" s="24">
        <v>74.392633980980875</v>
      </c>
      <c r="L64" s="24">
        <v>105.93282916684814</v>
      </c>
      <c r="M64" s="24">
        <v>180.325463147829</v>
      </c>
      <c r="N64" s="24">
        <v>48.735343657646688</v>
      </c>
      <c r="O64" s="24">
        <v>60.761894390796634</v>
      </c>
      <c r="P64" s="24">
        <v>4.4528363702478995</v>
      </c>
      <c r="Q64" s="24">
        <v>9.9219980401132108</v>
      </c>
      <c r="R64" s="24">
        <v>123.87207245880442</v>
      </c>
      <c r="S64" s="29">
        <v>0</v>
      </c>
      <c r="T64" s="24">
        <v>484.52299875446244</v>
      </c>
      <c r="U64" s="20">
        <f t="shared" si="30"/>
        <v>697.55315223869059</v>
      </c>
      <c r="V64" s="28" t="str">
        <f t="shared" si="1"/>
        <v>✖</v>
      </c>
      <c r="W64" s="20">
        <f t="shared" si="31"/>
        <v>697.55315223869059</v>
      </c>
      <c r="X64" s="28" t="str">
        <f t="shared" si="3"/>
        <v>✖</v>
      </c>
      <c r="Y64" s="22">
        <f t="shared" si="32"/>
        <v>393.35561663205726</v>
      </c>
      <c r="Z64" s="28" t="str">
        <f t="shared" si="5"/>
        <v>○</v>
      </c>
      <c r="AA64" s="22">
        <f t="shared" si="33"/>
        <v>180.325463147829</v>
      </c>
      <c r="AB64" s="28" t="str">
        <f t="shared" si="7"/>
        <v>○</v>
      </c>
      <c r="AC64" s="22">
        <f t="shared" si="34"/>
        <v>123.87207245880442</v>
      </c>
      <c r="AD64" s="28" t="str">
        <f t="shared" si="9"/>
        <v>○</v>
      </c>
    </row>
    <row r="65" spans="2:30" s="2" customFormat="1">
      <c r="B65" s="14">
        <v>2005</v>
      </c>
      <c r="C65" s="14" t="s">
        <v>1</v>
      </c>
      <c r="D65" s="14" t="s">
        <v>2</v>
      </c>
      <c r="E65" s="14" t="s">
        <v>9</v>
      </c>
      <c r="F65" s="14" t="s">
        <v>10</v>
      </c>
      <c r="G65" s="25">
        <v>148.05052531948931</v>
      </c>
      <c r="H65" s="25">
        <v>10.67720659857553</v>
      </c>
      <c r="I65" s="25">
        <v>69.267692163759889</v>
      </c>
      <c r="J65" s="25">
        <v>227.99542408182475</v>
      </c>
      <c r="K65" s="25">
        <v>126.33853758639707</v>
      </c>
      <c r="L65" s="25">
        <v>145.50717610527454</v>
      </c>
      <c r="M65" s="25">
        <v>271.84571369167162</v>
      </c>
      <c r="N65" s="25">
        <v>86.098556573268624</v>
      </c>
      <c r="O65" s="25">
        <v>71.403818247837179</v>
      </c>
      <c r="P65" s="25">
        <v>4.8521592812775687</v>
      </c>
      <c r="Q65" s="25">
        <v>5.1957322222410065</v>
      </c>
      <c r="R65" s="25">
        <v>167.5502663246244</v>
      </c>
      <c r="S65" s="25">
        <v>6.5016555519999999</v>
      </c>
      <c r="T65" s="25">
        <v>673.89305965012079</v>
      </c>
      <c r="U65" s="20">
        <f t="shared" si="30"/>
        <v>673.89305965012079</v>
      </c>
      <c r="V65" s="28" t="str">
        <f t="shared" si="1"/>
        <v>○</v>
      </c>
      <c r="W65" s="20">
        <f t="shared" si="31"/>
        <v>673.89305965012079</v>
      </c>
      <c r="X65" s="28" t="str">
        <f t="shared" si="3"/>
        <v>○</v>
      </c>
      <c r="Y65" s="22">
        <f t="shared" si="32"/>
        <v>227.99542408182475</v>
      </c>
      <c r="Z65" s="28" t="str">
        <f t="shared" si="5"/>
        <v>○</v>
      </c>
      <c r="AA65" s="22">
        <f t="shared" si="33"/>
        <v>271.84571369167162</v>
      </c>
      <c r="AB65" s="28" t="str">
        <f t="shared" si="7"/>
        <v>○</v>
      </c>
      <c r="AC65" s="22">
        <f t="shared" si="34"/>
        <v>167.5502663246244</v>
      </c>
      <c r="AD65" s="28" t="str">
        <f t="shared" si="9"/>
        <v>○</v>
      </c>
    </row>
    <row r="66" spans="2:30" s="2" customFormat="1">
      <c r="B66" s="14">
        <v>2007</v>
      </c>
      <c r="C66" s="18" t="s">
        <v>1</v>
      </c>
      <c r="D66" s="18" t="s">
        <v>2</v>
      </c>
      <c r="E66" s="18" t="s">
        <v>9</v>
      </c>
      <c r="F66" s="18" t="s">
        <v>10</v>
      </c>
      <c r="G66" s="21">
        <v>25.536752635361278</v>
      </c>
      <c r="H66" s="29">
        <v>1.3341692620308181</v>
      </c>
      <c r="I66" s="29">
        <v>12.628615496763082</v>
      </c>
      <c r="J66" s="29">
        <v>39.499537394155183</v>
      </c>
      <c r="K66" s="29">
        <v>8.541515992588689</v>
      </c>
      <c r="L66" s="29">
        <v>10.09812494245919</v>
      </c>
      <c r="M66" s="29">
        <v>18.639640935047879</v>
      </c>
      <c r="N66" s="29">
        <v>8.9574436641037085</v>
      </c>
      <c r="O66" s="29">
        <v>0</v>
      </c>
      <c r="P66" s="29">
        <v>0.5085907529393755</v>
      </c>
      <c r="Q66" s="29">
        <v>0</v>
      </c>
      <c r="R66" s="29">
        <v>9.4660344170430832</v>
      </c>
      <c r="S66" s="29">
        <v>1.1799685870139967</v>
      </c>
      <c r="T66" s="29">
        <v>47.925284874152837</v>
      </c>
      <c r="U66" s="20">
        <f t="shared" si="30"/>
        <v>68.785181333260141</v>
      </c>
      <c r="V66" s="28" t="str">
        <f t="shared" si="1"/>
        <v>✖</v>
      </c>
      <c r="W66" s="20">
        <f t="shared" si="31"/>
        <v>68.785181333260141</v>
      </c>
      <c r="X66" s="28" t="str">
        <f t="shared" si="3"/>
        <v>✖</v>
      </c>
      <c r="Y66" s="22">
        <f t="shared" si="32"/>
        <v>39.499537394155183</v>
      </c>
      <c r="Z66" s="28" t="str">
        <f t="shared" si="5"/>
        <v>○</v>
      </c>
      <c r="AA66" s="22">
        <f t="shared" si="33"/>
        <v>18.639640935047879</v>
      </c>
      <c r="AB66" s="28" t="str">
        <f t="shared" si="7"/>
        <v>○</v>
      </c>
      <c r="AC66" s="22">
        <f t="shared" si="34"/>
        <v>9.4660344170430832</v>
      </c>
      <c r="AD66" s="28" t="str">
        <f t="shared" si="9"/>
        <v>○</v>
      </c>
    </row>
    <row r="67" spans="2:30" s="2" customFormat="1">
      <c r="B67" s="14">
        <v>2008</v>
      </c>
      <c r="C67" s="14" t="s">
        <v>1</v>
      </c>
      <c r="D67" s="14" t="s">
        <v>2</v>
      </c>
      <c r="E67" s="14" t="s">
        <v>9</v>
      </c>
      <c r="F67" s="14" t="s">
        <v>10</v>
      </c>
      <c r="G67" s="25">
        <v>143.26459445886834</v>
      </c>
      <c r="H67" s="25">
        <v>7.4666540843410054</v>
      </c>
      <c r="I67" s="25">
        <v>57.816749292841067</v>
      </c>
      <c r="J67" s="25">
        <v>208.5479978360504</v>
      </c>
      <c r="K67" s="25">
        <v>91.163534763548881</v>
      </c>
      <c r="L67" s="25">
        <v>122.85184854136408</v>
      </c>
      <c r="M67" s="24">
        <v>214.01538330491297</v>
      </c>
      <c r="N67" s="25">
        <v>67.148956898443231</v>
      </c>
      <c r="O67" s="25">
        <v>55.923576118636255</v>
      </c>
      <c r="P67" s="25">
        <v>4.058632349013811</v>
      </c>
      <c r="Q67" s="25">
        <v>4.039880582316437</v>
      </c>
      <c r="R67" s="25">
        <v>131.17104594840973</v>
      </c>
      <c r="S67" s="25">
        <v>4.2545108558367808</v>
      </c>
      <c r="T67" s="25">
        <v>557.98893794520984</v>
      </c>
      <c r="U67" s="20">
        <f t="shared" si="30"/>
        <v>557.98893794520984</v>
      </c>
      <c r="V67" s="28" t="str">
        <f t="shared" si="1"/>
        <v>○</v>
      </c>
      <c r="W67" s="20">
        <f t="shared" si="31"/>
        <v>557.98893794520984</v>
      </c>
      <c r="X67" s="28" t="str">
        <f t="shared" si="3"/>
        <v>○</v>
      </c>
      <c r="Y67" s="22">
        <f t="shared" si="32"/>
        <v>208.5479978360504</v>
      </c>
      <c r="Z67" s="28" t="str">
        <f t="shared" si="5"/>
        <v>○</v>
      </c>
      <c r="AA67" s="22">
        <f t="shared" si="33"/>
        <v>214.01538330491297</v>
      </c>
      <c r="AB67" s="28" t="str">
        <f t="shared" si="7"/>
        <v>○</v>
      </c>
      <c r="AC67" s="22">
        <f t="shared" si="34"/>
        <v>131.17104594840973</v>
      </c>
      <c r="AD67" s="28" t="str">
        <f t="shared" si="9"/>
        <v>○</v>
      </c>
    </row>
    <row r="68" spans="2:30" s="2" customFormat="1">
      <c r="B68" s="14">
        <v>2009</v>
      </c>
      <c r="C68" s="14" t="s">
        <v>1</v>
      </c>
      <c r="D68" s="14" t="s">
        <v>2</v>
      </c>
      <c r="E68" s="14" t="s">
        <v>9</v>
      </c>
      <c r="F68" s="14" t="s">
        <v>10</v>
      </c>
      <c r="G68" s="25">
        <v>158.42905991585681</v>
      </c>
      <c r="H68" s="25">
        <v>8.724277270874186</v>
      </c>
      <c r="I68" s="25">
        <v>53.676553770958911</v>
      </c>
      <c r="J68" s="25">
        <v>220.82989095768991</v>
      </c>
      <c r="K68" s="25">
        <v>108.55070863055016</v>
      </c>
      <c r="L68" s="25">
        <v>123.69408110571692</v>
      </c>
      <c r="M68" s="25">
        <v>232.24478973626708</v>
      </c>
      <c r="N68" s="25">
        <v>80.944822777947209</v>
      </c>
      <c r="O68" s="25">
        <v>66.088193013291388</v>
      </c>
      <c r="P68" s="25">
        <v>4.4974441303093462</v>
      </c>
      <c r="Q68" s="25">
        <v>4.3117507023312154</v>
      </c>
      <c r="R68" s="25">
        <v>155.84221062387914</v>
      </c>
      <c r="S68" s="25">
        <v>5.8448605274999998</v>
      </c>
      <c r="T68" s="25">
        <v>626.17665062391336</v>
      </c>
      <c r="U68" s="20">
        <f t="shared" si="30"/>
        <v>614.76175184533622</v>
      </c>
      <c r="V68" s="28" t="str">
        <f t="shared" si="1"/>
        <v>✖</v>
      </c>
      <c r="W68" s="20">
        <f t="shared" si="31"/>
        <v>614.76175184533622</v>
      </c>
      <c r="X68" s="28" t="str">
        <f t="shared" si="3"/>
        <v>✖</v>
      </c>
      <c r="Y68" s="22">
        <f t="shared" si="32"/>
        <v>220.82989095768991</v>
      </c>
      <c r="Z68" s="28" t="str">
        <f t="shared" si="5"/>
        <v>○</v>
      </c>
      <c r="AA68" s="22">
        <f t="shared" si="33"/>
        <v>232.24478973626708</v>
      </c>
      <c r="AB68" s="28" t="str">
        <f t="shared" si="7"/>
        <v>○</v>
      </c>
      <c r="AC68" s="22">
        <f t="shared" si="34"/>
        <v>155.84221062387914</v>
      </c>
      <c r="AD68" s="28" t="str">
        <f t="shared" si="9"/>
        <v>○</v>
      </c>
    </row>
    <row r="69" spans="2:30" s="2" customFormat="1">
      <c r="B69" s="14">
        <v>2010</v>
      </c>
      <c r="C69" s="14" t="s">
        <v>1</v>
      </c>
      <c r="D69" s="14" t="s">
        <v>2</v>
      </c>
      <c r="E69" s="14" t="s">
        <v>9</v>
      </c>
      <c r="F69" s="14" t="s">
        <v>10</v>
      </c>
      <c r="G69" s="25">
        <v>126.33096459836148</v>
      </c>
      <c r="H69" s="25">
        <v>8.4167571319474668</v>
      </c>
      <c r="I69" s="25">
        <v>50.919938695904463</v>
      </c>
      <c r="J69" s="25">
        <v>185.66766042621339</v>
      </c>
      <c r="K69" s="31">
        <v>0</v>
      </c>
      <c r="L69" s="25">
        <v>126.49862483916479</v>
      </c>
      <c r="M69" s="25">
        <v>126.49862483916479</v>
      </c>
      <c r="N69" s="25">
        <v>80.63843025170884</v>
      </c>
      <c r="O69" s="25">
        <v>65.22204752316037</v>
      </c>
      <c r="P69" s="31">
        <v>0</v>
      </c>
      <c r="Q69" s="25">
        <v>4.0438617531318322</v>
      </c>
      <c r="R69" s="25">
        <v>149.90433952800103</v>
      </c>
      <c r="S69" s="25">
        <v>11.513680883999999</v>
      </c>
      <c r="T69" s="25">
        <v>414.41527009033064</v>
      </c>
      <c r="U69" s="20">
        <f t="shared" si="30"/>
        <v>473.58430567737923</v>
      </c>
      <c r="V69" s="28" t="str">
        <f t="shared" si="1"/>
        <v>✖</v>
      </c>
      <c r="W69" s="20">
        <f t="shared" si="31"/>
        <v>473.58430567737923</v>
      </c>
      <c r="X69" s="28" t="str">
        <f t="shared" si="3"/>
        <v>✖</v>
      </c>
      <c r="Y69" s="22">
        <f t="shared" si="32"/>
        <v>185.66766042621339</v>
      </c>
      <c r="Z69" s="28" t="str">
        <f t="shared" si="5"/>
        <v>○</v>
      </c>
      <c r="AA69" s="22">
        <f t="shared" si="33"/>
        <v>126.49862483916479</v>
      </c>
      <c r="AB69" s="28" t="str">
        <f t="shared" si="7"/>
        <v>○</v>
      </c>
      <c r="AC69" s="22">
        <f t="shared" si="34"/>
        <v>149.90433952800103</v>
      </c>
      <c r="AD69" s="28" t="str">
        <f t="shared" si="9"/>
        <v>○</v>
      </c>
    </row>
    <row r="70" spans="2:30" s="2" customFormat="1">
      <c r="B70" s="14">
        <v>2011</v>
      </c>
      <c r="C70" s="14" t="s">
        <v>1</v>
      </c>
      <c r="D70" s="14" t="s">
        <v>2</v>
      </c>
      <c r="E70" s="14" t="s">
        <v>9</v>
      </c>
      <c r="F70" s="14" t="s">
        <v>10</v>
      </c>
      <c r="G70" s="25">
        <v>69.554961060206068</v>
      </c>
      <c r="H70" s="25">
        <v>7.9149776862172425</v>
      </c>
      <c r="I70" s="25">
        <v>46.690111464079784</v>
      </c>
      <c r="J70" s="25">
        <v>124.1600502105031</v>
      </c>
      <c r="K70" s="25">
        <v>108.7957109971579</v>
      </c>
      <c r="L70" s="25">
        <v>144.32782639035062</v>
      </c>
      <c r="M70" s="25">
        <v>253.12353738750852</v>
      </c>
      <c r="N70" s="25">
        <v>76.87159334542109</v>
      </c>
      <c r="O70" s="25">
        <v>59.320667032218573</v>
      </c>
      <c r="P70" s="25">
        <v>4.7257460205556816</v>
      </c>
      <c r="Q70" s="25">
        <v>1.0137024009241575</v>
      </c>
      <c r="R70" s="25">
        <v>141.93170879911949</v>
      </c>
      <c r="S70" s="25">
        <v>10.565804248999999</v>
      </c>
      <c r="T70" s="25">
        <v>658.74458782313661</v>
      </c>
      <c r="U70" s="20">
        <f t="shared" si="30"/>
        <v>529.78110064613122</v>
      </c>
      <c r="V70" s="28" t="str">
        <f t="shared" si="1"/>
        <v>✖</v>
      </c>
      <c r="W70" s="20">
        <f t="shared" si="31"/>
        <v>529.78110064613122</v>
      </c>
      <c r="X70" s="28" t="str">
        <f t="shared" si="3"/>
        <v>✖</v>
      </c>
      <c r="Y70" s="22">
        <f t="shared" si="32"/>
        <v>124.1600502105031</v>
      </c>
      <c r="Z70" s="28" t="str">
        <f t="shared" si="5"/>
        <v>○</v>
      </c>
      <c r="AA70" s="22">
        <f t="shared" si="33"/>
        <v>253.12353738750852</v>
      </c>
      <c r="AB70" s="28" t="str">
        <f t="shared" si="7"/>
        <v>○</v>
      </c>
      <c r="AC70" s="22">
        <f t="shared" si="34"/>
        <v>141.93170879911949</v>
      </c>
      <c r="AD70" s="28" t="str">
        <f t="shared" si="9"/>
        <v>○</v>
      </c>
    </row>
    <row r="71" spans="2:30" s="2" customFormat="1">
      <c r="B71" s="14">
        <v>2012</v>
      </c>
      <c r="C71" s="14" t="s">
        <v>1</v>
      </c>
      <c r="D71" s="14" t="s">
        <v>2</v>
      </c>
      <c r="E71" s="14" t="s">
        <v>9</v>
      </c>
      <c r="F71" s="14" t="s">
        <v>10</v>
      </c>
      <c r="G71" s="25">
        <v>52.472290396477113</v>
      </c>
      <c r="H71" s="25">
        <v>10.234177964715878</v>
      </c>
      <c r="I71" s="25">
        <v>52.816728209382006</v>
      </c>
      <c r="J71" s="25">
        <v>115.523196570575</v>
      </c>
      <c r="K71" s="25">
        <v>114.2649699590515</v>
      </c>
      <c r="L71" s="25">
        <v>156.53057717136193</v>
      </c>
      <c r="M71" s="25">
        <v>270.79554713041341</v>
      </c>
      <c r="N71" s="25">
        <v>80.356245201937284</v>
      </c>
      <c r="O71" s="25">
        <v>60.963025955954187</v>
      </c>
      <c r="P71" s="25">
        <v>5.1346476836894128</v>
      </c>
      <c r="Q71" s="25">
        <v>0.32804538516400322</v>
      </c>
      <c r="R71" s="25">
        <v>146.78196422674489</v>
      </c>
      <c r="S71" s="25">
        <v>14.505940636949997</v>
      </c>
      <c r="T71" s="25">
        <v>547.60664856468327</v>
      </c>
      <c r="U71" s="20">
        <f t="shared" si="30"/>
        <v>547.60664856468327</v>
      </c>
      <c r="V71" s="28" t="str">
        <f t="shared" si="1"/>
        <v>○</v>
      </c>
      <c r="W71" s="20">
        <f t="shared" si="31"/>
        <v>547.60664856468327</v>
      </c>
      <c r="X71" s="28" t="str">
        <f t="shared" si="3"/>
        <v>○</v>
      </c>
      <c r="Y71" s="22">
        <f t="shared" si="32"/>
        <v>115.523196570575</v>
      </c>
      <c r="Z71" s="28" t="str">
        <f t="shared" si="5"/>
        <v>○</v>
      </c>
      <c r="AA71" s="22">
        <f t="shared" si="33"/>
        <v>270.79554713041341</v>
      </c>
      <c r="AB71" s="28" t="str">
        <f t="shared" si="7"/>
        <v>○</v>
      </c>
      <c r="AC71" s="22">
        <f t="shared" si="34"/>
        <v>146.78196422674489</v>
      </c>
      <c r="AD71" s="28" t="str">
        <f t="shared" si="9"/>
        <v>○</v>
      </c>
    </row>
    <row r="72" spans="2:30" s="2" customFormat="1">
      <c r="B72" s="14">
        <v>2013</v>
      </c>
      <c r="C72" s="14" t="s">
        <v>1</v>
      </c>
      <c r="D72" s="14" t="s">
        <v>2</v>
      </c>
      <c r="E72" s="14" t="s">
        <v>9</v>
      </c>
      <c r="F72" s="14" t="s">
        <v>10</v>
      </c>
      <c r="G72" s="25">
        <v>70.514906461598187</v>
      </c>
      <c r="H72" s="25">
        <v>9.0897597416925073</v>
      </c>
      <c r="I72" s="25">
        <v>45.797327836294144</v>
      </c>
      <c r="J72" s="25">
        <v>125.40199403958484</v>
      </c>
      <c r="K72" s="25">
        <v>107.81811656069891</v>
      </c>
      <c r="L72" s="25">
        <v>170.87503430501314</v>
      </c>
      <c r="M72" s="25">
        <v>278.69315086571203</v>
      </c>
      <c r="N72" s="25">
        <v>75.87588390485368</v>
      </c>
      <c r="O72" s="25">
        <v>63.99712364386761</v>
      </c>
      <c r="P72" s="25">
        <v>5.1578291173493156</v>
      </c>
      <c r="Q72" s="25">
        <v>0.67279413547452249</v>
      </c>
      <c r="R72" s="25">
        <v>145.70363080154513</v>
      </c>
      <c r="S72" s="25">
        <v>15.73201213344</v>
      </c>
      <c r="T72" s="25">
        <v>565.53078784028196</v>
      </c>
      <c r="U72" s="20">
        <f t="shared" si="30"/>
        <v>565.53078784028207</v>
      </c>
      <c r="V72" s="28" t="str">
        <f t="shared" si="1"/>
        <v>○</v>
      </c>
      <c r="W72" s="20">
        <f t="shared" si="31"/>
        <v>565.53078784028196</v>
      </c>
      <c r="X72" s="28" t="str">
        <f t="shared" si="3"/>
        <v>○</v>
      </c>
      <c r="Y72" s="22">
        <f t="shared" si="32"/>
        <v>125.40199403958484</v>
      </c>
      <c r="Z72" s="28" t="str">
        <f t="shared" si="5"/>
        <v>○</v>
      </c>
      <c r="AA72" s="22">
        <f t="shared" si="33"/>
        <v>278.69315086571203</v>
      </c>
      <c r="AB72" s="28" t="str">
        <f t="shared" si="7"/>
        <v>○</v>
      </c>
      <c r="AC72" s="22">
        <f t="shared" si="34"/>
        <v>145.70363080154513</v>
      </c>
      <c r="AD72" s="28" t="str">
        <f t="shared" si="9"/>
        <v>○</v>
      </c>
    </row>
    <row r="73" spans="2:30" s="2" customFormat="1">
      <c r="B73" s="14">
        <v>2014</v>
      </c>
      <c r="C73" s="15" t="s">
        <v>1</v>
      </c>
      <c r="D73" s="15" t="s">
        <v>2</v>
      </c>
      <c r="E73" s="15" t="s">
        <v>9</v>
      </c>
      <c r="F73" s="15" t="s">
        <v>10</v>
      </c>
      <c r="G73" s="26">
        <v>78</v>
      </c>
      <c r="H73" s="26">
        <v>8</v>
      </c>
      <c r="I73" s="26">
        <v>9</v>
      </c>
      <c r="J73" s="26">
        <v>95</v>
      </c>
      <c r="K73" s="26">
        <v>110</v>
      </c>
      <c r="L73" s="26">
        <v>101</v>
      </c>
      <c r="M73" s="26">
        <v>211</v>
      </c>
      <c r="N73" s="26">
        <v>77</v>
      </c>
      <c r="O73" s="26">
        <v>65</v>
      </c>
      <c r="P73" s="26">
        <v>5</v>
      </c>
      <c r="Q73" s="26">
        <v>0.85447313537275082</v>
      </c>
      <c r="R73" s="26">
        <v>147.85447313537276</v>
      </c>
      <c r="S73" s="25">
        <v>16.0402115475</v>
      </c>
      <c r="T73" s="26">
        <v>469.89468468287276</v>
      </c>
      <c r="U73" s="20">
        <f t="shared" si="30"/>
        <v>469.89468468287276</v>
      </c>
      <c r="V73" s="28" t="str">
        <f t="shared" si="1"/>
        <v>○</v>
      </c>
      <c r="W73" s="20">
        <f t="shared" si="31"/>
        <v>469.89468468287276</v>
      </c>
      <c r="X73" s="28" t="str">
        <f t="shared" si="3"/>
        <v>○</v>
      </c>
      <c r="Y73" s="22">
        <f t="shared" si="32"/>
        <v>95</v>
      </c>
      <c r="Z73" s="28" t="str">
        <f t="shared" si="5"/>
        <v>○</v>
      </c>
      <c r="AA73" s="22">
        <f t="shared" si="33"/>
        <v>211</v>
      </c>
      <c r="AB73" s="28" t="str">
        <f t="shared" si="7"/>
        <v>○</v>
      </c>
      <c r="AC73" s="22">
        <f t="shared" si="34"/>
        <v>147.85447313537276</v>
      </c>
      <c r="AD73" s="28" t="str">
        <f t="shared" si="9"/>
        <v>○</v>
      </c>
    </row>
    <row r="74" spans="2:30" s="2" customFormat="1">
      <c r="B74" s="14">
        <v>1990</v>
      </c>
      <c r="C74" s="18" t="s">
        <v>1</v>
      </c>
      <c r="D74" s="18" t="s">
        <v>2</v>
      </c>
      <c r="E74" s="18" t="s">
        <v>11</v>
      </c>
      <c r="F74" s="18" t="s">
        <v>12</v>
      </c>
      <c r="G74" s="23">
        <v>88.521370429952341</v>
      </c>
      <c r="H74" s="24">
        <v>6.949153039471641</v>
      </c>
      <c r="I74" s="24">
        <v>10.873375390350445</v>
      </c>
      <c r="J74" s="24">
        <v>106.34389885977443</v>
      </c>
      <c r="K74" s="24">
        <v>40.438302049803497</v>
      </c>
      <c r="L74" s="24">
        <v>44.817735416743439</v>
      </c>
      <c r="M74" s="24">
        <v>85.256037466546928</v>
      </c>
      <c r="N74" s="24">
        <v>28.251997837668725</v>
      </c>
      <c r="O74" s="24">
        <v>39.14037106309565</v>
      </c>
      <c r="P74" s="24">
        <v>2.486220211508571</v>
      </c>
      <c r="Q74" s="24">
        <v>0</v>
      </c>
      <c r="R74" s="24">
        <v>69.878589112272948</v>
      </c>
      <c r="S74" s="29">
        <v>0</v>
      </c>
      <c r="T74" s="24">
        <v>240.3906640453668</v>
      </c>
      <c r="U74" s="20">
        <f t="shared" si="30"/>
        <v>261.47852543859426</v>
      </c>
      <c r="V74" s="28" t="str">
        <f t="shared" si="1"/>
        <v>✖</v>
      </c>
      <c r="W74" s="20">
        <f t="shared" si="31"/>
        <v>261.47852543859432</v>
      </c>
      <c r="X74" s="28" t="str">
        <f t="shared" si="3"/>
        <v>✖</v>
      </c>
      <c r="Y74" s="22">
        <f t="shared" si="32"/>
        <v>106.34389885977443</v>
      </c>
      <c r="Z74" s="28" t="str">
        <f t="shared" si="5"/>
        <v>○</v>
      </c>
      <c r="AA74" s="22">
        <f t="shared" si="33"/>
        <v>85.256037466546928</v>
      </c>
      <c r="AB74" s="28" t="str">
        <f t="shared" si="7"/>
        <v>○</v>
      </c>
      <c r="AC74" s="22">
        <f t="shared" si="34"/>
        <v>69.878589112272948</v>
      </c>
      <c r="AD74" s="28" t="str">
        <f t="shared" si="9"/>
        <v>○</v>
      </c>
    </row>
    <row r="75" spans="2:30" s="2" customFormat="1">
      <c r="B75" s="14">
        <v>2005</v>
      </c>
      <c r="C75" s="14" t="s">
        <v>1</v>
      </c>
      <c r="D75" s="14" t="s">
        <v>2</v>
      </c>
      <c r="E75" s="14" t="s">
        <v>11</v>
      </c>
      <c r="F75" s="14" t="s">
        <v>12</v>
      </c>
      <c r="G75" s="25">
        <v>170.50394860571782</v>
      </c>
      <c r="H75" s="25">
        <v>5.5867355653109998</v>
      </c>
      <c r="I75" s="25">
        <v>14.619311913959374</v>
      </c>
      <c r="J75" s="25">
        <v>190.70999608498818</v>
      </c>
      <c r="K75" s="25">
        <v>65.677295096671727</v>
      </c>
      <c r="L75" s="25">
        <v>59.538645212938846</v>
      </c>
      <c r="M75" s="25">
        <v>125.21594030961057</v>
      </c>
      <c r="N75" s="25">
        <v>45.934737438485143</v>
      </c>
      <c r="O75" s="25">
        <v>35.22143576355905</v>
      </c>
      <c r="P75" s="25">
        <v>2.4435976837540174</v>
      </c>
      <c r="Q75" s="25">
        <v>0</v>
      </c>
      <c r="R75" s="25">
        <v>83.599770885798208</v>
      </c>
      <c r="S75" s="25">
        <v>3.6387969242997511</v>
      </c>
      <c r="T75" s="25">
        <v>403.1645042046967</v>
      </c>
      <c r="U75" s="20">
        <f t="shared" si="30"/>
        <v>403.1645042046967</v>
      </c>
      <c r="V75" s="28" t="str">
        <f t="shared" si="1"/>
        <v>○</v>
      </c>
      <c r="W75" s="20">
        <f t="shared" si="31"/>
        <v>403.1645042046967</v>
      </c>
      <c r="X75" s="28" t="str">
        <f t="shared" si="3"/>
        <v>○</v>
      </c>
      <c r="Y75" s="22">
        <f t="shared" si="32"/>
        <v>190.70999608498818</v>
      </c>
      <c r="Z75" s="28" t="str">
        <f t="shared" si="5"/>
        <v>○</v>
      </c>
      <c r="AA75" s="22">
        <f t="shared" si="33"/>
        <v>125.21594030961057</v>
      </c>
      <c r="AB75" s="28" t="str">
        <f t="shared" si="7"/>
        <v>○</v>
      </c>
      <c r="AC75" s="22">
        <f t="shared" si="34"/>
        <v>83.599770885798208</v>
      </c>
      <c r="AD75" s="28" t="str">
        <f t="shared" si="9"/>
        <v>○</v>
      </c>
    </row>
    <row r="76" spans="2:30" s="2" customFormat="1">
      <c r="B76" s="14">
        <v>2007</v>
      </c>
      <c r="C76" s="18" t="s">
        <v>1</v>
      </c>
      <c r="D76" s="18" t="s">
        <v>2</v>
      </c>
      <c r="E76" s="18" t="s">
        <v>11</v>
      </c>
      <c r="F76" s="18" t="s">
        <v>12</v>
      </c>
      <c r="G76" s="23">
        <v>84.761817388810954</v>
      </c>
      <c r="H76" s="24">
        <v>6.1123568516295617</v>
      </c>
      <c r="I76" s="24">
        <v>14.039633988021528</v>
      </c>
      <c r="J76" s="24">
        <v>104.91380822846205</v>
      </c>
      <c r="K76" s="24">
        <v>34.458940926088346</v>
      </c>
      <c r="L76" s="24">
        <v>39.240237237217592</v>
      </c>
      <c r="M76" s="24">
        <v>73.69917816330593</v>
      </c>
      <c r="N76" s="24">
        <v>31.007332147469491</v>
      </c>
      <c r="O76" s="29">
        <v>0</v>
      </c>
      <c r="P76" s="24">
        <v>1.7705071697274448</v>
      </c>
      <c r="Q76" s="24">
        <v>0</v>
      </c>
      <c r="R76" s="24">
        <v>32.777839317196936</v>
      </c>
      <c r="S76" s="24">
        <v>4.05937709065467</v>
      </c>
      <c r="T76" s="24">
        <v>184.23557273446346</v>
      </c>
      <c r="U76" s="20">
        <f t="shared" si="30"/>
        <v>215.45020279961957</v>
      </c>
      <c r="V76" s="28" t="str">
        <f t="shared" si="1"/>
        <v>✖</v>
      </c>
      <c r="W76" s="20">
        <f t="shared" si="31"/>
        <v>215.45020279961957</v>
      </c>
      <c r="X76" s="28" t="str">
        <f t="shared" si="3"/>
        <v>✖</v>
      </c>
      <c r="Y76" s="22">
        <f t="shared" si="32"/>
        <v>104.91380822846205</v>
      </c>
      <c r="Z76" s="28" t="str">
        <f t="shared" si="5"/>
        <v>○</v>
      </c>
      <c r="AA76" s="22">
        <f t="shared" si="33"/>
        <v>73.69917816330593</v>
      </c>
      <c r="AB76" s="28" t="str">
        <f t="shared" si="7"/>
        <v>○</v>
      </c>
      <c r="AC76" s="22">
        <f t="shared" si="34"/>
        <v>32.777839317196936</v>
      </c>
      <c r="AD76" s="28" t="str">
        <f t="shared" si="9"/>
        <v>○</v>
      </c>
    </row>
    <row r="77" spans="2:30" s="2" customFormat="1">
      <c r="B77" s="14">
        <v>2008</v>
      </c>
      <c r="C77" s="14" t="s">
        <v>1</v>
      </c>
      <c r="D77" s="14" t="s">
        <v>2</v>
      </c>
      <c r="E77" s="14" t="s">
        <v>11</v>
      </c>
      <c r="F77" s="14" t="s">
        <v>12</v>
      </c>
      <c r="G77" s="25">
        <v>176.47210223546426</v>
      </c>
      <c r="H77" s="25">
        <v>4.476710404853244</v>
      </c>
      <c r="I77" s="25">
        <v>14.690437041717418</v>
      </c>
      <c r="J77" s="25">
        <v>195.63924968203492</v>
      </c>
      <c r="K77" s="25">
        <v>54.902929423890349</v>
      </c>
      <c r="L77" s="25">
        <v>55.364792542591005</v>
      </c>
      <c r="M77" s="24">
        <v>110.26772196648136</v>
      </c>
      <c r="N77" s="25">
        <v>43.170441352074405</v>
      </c>
      <c r="O77" s="25">
        <v>33.403537186684282</v>
      </c>
      <c r="P77" s="25">
        <v>2.4227376597779591</v>
      </c>
      <c r="Q77" s="25">
        <v>0</v>
      </c>
      <c r="R77" s="25">
        <v>78.99671619853666</v>
      </c>
      <c r="S77" s="25">
        <v>4.589287004561986</v>
      </c>
      <c r="T77" s="25">
        <v>389.49297485161492</v>
      </c>
      <c r="U77" s="20">
        <f t="shared" si="30"/>
        <v>389.49297485161492</v>
      </c>
      <c r="V77" s="28" t="str">
        <f t="shared" ref="V77:V140" si="35">IF(ABS(T77-U77)&lt;1,"○","✖")</f>
        <v>○</v>
      </c>
      <c r="W77" s="20">
        <f t="shared" si="31"/>
        <v>389.49297485161492</v>
      </c>
      <c r="X77" s="28" t="str">
        <f t="shared" ref="X77:X140" si="36">IF(ABS(T77-W77)&lt;1,"○","✖")</f>
        <v>○</v>
      </c>
      <c r="Y77" s="22">
        <f t="shared" si="32"/>
        <v>195.63924968203492</v>
      </c>
      <c r="Z77" s="28" t="str">
        <f t="shared" ref="Z77:Z140" si="37">IF(ABS(J77-Y77)&lt;1,"○","✖")</f>
        <v>○</v>
      </c>
      <c r="AA77" s="22">
        <f t="shared" si="33"/>
        <v>110.26772196648136</v>
      </c>
      <c r="AB77" s="28" t="str">
        <f t="shared" ref="AB77:AB140" si="38">IF(ABS(M77-AA77)&lt;1,"○","✖")</f>
        <v>○</v>
      </c>
      <c r="AC77" s="22">
        <f t="shared" si="34"/>
        <v>78.99671619853666</v>
      </c>
      <c r="AD77" s="28" t="str">
        <f t="shared" ref="AD77:AD140" si="39">IF(ABS(R77-AC77)&lt;1,"○","✖")</f>
        <v>○</v>
      </c>
    </row>
    <row r="78" spans="2:30" s="2" customFormat="1">
      <c r="B78" s="14">
        <v>2009</v>
      </c>
      <c r="C78" s="14" t="s">
        <v>1</v>
      </c>
      <c r="D78" s="14" t="s">
        <v>2</v>
      </c>
      <c r="E78" s="14" t="s">
        <v>11</v>
      </c>
      <c r="F78" s="14" t="s">
        <v>12</v>
      </c>
      <c r="G78" s="25">
        <v>149.11904517112924</v>
      </c>
      <c r="H78" s="25">
        <v>4.0689133042030283</v>
      </c>
      <c r="I78" s="25">
        <v>12.578340294698393</v>
      </c>
      <c r="J78" s="25">
        <v>165.76629877003066</v>
      </c>
      <c r="K78" s="25">
        <v>56.803493702825335</v>
      </c>
      <c r="L78" s="25">
        <v>49.430268944169534</v>
      </c>
      <c r="M78" s="25">
        <v>106.23376264699488</v>
      </c>
      <c r="N78" s="25">
        <v>44.08592534865231</v>
      </c>
      <c r="O78" s="25">
        <v>31.283812039137381</v>
      </c>
      <c r="P78" s="25">
        <v>2.2838968010322227</v>
      </c>
      <c r="Q78" s="25">
        <v>0</v>
      </c>
      <c r="R78" s="25">
        <v>77.653634188821911</v>
      </c>
      <c r="S78" s="25">
        <v>2.8710311447336743</v>
      </c>
      <c r="T78" s="25">
        <v>292.99219062754531</v>
      </c>
      <c r="U78" s="20">
        <f t="shared" si="30"/>
        <v>352.52472675058107</v>
      </c>
      <c r="V78" s="28" t="str">
        <f t="shared" si="35"/>
        <v>✖</v>
      </c>
      <c r="W78" s="20">
        <f t="shared" si="31"/>
        <v>352.52472675058112</v>
      </c>
      <c r="X78" s="28" t="str">
        <f t="shared" si="36"/>
        <v>✖</v>
      </c>
      <c r="Y78" s="22">
        <f t="shared" si="32"/>
        <v>165.76629877003066</v>
      </c>
      <c r="Z78" s="28" t="str">
        <f t="shared" si="37"/>
        <v>○</v>
      </c>
      <c r="AA78" s="22">
        <f t="shared" si="33"/>
        <v>106.23376264699488</v>
      </c>
      <c r="AB78" s="28" t="str">
        <f t="shared" si="38"/>
        <v>○</v>
      </c>
      <c r="AC78" s="22">
        <f t="shared" si="34"/>
        <v>77.653634188821911</v>
      </c>
      <c r="AD78" s="28" t="str">
        <f t="shared" si="39"/>
        <v>○</v>
      </c>
    </row>
    <row r="79" spans="2:30" s="2" customFormat="1">
      <c r="B79" s="14">
        <v>2010</v>
      </c>
      <c r="C79" s="14" t="s">
        <v>1</v>
      </c>
      <c r="D79" s="14" t="s">
        <v>2</v>
      </c>
      <c r="E79" s="14" t="s">
        <v>11</v>
      </c>
      <c r="F79" s="14" t="s">
        <v>12</v>
      </c>
      <c r="G79" s="25">
        <v>128.53681860227164</v>
      </c>
      <c r="H79" s="25">
        <v>3.925489070224744</v>
      </c>
      <c r="I79" s="25">
        <v>11.932366586634256</v>
      </c>
      <c r="J79" s="25">
        <v>144.39467425913065</v>
      </c>
      <c r="K79" s="25">
        <v>71.495658445304755</v>
      </c>
      <c r="L79" s="25">
        <v>50.551012554298559</v>
      </c>
      <c r="M79" s="25">
        <v>122.04667099960332</v>
      </c>
      <c r="N79" s="25">
        <v>44.026017235089498</v>
      </c>
      <c r="O79" s="25">
        <v>31.251309055996696</v>
      </c>
      <c r="P79" s="25">
        <v>2.2536634565203624</v>
      </c>
      <c r="Q79" s="25">
        <v>0</v>
      </c>
      <c r="R79" s="25">
        <v>77.530989747606554</v>
      </c>
      <c r="S79" s="25">
        <v>7.5916232021460281</v>
      </c>
      <c r="T79" s="25">
        <v>329.21595494895922</v>
      </c>
      <c r="U79" s="20">
        <f t="shared" si="30"/>
        <v>351.56395820848655</v>
      </c>
      <c r="V79" s="28" t="str">
        <f t="shared" si="35"/>
        <v>✖</v>
      </c>
      <c r="W79" s="20">
        <f t="shared" si="31"/>
        <v>351.56395820848655</v>
      </c>
      <c r="X79" s="28" t="str">
        <f t="shared" si="36"/>
        <v>✖</v>
      </c>
      <c r="Y79" s="22">
        <f t="shared" si="32"/>
        <v>144.39467425913065</v>
      </c>
      <c r="Z79" s="28" t="str">
        <f t="shared" si="37"/>
        <v>○</v>
      </c>
      <c r="AA79" s="22">
        <f t="shared" si="33"/>
        <v>122.04667099960332</v>
      </c>
      <c r="AB79" s="28" t="str">
        <f t="shared" si="38"/>
        <v>○</v>
      </c>
      <c r="AC79" s="22">
        <f t="shared" si="34"/>
        <v>77.530989747606554</v>
      </c>
      <c r="AD79" s="28" t="str">
        <f t="shared" si="39"/>
        <v>○</v>
      </c>
    </row>
    <row r="80" spans="2:30" s="2" customFormat="1">
      <c r="B80" s="14">
        <v>2011</v>
      </c>
      <c r="C80" s="14" t="s">
        <v>1</v>
      </c>
      <c r="D80" s="14" t="s">
        <v>2</v>
      </c>
      <c r="E80" s="14" t="s">
        <v>11</v>
      </c>
      <c r="F80" s="14" t="s">
        <v>12</v>
      </c>
      <c r="G80" s="25">
        <v>121.89410328106732</v>
      </c>
      <c r="H80" s="25">
        <v>3.6914642909661235</v>
      </c>
      <c r="I80" s="25">
        <v>10.941166470905914</v>
      </c>
      <c r="J80" s="25">
        <v>136.52673404293935</v>
      </c>
      <c r="K80" s="25">
        <v>59.530372380907338</v>
      </c>
      <c r="L80" s="25">
        <v>57.675866224392138</v>
      </c>
      <c r="M80" s="25">
        <v>117.20623860529948</v>
      </c>
      <c r="N80" s="25">
        <v>43.780624333929033</v>
      </c>
      <c r="O80" s="25">
        <v>30.739152630419767</v>
      </c>
      <c r="P80" s="25">
        <v>2.5221853617608083</v>
      </c>
      <c r="Q80" s="25">
        <v>0</v>
      </c>
      <c r="R80" s="25">
        <v>77.041962326109612</v>
      </c>
      <c r="S80" s="25">
        <v>2.6283488621793638</v>
      </c>
      <c r="T80" s="25">
        <v>314.08278839888789</v>
      </c>
      <c r="U80" s="20">
        <f t="shared" si="30"/>
        <v>333.40328383652775</v>
      </c>
      <c r="V80" s="28" t="str">
        <f t="shared" si="35"/>
        <v>✖</v>
      </c>
      <c r="W80" s="20">
        <f t="shared" si="31"/>
        <v>333.40328383652781</v>
      </c>
      <c r="X80" s="28" t="str">
        <f t="shared" si="36"/>
        <v>✖</v>
      </c>
      <c r="Y80" s="22">
        <f t="shared" si="32"/>
        <v>136.52673404293935</v>
      </c>
      <c r="Z80" s="28" t="str">
        <f t="shared" si="37"/>
        <v>○</v>
      </c>
      <c r="AA80" s="22">
        <f t="shared" si="33"/>
        <v>117.20623860529948</v>
      </c>
      <c r="AB80" s="28" t="str">
        <f t="shared" si="38"/>
        <v>○</v>
      </c>
      <c r="AC80" s="22">
        <f t="shared" si="34"/>
        <v>77.041962326109612</v>
      </c>
      <c r="AD80" s="28" t="str">
        <f t="shared" si="39"/>
        <v>○</v>
      </c>
    </row>
    <row r="81" spans="2:30" s="2" customFormat="1">
      <c r="B81" s="14">
        <v>2012</v>
      </c>
      <c r="C81" s="14" t="s">
        <v>1</v>
      </c>
      <c r="D81" s="14" t="s">
        <v>2</v>
      </c>
      <c r="E81" s="14" t="s">
        <v>11</v>
      </c>
      <c r="F81" s="14" t="s">
        <v>12</v>
      </c>
      <c r="G81" s="25">
        <v>140.13702438204754</v>
      </c>
      <c r="H81" s="25">
        <v>4.7731154782568392</v>
      </c>
      <c r="I81" s="25">
        <v>12.376852349817588</v>
      </c>
      <c r="J81" s="25">
        <v>157.28699221012198</v>
      </c>
      <c r="K81" s="25">
        <v>62.718405703686095</v>
      </c>
      <c r="L81" s="25">
        <v>62.552294001470194</v>
      </c>
      <c r="M81" s="25">
        <v>125.27069970515629</v>
      </c>
      <c r="N81" s="25">
        <v>44.795235241577693</v>
      </c>
      <c r="O81" s="25">
        <v>30.021733345555713</v>
      </c>
      <c r="P81" s="25">
        <v>2.7537341370868638</v>
      </c>
      <c r="Q81" s="25">
        <v>0</v>
      </c>
      <c r="R81" s="25">
        <v>77.570702724220268</v>
      </c>
      <c r="S81" s="25">
        <v>2.5342196643673267</v>
      </c>
      <c r="T81" s="25">
        <v>362.66261430386584</v>
      </c>
      <c r="U81" s="20">
        <f t="shared" si="30"/>
        <v>362.66261430386584</v>
      </c>
      <c r="V81" s="28" t="str">
        <f t="shared" si="35"/>
        <v>○</v>
      </c>
      <c r="W81" s="20">
        <f t="shared" si="31"/>
        <v>362.66261430386584</v>
      </c>
      <c r="X81" s="28" t="str">
        <f t="shared" si="36"/>
        <v>○</v>
      </c>
      <c r="Y81" s="22">
        <f t="shared" si="32"/>
        <v>157.28699221012198</v>
      </c>
      <c r="Z81" s="28" t="str">
        <f t="shared" si="37"/>
        <v>○</v>
      </c>
      <c r="AA81" s="22">
        <f t="shared" si="33"/>
        <v>125.27069970515629</v>
      </c>
      <c r="AB81" s="28" t="str">
        <f t="shared" si="38"/>
        <v>○</v>
      </c>
      <c r="AC81" s="22">
        <f t="shared" si="34"/>
        <v>77.570702724220268</v>
      </c>
      <c r="AD81" s="28" t="str">
        <f t="shared" si="39"/>
        <v>○</v>
      </c>
    </row>
    <row r="82" spans="2:30" s="2" customFormat="1">
      <c r="B82" s="14">
        <v>2013</v>
      </c>
      <c r="C82" s="14" t="s">
        <v>1</v>
      </c>
      <c r="D82" s="14" t="s">
        <v>2</v>
      </c>
      <c r="E82" s="14" t="s">
        <v>11</v>
      </c>
      <c r="F82" s="14" t="s">
        <v>12</v>
      </c>
      <c r="G82" s="25">
        <v>120.0950605193273</v>
      </c>
      <c r="H82" s="25">
        <v>4.2393705743920869</v>
      </c>
      <c r="I82" s="25">
        <v>10.731955269908527</v>
      </c>
      <c r="J82" s="25">
        <v>135.06638636362791</v>
      </c>
      <c r="K82" s="25">
        <v>58.72775668256611</v>
      </c>
      <c r="L82" s="25">
        <v>67.884301634842899</v>
      </c>
      <c r="M82" s="25">
        <v>126.61205831740901</v>
      </c>
      <c r="N82" s="25">
        <v>41.696861616260215</v>
      </c>
      <c r="O82" s="25">
        <v>31.19799128355335</v>
      </c>
      <c r="P82" s="25">
        <v>2.7590035166097127</v>
      </c>
      <c r="Q82" s="25">
        <v>0</v>
      </c>
      <c r="R82" s="25">
        <v>75.653856416423281</v>
      </c>
      <c r="S82" s="25">
        <v>3.4266477808971216</v>
      </c>
      <c r="T82" s="25">
        <v>340.75894887835733</v>
      </c>
      <c r="U82" s="20">
        <f t="shared" si="30"/>
        <v>340.75894887835733</v>
      </c>
      <c r="V82" s="28" t="str">
        <f t="shared" si="35"/>
        <v>○</v>
      </c>
      <c r="W82" s="20">
        <f t="shared" si="31"/>
        <v>340.75894887835733</v>
      </c>
      <c r="X82" s="28" t="str">
        <f t="shared" si="36"/>
        <v>○</v>
      </c>
      <c r="Y82" s="22">
        <f t="shared" si="32"/>
        <v>135.06638636362791</v>
      </c>
      <c r="Z82" s="28" t="str">
        <f t="shared" si="37"/>
        <v>○</v>
      </c>
      <c r="AA82" s="22">
        <f t="shared" si="33"/>
        <v>126.61205831740901</v>
      </c>
      <c r="AB82" s="28" t="str">
        <f t="shared" si="38"/>
        <v>○</v>
      </c>
      <c r="AC82" s="22">
        <f t="shared" si="34"/>
        <v>75.653856416423281</v>
      </c>
      <c r="AD82" s="28" t="str">
        <f t="shared" si="39"/>
        <v>○</v>
      </c>
    </row>
    <row r="83" spans="2:30" s="2" customFormat="1">
      <c r="B83" s="14">
        <v>2014</v>
      </c>
      <c r="C83" s="15" t="s">
        <v>1</v>
      </c>
      <c r="D83" s="15" t="s">
        <v>2</v>
      </c>
      <c r="E83" s="15" t="s">
        <v>11</v>
      </c>
      <c r="F83" s="15" t="s">
        <v>12</v>
      </c>
      <c r="G83" s="26">
        <v>143</v>
      </c>
      <c r="H83" s="26">
        <v>4</v>
      </c>
      <c r="I83" s="26">
        <v>3</v>
      </c>
      <c r="J83" s="26">
        <v>150</v>
      </c>
      <c r="K83" s="26">
        <v>59</v>
      </c>
      <c r="L83" s="26">
        <v>50</v>
      </c>
      <c r="M83" s="26">
        <v>109</v>
      </c>
      <c r="N83" s="26">
        <v>42</v>
      </c>
      <c r="O83" s="26">
        <v>32</v>
      </c>
      <c r="P83" s="26">
        <v>3</v>
      </c>
      <c r="Q83" s="26">
        <v>0</v>
      </c>
      <c r="R83" s="26">
        <v>77</v>
      </c>
      <c r="S83" s="25">
        <v>4.1789140348530136</v>
      </c>
      <c r="T83" s="26">
        <v>340.17891403485299</v>
      </c>
      <c r="U83" s="20">
        <f t="shared" si="30"/>
        <v>340.17891403485299</v>
      </c>
      <c r="V83" s="28" t="str">
        <f t="shared" si="35"/>
        <v>○</v>
      </c>
      <c r="W83" s="20">
        <f t="shared" si="31"/>
        <v>340.17891403485299</v>
      </c>
      <c r="X83" s="28" t="str">
        <f t="shared" si="36"/>
        <v>○</v>
      </c>
      <c r="Y83" s="22">
        <f t="shared" si="32"/>
        <v>150</v>
      </c>
      <c r="Z83" s="28" t="str">
        <f t="shared" si="37"/>
        <v>○</v>
      </c>
      <c r="AA83" s="22">
        <f t="shared" si="33"/>
        <v>109</v>
      </c>
      <c r="AB83" s="28" t="str">
        <f t="shared" si="38"/>
        <v>○</v>
      </c>
      <c r="AC83" s="22">
        <f t="shared" si="34"/>
        <v>77</v>
      </c>
      <c r="AD83" s="28" t="str">
        <f t="shared" si="39"/>
        <v>○</v>
      </c>
    </row>
    <row r="84" spans="2:30" s="2" customFormat="1">
      <c r="B84" s="14">
        <v>1990</v>
      </c>
      <c r="C84" s="18" t="s">
        <v>1</v>
      </c>
      <c r="D84" s="18" t="s">
        <v>2</v>
      </c>
      <c r="E84" s="18" t="s">
        <v>13</v>
      </c>
      <c r="F84" s="18" t="s">
        <v>14</v>
      </c>
      <c r="G84" s="23">
        <v>182.72764579710318</v>
      </c>
      <c r="H84" s="24">
        <v>6.6581078501245861</v>
      </c>
      <c r="I84" s="24">
        <v>3.5965780137313015</v>
      </c>
      <c r="J84" s="24">
        <v>192.98233166095906</v>
      </c>
      <c r="K84" s="24">
        <v>51.724954078398483</v>
      </c>
      <c r="L84" s="24">
        <v>68.910081656450259</v>
      </c>
      <c r="M84" s="24">
        <v>120.63503573484874</v>
      </c>
      <c r="N84" s="24">
        <v>40.547655258395643</v>
      </c>
      <c r="O84" s="24">
        <v>47.489527371562346</v>
      </c>
      <c r="P84" s="24">
        <v>3.1784340805324423</v>
      </c>
      <c r="Q84" s="24">
        <v>0</v>
      </c>
      <c r="R84" s="24">
        <v>91.215616710490423</v>
      </c>
      <c r="S84" s="29">
        <v>0</v>
      </c>
      <c r="T84" s="24">
        <v>332.48568818018794</v>
      </c>
      <c r="U84" s="20">
        <f t="shared" si="30"/>
        <v>404.83298410629823</v>
      </c>
      <c r="V84" s="28" t="str">
        <f t="shared" si="35"/>
        <v>✖</v>
      </c>
      <c r="W84" s="20">
        <f t="shared" si="31"/>
        <v>404.83298410629823</v>
      </c>
      <c r="X84" s="28" t="str">
        <f t="shared" si="36"/>
        <v>✖</v>
      </c>
      <c r="Y84" s="22">
        <f t="shared" si="32"/>
        <v>192.98233166095906</v>
      </c>
      <c r="Z84" s="28" t="str">
        <f t="shared" si="37"/>
        <v>○</v>
      </c>
      <c r="AA84" s="22">
        <f t="shared" si="33"/>
        <v>120.63503573484874</v>
      </c>
      <c r="AB84" s="28" t="str">
        <f t="shared" si="38"/>
        <v>○</v>
      </c>
      <c r="AC84" s="22">
        <f t="shared" si="34"/>
        <v>91.215616710490423</v>
      </c>
      <c r="AD84" s="28" t="str">
        <f t="shared" si="39"/>
        <v>○</v>
      </c>
    </row>
    <row r="85" spans="2:30" s="2" customFormat="1">
      <c r="B85" s="14">
        <v>2005</v>
      </c>
      <c r="C85" s="14" t="s">
        <v>1</v>
      </c>
      <c r="D85" s="14" t="s">
        <v>2</v>
      </c>
      <c r="E85" s="14" t="s">
        <v>13</v>
      </c>
      <c r="F85" s="14" t="s">
        <v>14</v>
      </c>
      <c r="G85" s="25">
        <v>228.49318163012862</v>
      </c>
      <c r="H85" s="25">
        <v>7.229671932767868</v>
      </c>
      <c r="I85" s="25">
        <v>4.6990645437726553</v>
      </c>
      <c r="J85" s="25">
        <v>240.42191810666915</v>
      </c>
      <c r="K85" s="25">
        <v>112.06502278016737</v>
      </c>
      <c r="L85" s="25">
        <v>128.19483203597719</v>
      </c>
      <c r="M85" s="25">
        <v>240.25985481614455</v>
      </c>
      <c r="N85" s="25">
        <v>81.19826049350354</v>
      </c>
      <c r="O85" s="25">
        <v>52.976544603374087</v>
      </c>
      <c r="P85" s="25">
        <v>4.2136897239424194</v>
      </c>
      <c r="Q85" s="25">
        <v>0</v>
      </c>
      <c r="R85" s="25">
        <v>138.38849482082006</v>
      </c>
      <c r="S85" s="25">
        <v>4.337039110528929</v>
      </c>
      <c r="T85" s="25">
        <v>623.4073068541627</v>
      </c>
      <c r="U85" s="20">
        <f t="shared" si="30"/>
        <v>623.4073068541627</v>
      </c>
      <c r="V85" s="28" t="str">
        <f t="shared" si="35"/>
        <v>○</v>
      </c>
      <c r="W85" s="20">
        <f t="shared" si="31"/>
        <v>623.4073068541627</v>
      </c>
      <c r="X85" s="28" t="str">
        <f t="shared" si="36"/>
        <v>○</v>
      </c>
      <c r="Y85" s="22">
        <f t="shared" si="32"/>
        <v>240.42191810666915</v>
      </c>
      <c r="Z85" s="28" t="str">
        <f t="shared" si="37"/>
        <v>○</v>
      </c>
      <c r="AA85" s="22">
        <f t="shared" si="33"/>
        <v>240.25985481614455</v>
      </c>
      <c r="AB85" s="28" t="str">
        <f t="shared" si="38"/>
        <v>○</v>
      </c>
      <c r="AC85" s="22">
        <f t="shared" si="34"/>
        <v>138.38849482082006</v>
      </c>
      <c r="AD85" s="28" t="str">
        <f t="shared" si="39"/>
        <v>○</v>
      </c>
    </row>
    <row r="86" spans="2:30" s="2" customFormat="1">
      <c r="B86" s="14">
        <v>2007</v>
      </c>
      <c r="C86" s="18" t="s">
        <v>1</v>
      </c>
      <c r="D86" s="18" t="s">
        <v>2</v>
      </c>
      <c r="E86" s="18" t="s">
        <v>13</v>
      </c>
      <c r="F86" s="18" t="s">
        <v>14</v>
      </c>
      <c r="G86" s="23">
        <v>74.557797147974796</v>
      </c>
      <c r="H86" s="24">
        <v>2.5403513564830984</v>
      </c>
      <c r="I86" s="24">
        <v>6.3495832106630026</v>
      </c>
      <c r="J86" s="24">
        <v>83.447731715120895</v>
      </c>
      <c r="K86" s="24">
        <v>25.296700639258312</v>
      </c>
      <c r="L86" s="24">
        <v>25.90058253266492</v>
      </c>
      <c r="M86" s="24">
        <v>51.197283171923232</v>
      </c>
      <c r="N86" s="24">
        <v>20.256743265355198</v>
      </c>
      <c r="O86" s="24">
        <v>0</v>
      </c>
      <c r="P86" s="24">
        <v>1.1968141989246019</v>
      </c>
      <c r="Q86" s="24">
        <v>0</v>
      </c>
      <c r="R86" s="24">
        <v>21.4535574642798</v>
      </c>
      <c r="S86" s="24">
        <v>1.7743194881105735</v>
      </c>
      <c r="T86" s="24">
        <v>125.62244329623684</v>
      </c>
      <c r="U86" s="20">
        <f t="shared" si="30"/>
        <v>157.87289183943449</v>
      </c>
      <c r="V86" s="28" t="str">
        <f t="shared" si="35"/>
        <v>✖</v>
      </c>
      <c r="W86" s="20">
        <f t="shared" si="31"/>
        <v>157.87289183943449</v>
      </c>
      <c r="X86" s="28" t="str">
        <f t="shared" si="36"/>
        <v>✖</v>
      </c>
      <c r="Y86" s="22">
        <f t="shared" si="32"/>
        <v>83.447731715120895</v>
      </c>
      <c r="Z86" s="28" t="str">
        <f t="shared" si="37"/>
        <v>○</v>
      </c>
      <c r="AA86" s="22">
        <f t="shared" si="33"/>
        <v>51.197283171923232</v>
      </c>
      <c r="AB86" s="28" t="str">
        <f t="shared" si="38"/>
        <v>○</v>
      </c>
      <c r="AC86" s="22">
        <f t="shared" si="34"/>
        <v>21.4535574642798</v>
      </c>
      <c r="AD86" s="28" t="str">
        <f t="shared" si="39"/>
        <v>○</v>
      </c>
    </row>
    <row r="87" spans="2:30" s="2" customFormat="1">
      <c r="B87" s="14">
        <v>2008</v>
      </c>
      <c r="C87" s="14" t="s">
        <v>1</v>
      </c>
      <c r="D87" s="14" t="s">
        <v>2</v>
      </c>
      <c r="E87" s="14" t="s">
        <v>13</v>
      </c>
      <c r="F87" s="14" t="s">
        <v>14</v>
      </c>
      <c r="G87" s="25">
        <v>211.38912146101219</v>
      </c>
      <c r="H87" s="25">
        <v>6.4820403589333999</v>
      </c>
      <c r="I87" s="25">
        <v>3.2645415648260929</v>
      </c>
      <c r="J87" s="25">
        <v>221.13570338477169</v>
      </c>
      <c r="K87" s="25">
        <v>99.517984559939521</v>
      </c>
      <c r="L87" s="25">
        <v>115.91344774736513</v>
      </c>
      <c r="M87" s="24">
        <v>215.43143230730465</v>
      </c>
      <c r="N87" s="25">
        <v>78.229984640783499</v>
      </c>
      <c r="O87" s="25">
        <v>50.382608563982913</v>
      </c>
      <c r="P87" s="25">
        <v>4.4666763566467482</v>
      </c>
      <c r="Q87" s="25">
        <v>0</v>
      </c>
      <c r="R87" s="25">
        <v>133.07926956141318</v>
      </c>
      <c r="S87" s="25">
        <v>7.7651209061216635</v>
      </c>
      <c r="T87" s="25">
        <v>577.41152615961118</v>
      </c>
      <c r="U87" s="20">
        <f t="shared" si="30"/>
        <v>577.41152615961118</v>
      </c>
      <c r="V87" s="28" t="str">
        <f t="shared" si="35"/>
        <v>○</v>
      </c>
      <c r="W87" s="20">
        <f t="shared" si="31"/>
        <v>577.41152615961118</v>
      </c>
      <c r="X87" s="28" t="str">
        <f t="shared" si="36"/>
        <v>○</v>
      </c>
      <c r="Y87" s="22">
        <f t="shared" si="32"/>
        <v>221.13570338477169</v>
      </c>
      <c r="Z87" s="28" t="str">
        <f t="shared" si="37"/>
        <v>○</v>
      </c>
      <c r="AA87" s="22">
        <f t="shared" si="33"/>
        <v>215.43143230730465</v>
      </c>
      <c r="AB87" s="28" t="str">
        <f t="shared" si="38"/>
        <v>○</v>
      </c>
      <c r="AC87" s="22">
        <f t="shared" si="34"/>
        <v>133.07926956141318</v>
      </c>
      <c r="AD87" s="28" t="str">
        <f t="shared" si="39"/>
        <v>○</v>
      </c>
    </row>
    <row r="88" spans="2:30" s="2" customFormat="1">
      <c r="B88" s="14">
        <v>2009</v>
      </c>
      <c r="C88" s="14" t="s">
        <v>1</v>
      </c>
      <c r="D88" s="14" t="s">
        <v>2</v>
      </c>
      <c r="E88" s="14" t="s">
        <v>13</v>
      </c>
      <c r="F88" s="14" t="s">
        <v>14</v>
      </c>
      <c r="G88" s="25">
        <v>165.22472545338675</v>
      </c>
      <c r="H88" s="25">
        <v>8.0653439422583109</v>
      </c>
      <c r="I88" s="25">
        <v>2.757817925575583</v>
      </c>
      <c r="J88" s="25">
        <v>176.04788732122066</v>
      </c>
      <c r="K88" s="25">
        <v>105.40176603313297</v>
      </c>
      <c r="L88" s="25">
        <v>128.78027493762463</v>
      </c>
      <c r="M88" s="25">
        <v>234.18204097075761</v>
      </c>
      <c r="N88" s="25">
        <v>80.830878396152968</v>
      </c>
      <c r="O88" s="25">
        <v>48.658640591486275</v>
      </c>
      <c r="P88" s="25">
        <v>4.3308143234901015</v>
      </c>
      <c r="Q88" s="25">
        <v>0</v>
      </c>
      <c r="R88" s="25">
        <v>133.82033331112936</v>
      </c>
      <c r="S88" s="25">
        <v>4.739101177371424</v>
      </c>
      <c r="T88" s="25">
        <v>606.92351643001598</v>
      </c>
      <c r="U88" s="20">
        <f t="shared" si="30"/>
        <v>548.789362780479</v>
      </c>
      <c r="V88" s="28" t="str">
        <f t="shared" si="35"/>
        <v>✖</v>
      </c>
      <c r="W88" s="20">
        <f t="shared" si="31"/>
        <v>548.789362780479</v>
      </c>
      <c r="X88" s="28" t="str">
        <f t="shared" si="36"/>
        <v>✖</v>
      </c>
      <c r="Y88" s="22">
        <f t="shared" si="32"/>
        <v>176.04788732122066</v>
      </c>
      <c r="Z88" s="28" t="str">
        <f t="shared" si="37"/>
        <v>○</v>
      </c>
      <c r="AA88" s="22">
        <f t="shared" si="33"/>
        <v>234.18204097075761</v>
      </c>
      <c r="AB88" s="28" t="str">
        <f t="shared" si="38"/>
        <v>○</v>
      </c>
      <c r="AC88" s="22">
        <f t="shared" si="34"/>
        <v>133.82033331112936</v>
      </c>
      <c r="AD88" s="28" t="str">
        <f t="shared" si="39"/>
        <v>○</v>
      </c>
    </row>
    <row r="89" spans="2:30" s="2" customFormat="1">
      <c r="B89" s="14">
        <v>2010</v>
      </c>
      <c r="C89" s="14" t="s">
        <v>1</v>
      </c>
      <c r="D89" s="14" t="s">
        <v>2</v>
      </c>
      <c r="E89" s="14" t="s">
        <v>13</v>
      </c>
      <c r="F89" s="14" t="s">
        <v>14</v>
      </c>
      <c r="G89" s="25">
        <v>127.05461457165781</v>
      </c>
      <c r="H89" s="25">
        <v>7.7810503999272669</v>
      </c>
      <c r="I89" s="25">
        <v>2.6161873264813074</v>
      </c>
      <c r="J89" s="25">
        <v>137.45185229806637</v>
      </c>
      <c r="K89" s="25">
        <v>134.93307789299803</v>
      </c>
      <c r="L89" s="25">
        <v>131.70013908827329</v>
      </c>
      <c r="M89" s="25">
        <v>266.63321698127129</v>
      </c>
      <c r="N89" s="25">
        <v>81.396377327004146</v>
      </c>
      <c r="O89" s="25">
        <v>47.051538166447898</v>
      </c>
      <c r="P89" s="25">
        <v>4.3369653973627047</v>
      </c>
      <c r="Q89" s="25">
        <v>0</v>
      </c>
      <c r="R89" s="25">
        <v>132.78488089081478</v>
      </c>
      <c r="S89" s="25">
        <v>2.8654495344637203</v>
      </c>
      <c r="T89" s="25">
        <v>668.91676438782099</v>
      </c>
      <c r="U89" s="20">
        <f t="shared" si="30"/>
        <v>539.73539970461616</v>
      </c>
      <c r="V89" s="28" t="str">
        <f t="shared" si="35"/>
        <v>✖</v>
      </c>
      <c r="W89" s="20">
        <f t="shared" si="31"/>
        <v>539.73539970461604</v>
      </c>
      <c r="X89" s="28" t="str">
        <f t="shared" si="36"/>
        <v>✖</v>
      </c>
      <c r="Y89" s="22">
        <f t="shared" si="32"/>
        <v>137.45185229806637</v>
      </c>
      <c r="Z89" s="28" t="str">
        <f t="shared" si="37"/>
        <v>○</v>
      </c>
      <c r="AA89" s="22">
        <f t="shared" si="33"/>
        <v>266.63321698127129</v>
      </c>
      <c r="AB89" s="28" t="str">
        <f t="shared" si="38"/>
        <v>○</v>
      </c>
      <c r="AC89" s="22">
        <f t="shared" si="34"/>
        <v>132.78488089081478</v>
      </c>
      <c r="AD89" s="28" t="str">
        <f t="shared" si="39"/>
        <v>○</v>
      </c>
    </row>
    <row r="90" spans="2:30" s="2" customFormat="1">
      <c r="B90" s="14">
        <v>2011</v>
      </c>
      <c r="C90" s="14" t="s">
        <v>1</v>
      </c>
      <c r="D90" s="14" t="s">
        <v>2</v>
      </c>
      <c r="E90" s="14" t="s">
        <v>13</v>
      </c>
      <c r="F90" s="14" t="s">
        <v>14</v>
      </c>
      <c r="G90" s="25">
        <v>129.06842831395227</v>
      </c>
      <c r="H90" s="25">
        <v>7.3171697038745505</v>
      </c>
      <c r="I90" s="25">
        <v>2.3988653759740237</v>
      </c>
      <c r="J90" s="25">
        <v>138.78446339380085</v>
      </c>
      <c r="K90" s="25">
        <v>111.89611795474222</v>
      </c>
      <c r="L90" s="25">
        <v>150.2624620155739</v>
      </c>
      <c r="M90" s="25">
        <v>262.15857997031611</v>
      </c>
      <c r="N90" s="25">
        <v>83.529094957111084</v>
      </c>
      <c r="O90" s="25">
        <v>46.835133815932032</v>
      </c>
      <c r="P90" s="25">
        <v>4.8767092372996608</v>
      </c>
      <c r="Q90" s="25">
        <v>0</v>
      </c>
      <c r="R90" s="25">
        <v>135.24093801034277</v>
      </c>
      <c r="S90" s="25">
        <v>4.3688445570361516</v>
      </c>
      <c r="T90" s="25">
        <v>663.92694250801117</v>
      </c>
      <c r="U90" s="20">
        <f t="shared" si="30"/>
        <v>540.55282593149593</v>
      </c>
      <c r="V90" s="28" t="str">
        <f t="shared" si="35"/>
        <v>✖</v>
      </c>
      <c r="W90" s="20">
        <f t="shared" si="31"/>
        <v>540.55282593149593</v>
      </c>
      <c r="X90" s="28" t="str">
        <f t="shared" si="36"/>
        <v>✖</v>
      </c>
      <c r="Y90" s="22">
        <f t="shared" si="32"/>
        <v>138.78446339380085</v>
      </c>
      <c r="Z90" s="28" t="str">
        <f t="shared" si="37"/>
        <v>○</v>
      </c>
      <c r="AA90" s="22">
        <f t="shared" si="33"/>
        <v>262.15857997031611</v>
      </c>
      <c r="AB90" s="28" t="str">
        <f t="shared" si="38"/>
        <v>○</v>
      </c>
      <c r="AC90" s="22">
        <f t="shared" si="34"/>
        <v>135.24093801034277</v>
      </c>
      <c r="AD90" s="28" t="str">
        <f t="shared" si="39"/>
        <v>○</v>
      </c>
    </row>
    <row r="91" spans="2:30" s="2" customFormat="1">
      <c r="B91" s="14">
        <v>2012</v>
      </c>
      <c r="C91" s="14" t="s">
        <v>1</v>
      </c>
      <c r="D91" s="14" t="s">
        <v>2</v>
      </c>
      <c r="E91" s="14" t="s">
        <v>13</v>
      </c>
      <c r="F91" s="14" t="s">
        <v>14</v>
      </c>
      <c r="G91" s="25">
        <v>151.60995587023456</v>
      </c>
      <c r="H91" s="25">
        <v>9.4612037981965518</v>
      </c>
      <c r="I91" s="25">
        <v>2.713641424291557</v>
      </c>
      <c r="J91" s="25">
        <v>163.78480109272266</v>
      </c>
      <c r="K91" s="25">
        <v>120.40167807597338</v>
      </c>
      <c r="L91" s="25">
        <v>162.96697937425714</v>
      </c>
      <c r="M91" s="25">
        <v>283.3686574502305</v>
      </c>
      <c r="N91" s="25">
        <v>86.592918281995637</v>
      </c>
      <c r="O91" s="25">
        <v>48.426993529118</v>
      </c>
      <c r="P91" s="25">
        <v>5.4642264628976021</v>
      </c>
      <c r="Q91" s="25">
        <v>0</v>
      </c>
      <c r="R91" s="25">
        <v>140.48413827401126</v>
      </c>
      <c r="S91" s="25">
        <v>9.837106394728945</v>
      </c>
      <c r="T91" s="25">
        <v>597.4747032116934</v>
      </c>
      <c r="U91" s="20">
        <f t="shared" si="30"/>
        <v>597.4747032116934</v>
      </c>
      <c r="V91" s="28" t="str">
        <f t="shared" si="35"/>
        <v>○</v>
      </c>
      <c r="W91" s="20">
        <f t="shared" si="31"/>
        <v>597.4747032116934</v>
      </c>
      <c r="X91" s="28" t="str">
        <f t="shared" si="36"/>
        <v>○</v>
      </c>
      <c r="Y91" s="22">
        <f t="shared" si="32"/>
        <v>163.78480109272266</v>
      </c>
      <c r="Z91" s="28" t="str">
        <f t="shared" si="37"/>
        <v>○</v>
      </c>
      <c r="AA91" s="22">
        <f t="shared" si="33"/>
        <v>283.3686574502305</v>
      </c>
      <c r="AB91" s="28" t="str">
        <f t="shared" si="38"/>
        <v>○</v>
      </c>
      <c r="AC91" s="22">
        <f t="shared" si="34"/>
        <v>140.48413827401126</v>
      </c>
      <c r="AD91" s="28" t="str">
        <f t="shared" si="39"/>
        <v>○</v>
      </c>
    </row>
    <row r="92" spans="2:30" s="2" customFormat="1">
      <c r="B92" s="14">
        <v>2013</v>
      </c>
      <c r="C92" s="14" t="s">
        <v>1</v>
      </c>
      <c r="D92" s="14" t="s">
        <v>2</v>
      </c>
      <c r="E92" s="14" t="s">
        <v>13</v>
      </c>
      <c r="F92" s="14" t="s">
        <v>14</v>
      </c>
      <c r="G92" s="25">
        <v>128.6412792433533</v>
      </c>
      <c r="H92" s="25">
        <v>8.4032219968516841</v>
      </c>
      <c r="I92" s="25">
        <v>2.3529955404612277</v>
      </c>
      <c r="J92" s="25">
        <v>139.39749678066619</v>
      </c>
      <c r="K92" s="25">
        <v>115.8527497497081</v>
      </c>
      <c r="L92" s="25">
        <v>175.24731597959553</v>
      </c>
      <c r="M92" s="25">
        <v>291.10006572930365</v>
      </c>
      <c r="N92" s="25">
        <v>82.967699127236202</v>
      </c>
      <c r="O92" s="25">
        <v>50.503871115164358</v>
      </c>
      <c r="P92" s="25">
        <v>5.6305579234745906</v>
      </c>
      <c r="Q92" s="25">
        <v>0</v>
      </c>
      <c r="R92" s="25">
        <v>139.10212816587514</v>
      </c>
      <c r="S92" s="25">
        <v>9.9187611416767272</v>
      </c>
      <c r="T92" s="25">
        <v>579.51845181752174</v>
      </c>
      <c r="U92" s="20">
        <f t="shared" si="30"/>
        <v>579.51845181752174</v>
      </c>
      <c r="V92" s="28" t="str">
        <f t="shared" si="35"/>
        <v>○</v>
      </c>
      <c r="W92" s="20">
        <f t="shared" si="31"/>
        <v>579.51845181752174</v>
      </c>
      <c r="X92" s="28" t="str">
        <f t="shared" si="36"/>
        <v>○</v>
      </c>
      <c r="Y92" s="22">
        <f t="shared" si="32"/>
        <v>139.39749678066619</v>
      </c>
      <c r="Z92" s="28" t="str">
        <f t="shared" si="37"/>
        <v>○</v>
      </c>
      <c r="AA92" s="22">
        <f t="shared" si="33"/>
        <v>291.10006572930365</v>
      </c>
      <c r="AB92" s="28" t="str">
        <f t="shared" si="38"/>
        <v>○</v>
      </c>
      <c r="AC92" s="22">
        <f t="shared" si="34"/>
        <v>139.10212816587514</v>
      </c>
      <c r="AD92" s="28" t="str">
        <f t="shared" si="39"/>
        <v>○</v>
      </c>
    </row>
    <row r="93" spans="2:30" s="2" customFormat="1">
      <c r="B93" s="14">
        <v>2014</v>
      </c>
      <c r="C93" s="15" t="s">
        <v>1</v>
      </c>
      <c r="D93" s="15" t="s">
        <v>2</v>
      </c>
      <c r="E93" s="15" t="s">
        <v>13</v>
      </c>
      <c r="F93" s="15" t="s">
        <v>14</v>
      </c>
      <c r="G93" s="26">
        <v>145</v>
      </c>
      <c r="H93" s="26">
        <v>7</v>
      </c>
      <c r="I93" s="26">
        <v>1</v>
      </c>
      <c r="J93" s="26">
        <v>153</v>
      </c>
      <c r="K93" s="26">
        <v>120</v>
      </c>
      <c r="L93" s="26">
        <v>136</v>
      </c>
      <c r="M93" s="26">
        <v>256</v>
      </c>
      <c r="N93" s="26">
        <v>85</v>
      </c>
      <c r="O93" s="26">
        <v>52</v>
      </c>
      <c r="P93" s="26">
        <v>6</v>
      </c>
      <c r="Q93" s="26">
        <v>0</v>
      </c>
      <c r="R93" s="26">
        <v>143</v>
      </c>
      <c r="S93" s="25">
        <v>10.290490391975622</v>
      </c>
      <c r="T93" s="26">
        <v>562.2904903919756</v>
      </c>
      <c r="U93" s="20">
        <f t="shared" si="30"/>
        <v>562.2904903919756</v>
      </c>
      <c r="V93" s="28" t="str">
        <f t="shared" si="35"/>
        <v>○</v>
      </c>
      <c r="W93" s="20">
        <f t="shared" si="31"/>
        <v>562.2904903919756</v>
      </c>
      <c r="X93" s="28" t="str">
        <f t="shared" si="36"/>
        <v>○</v>
      </c>
      <c r="Y93" s="22">
        <f t="shared" si="32"/>
        <v>153</v>
      </c>
      <c r="Z93" s="28" t="str">
        <f t="shared" si="37"/>
        <v>○</v>
      </c>
      <c r="AA93" s="22">
        <f t="shared" si="33"/>
        <v>256</v>
      </c>
      <c r="AB93" s="28" t="str">
        <f t="shared" si="38"/>
        <v>○</v>
      </c>
      <c r="AC93" s="22">
        <f t="shared" si="34"/>
        <v>143</v>
      </c>
      <c r="AD93" s="28" t="str">
        <f t="shared" si="39"/>
        <v>○</v>
      </c>
    </row>
    <row r="94" spans="2:30" s="2" customFormat="1">
      <c r="B94" s="14">
        <v>1990</v>
      </c>
      <c r="C94" s="18" t="s">
        <v>1</v>
      </c>
      <c r="D94" s="18" t="s">
        <v>2</v>
      </c>
      <c r="E94" s="18" t="s">
        <v>15</v>
      </c>
      <c r="F94" s="18" t="s">
        <v>16</v>
      </c>
      <c r="G94" s="23">
        <v>115.00359804041933</v>
      </c>
      <c r="H94" s="24">
        <v>6.5143818306939423</v>
      </c>
      <c r="I94" s="24">
        <v>6.1058184884275581</v>
      </c>
      <c r="J94" s="24">
        <v>127.62379835954084</v>
      </c>
      <c r="K94" s="24">
        <v>31.832623110688946</v>
      </c>
      <c r="L94" s="24">
        <v>29.893801587800176</v>
      </c>
      <c r="M94" s="24">
        <v>61.726424698489126</v>
      </c>
      <c r="N94" s="24">
        <v>25.914339821436322</v>
      </c>
      <c r="O94" s="24">
        <v>37.414709576847208</v>
      </c>
      <c r="P94" s="24">
        <v>2.0958664837963408</v>
      </c>
      <c r="Q94" s="24">
        <v>0</v>
      </c>
      <c r="R94" s="24">
        <v>65.424915882079873</v>
      </c>
      <c r="S94" s="29">
        <v>0</v>
      </c>
      <c r="T94" s="24">
        <v>188.87776527905811</v>
      </c>
      <c r="U94" s="20">
        <f t="shared" si="30"/>
        <v>254.77513894010985</v>
      </c>
      <c r="V94" s="28" t="str">
        <f t="shared" si="35"/>
        <v>✖</v>
      </c>
      <c r="W94" s="20">
        <f t="shared" si="31"/>
        <v>254.77513894010985</v>
      </c>
      <c r="X94" s="28" t="str">
        <f t="shared" si="36"/>
        <v>✖</v>
      </c>
      <c r="Y94" s="22">
        <f t="shared" si="32"/>
        <v>127.62379835954084</v>
      </c>
      <c r="Z94" s="28" t="str">
        <f t="shared" si="37"/>
        <v>○</v>
      </c>
      <c r="AA94" s="22">
        <f t="shared" si="33"/>
        <v>61.726424698489126</v>
      </c>
      <c r="AB94" s="28" t="str">
        <f t="shared" si="38"/>
        <v>○</v>
      </c>
      <c r="AC94" s="22">
        <f t="shared" si="34"/>
        <v>65.424915882079873</v>
      </c>
      <c r="AD94" s="28" t="str">
        <f t="shared" si="39"/>
        <v>○</v>
      </c>
    </row>
    <row r="95" spans="2:30" s="2" customFormat="1">
      <c r="B95" s="14">
        <v>2005</v>
      </c>
      <c r="C95" s="14" t="s">
        <v>1</v>
      </c>
      <c r="D95" s="14" t="s">
        <v>2</v>
      </c>
      <c r="E95" s="14" t="s">
        <v>15</v>
      </c>
      <c r="F95" s="14" t="s">
        <v>16</v>
      </c>
      <c r="G95" s="25">
        <v>206.11050901823222</v>
      </c>
      <c r="H95" s="25">
        <v>4.8836941449118356</v>
      </c>
      <c r="I95" s="25">
        <v>11.834681073205207</v>
      </c>
      <c r="J95" s="25">
        <v>222.82888423634927</v>
      </c>
      <c r="K95" s="25">
        <v>50.829970649990571</v>
      </c>
      <c r="L95" s="25">
        <v>48.172842338340928</v>
      </c>
      <c r="M95" s="25">
        <v>99.002812988331499</v>
      </c>
      <c r="N95" s="25">
        <v>41.874049050506201</v>
      </c>
      <c r="O95" s="25">
        <v>35.978243543607249</v>
      </c>
      <c r="P95" s="25">
        <v>2.0463167903287705</v>
      </c>
      <c r="Q95" s="25">
        <v>0</v>
      </c>
      <c r="R95" s="25">
        <v>79.898609384442224</v>
      </c>
      <c r="S95" s="25">
        <v>2.8416877688645492</v>
      </c>
      <c r="T95" s="25">
        <v>404.57199437798755</v>
      </c>
      <c r="U95" s="20">
        <f t="shared" si="30"/>
        <v>404.57199437798755</v>
      </c>
      <c r="V95" s="28" t="str">
        <f t="shared" si="35"/>
        <v>○</v>
      </c>
      <c r="W95" s="20">
        <f t="shared" si="31"/>
        <v>404.57199437798755</v>
      </c>
      <c r="X95" s="28" t="str">
        <f t="shared" si="36"/>
        <v>○</v>
      </c>
      <c r="Y95" s="22">
        <f t="shared" si="32"/>
        <v>222.82888423634927</v>
      </c>
      <c r="Z95" s="28" t="str">
        <f t="shared" si="37"/>
        <v>○</v>
      </c>
      <c r="AA95" s="22">
        <f t="shared" si="33"/>
        <v>99.002812988331499</v>
      </c>
      <c r="AB95" s="28" t="str">
        <f t="shared" si="38"/>
        <v>○</v>
      </c>
      <c r="AC95" s="22">
        <f t="shared" si="34"/>
        <v>79.898609384442224</v>
      </c>
      <c r="AD95" s="28" t="str">
        <f t="shared" si="39"/>
        <v>○</v>
      </c>
    </row>
    <row r="96" spans="2:30" s="2" customFormat="1">
      <c r="B96" s="14">
        <v>2007</v>
      </c>
      <c r="C96" s="18" t="s">
        <v>1</v>
      </c>
      <c r="D96" s="18" t="s">
        <v>2</v>
      </c>
      <c r="E96" s="18" t="s">
        <v>15</v>
      </c>
      <c r="F96" s="18" t="s">
        <v>16</v>
      </c>
      <c r="G96" s="23">
        <v>39.320286658755265</v>
      </c>
      <c r="H96" s="24">
        <v>3.26949037177901</v>
      </c>
      <c r="I96" s="24">
        <v>10.229884061623727</v>
      </c>
      <c r="J96" s="24">
        <v>52.819661092158</v>
      </c>
      <c r="K96" s="24">
        <v>36.495965722683188</v>
      </c>
      <c r="L96" s="24">
        <v>39.024979401453571</v>
      </c>
      <c r="M96" s="24">
        <v>75.520945124136759</v>
      </c>
      <c r="N96" s="24">
        <v>29.781533106981882</v>
      </c>
      <c r="O96" s="24">
        <v>0</v>
      </c>
      <c r="P96" s="24">
        <v>1.7207537265051147</v>
      </c>
      <c r="Q96" s="24">
        <v>0</v>
      </c>
      <c r="R96" s="24">
        <v>31.502286833486998</v>
      </c>
      <c r="S96" s="24">
        <v>2.7442715706388099</v>
      </c>
      <c r="T96" s="24">
        <v>185.28844865239932</v>
      </c>
      <c r="U96" s="20">
        <f t="shared" si="30"/>
        <v>162.58716462042057</v>
      </c>
      <c r="V96" s="28" t="str">
        <f t="shared" si="35"/>
        <v>✖</v>
      </c>
      <c r="W96" s="20">
        <f t="shared" si="31"/>
        <v>162.58716462042057</v>
      </c>
      <c r="X96" s="28" t="str">
        <f t="shared" si="36"/>
        <v>✖</v>
      </c>
      <c r="Y96" s="22">
        <f t="shared" si="32"/>
        <v>52.819661092158</v>
      </c>
      <c r="Z96" s="28" t="str">
        <f t="shared" si="37"/>
        <v>○</v>
      </c>
      <c r="AA96" s="22">
        <f t="shared" si="33"/>
        <v>75.520945124136759</v>
      </c>
      <c r="AB96" s="28" t="str">
        <f t="shared" si="38"/>
        <v>○</v>
      </c>
      <c r="AC96" s="22">
        <f t="shared" si="34"/>
        <v>31.502286833486998</v>
      </c>
      <c r="AD96" s="28" t="str">
        <f t="shared" si="39"/>
        <v>○</v>
      </c>
    </row>
    <row r="97" spans="2:30" s="2" customFormat="1">
      <c r="B97" s="14">
        <v>2008</v>
      </c>
      <c r="C97" s="14" t="s">
        <v>1</v>
      </c>
      <c r="D97" s="14" t="s">
        <v>2</v>
      </c>
      <c r="E97" s="14" t="s">
        <v>15</v>
      </c>
      <c r="F97" s="14" t="s">
        <v>16</v>
      </c>
      <c r="G97" s="25">
        <v>220.59078858592036</v>
      </c>
      <c r="H97" s="25">
        <v>3.9417369473817785</v>
      </c>
      <c r="I97" s="25">
        <v>8.6768078433535631</v>
      </c>
      <c r="J97" s="25">
        <v>233.20933337665571</v>
      </c>
      <c r="K97" s="25">
        <v>42.752799644283911</v>
      </c>
      <c r="L97" s="25">
        <v>45.321770703658196</v>
      </c>
      <c r="M97" s="24">
        <v>88.074570347942114</v>
      </c>
      <c r="N97" s="25">
        <v>39.649367116190582</v>
      </c>
      <c r="O97" s="25">
        <v>34.512748322510213</v>
      </c>
      <c r="P97" s="25">
        <v>2.0407242630737206</v>
      </c>
      <c r="Q97" s="25">
        <v>0</v>
      </c>
      <c r="R97" s="25">
        <v>76.202839701774522</v>
      </c>
      <c r="S97" s="25">
        <v>3.7704028211953204</v>
      </c>
      <c r="T97" s="25">
        <v>401.25714624756768</v>
      </c>
      <c r="U97" s="20">
        <f t="shared" si="30"/>
        <v>401.25714624756768</v>
      </c>
      <c r="V97" s="28" t="str">
        <f t="shared" si="35"/>
        <v>○</v>
      </c>
      <c r="W97" s="20">
        <f t="shared" si="31"/>
        <v>401.25714624756768</v>
      </c>
      <c r="X97" s="28" t="str">
        <f t="shared" si="36"/>
        <v>○</v>
      </c>
      <c r="Y97" s="22">
        <f t="shared" si="32"/>
        <v>233.20933337665571</v>
      </c>
      <c r="Z97" s="28" t="str">
        <f t="shared" si="37"/>
        <v>○</v>
      </c>
      <c r="AA97" s="22">
        <f t="shared" si="33"/>
        <v>88.074570347942114</v>
      </c>
      <c r="AB97" s="28" t="str">
        <f t="shared" si="38"/>
        <v>○</v>
      </c>
      <c r="AC97" s="22">
        <f t="shared" si="34"/>
        <v>76.202839701774522</v>
      </c>
      <c r="AD97" s="28" t="str">
        <f t="shared" si="39"/>
        <v>○</v>
      </c>
    </row>
    <row r="98" spans="2:30" s="2" customFormat="1">
      <c r="B98" s="14">
        <v>2009</v>
      </c>
      <c r="C98" s="14" t="s">
        <v>1</v>
      </c>
      <c r="D98" s="14" t="s">
        <v>2</v>
      </c>
      <c r="E98" s="14" t="s">
        <v>15</v>
      </c>
      <c r="F98" s="14" t="s">
        <v>16</v>
      </c>
      <c r="G98" s="25">
        <v>204.92243678973441</v>
      </c>
      <c r="H98" s="25">
        <v>3.9272426385506156</v>
      </c>
      <c r="I98" s="25">
        <v>12.174757183638549</v>
      </c>
      <c r="J98" s="25">
        <v>221.02443661192356</v>
      </c>
      <c r="K98" s="25">
        <v>44.440524516856662</v>
      </c>
      <c r="L98" s="25">
        <v>42.433388540487002</v>
      </c>
      <c r="M98" s="25">
        <v>86.873913057343657</v>
      </c>
      <c r="N98" s="25">
        <v>40.395393427205278</v>
      </c>
      <c r="O98" s="25">
        <v>32.045385889069728</v>
      </c>
      <c r="P98" s="25">
        <v>1.9245262486450398</v>
      </c>
      <c r="Q98" s="25">
        <v>0</v>
      </c>
      <c r="R98" s="25">
        <v>74.36530556492005</v>
      </c>
      <c r="S98" s="25">
        <v>2.3916619945555779</v>
      </c>
      <c r="T98" s="25">
        <v>250.50479367416295</v>
      </c>
      <c r="U98" s="20">
        <f t="shared" ref="U98:U161" si="40">J98+K98+L98+R98+S98</f>
        <v>384.65531722874283</v>
      </c>
      <c r="V98" s="28" t="str">
        <f t="shared" si="35"/>
        <v>✖</v>
      </c>
      <c r="W98" s="20">
        <f t="shared" ref="W98:W161" si="41">J98+M98+R98+S98</f>
        <v>384.65531722874283</v>
      </c>
      <c r="X98" s="28" t="str">
        <f t="shared" si="36"/>
        <v>✖</v>
      </c>
      <c r="Y98" s="22">
        <f t="shared" ref="Y98:Y161" si="42">SUM(G98:I98)</f>
        <v>221.02443661192356</v>
      </c>
      <c r="Z98" s="28" t="str">
        <f t="shared" si="37"/>
        <v>○</v>
      </c>
      <c r="AA98" s="22">
        <f t="shared" ref="AA98:AA161" si="43">SUM(K98:L98)</f>
        <v>86.873913057343657</v>
      </c>
      <c r="AB98" s="28" t="str">
        <f t="shared" si="38"/>
        <v>○</v>
      </c>
      <c r="AC98" s="22">
        <f t="shared" ref="AC98:AC161" si="44">SUM(N98:Q98)</f>
        <v>74.36530556492005</v>
      </c>
      <c r="AD98" s="28" t="str">
        <f t="shared" si="39"/>
        <v>○</v>
      </c>
    </row>
    <row r="99" spans="2:30" s="2" customFormat="1">
      <c r="B99" s="14">
        <v>2010</v>
      </c>
      <c r="C99" s="14" t="s">
        <v>1</v>
      </c>
      <c r="D99" s="14" t="s">
        <v>2</v>
      </c>
      <c r="E99" s="14" t="s">
        <v>15</v>
      </c>
      <c r="F99" s="14" t="s">
        <v>16</v>
      </c>
      <c r="G99" s="25">
        <v>220.58775536536007</v>
      </c>
      <c r="H99" s="25">
        <v>3.7888121228404006</v>
      </c>
      <c r="I99" s="25">
        <v>11.549509904710161</v>
      </c>
      <c r="J99" s="25">
        <v>235.92607739291063</v>
      </c>
      <c r="K99" s="25">
        <v>55.877999328683124</v>
      </c>
      <c r="L99" s="25">
        <v>43.395490306847769</v>
      </c>
      <c r="M99" s="25">
        <v>99.273489635530893</v>
      </c>
      <c r="N99" s="25">
        <v>40.469334837443377</v>
      </c>
      <c r="O99" s="25">
        <v>32.308591738457636</v>
      </c>
      <c r="P99" s="25">
        <v>1.8996328050093172</v>
      </c>
      <c r="Q99" s="25">
        <v>0</v>
      </c>
      <c r="R99" s="25">
        <v>74.677559380910324</v>
      </c>
      <c r="S99" s="25">
        <v>6.1957959016691841</v>
      </c>
      <c r="T99" s="25">
        <v>279.42033455364128</v>
      </c>
      <c r="U99" s="20">
        <f t="shared" si="40"/>
        <v>416.07292231102099</v>
      </c>
      <c r="V99" s="28" t="str">
        <f t="shared" si="35"/>
        <v>✖</v>
      </c>
      <c r="W99" s="20">
        <f t="shared" si="41"/>
        <v>416.07292231102099</v>
      </c>
      <c r="X99" s="28" t="str">
        <f t="shared" si="36"/>
        <v>✖</v>
      </c>
      <c r="Y99" s="22">
        <f t="shared" si="42"/>
        <v>235.92607739291063</v>
      </c>
      <c r="Z99" s="28" t="str">
        <f t="shared" si="37"/>
        <v>○</v>
      </c>
      <c r="AA99" s="22">
        <f t="shared" si="43"/>
        <v>99.273489635530893</v>
      </c>
      <c r="AB99" s="28" t="str">
        <f t="shared" si="38"/>
        <v>○</v>
      </c>
      <c r="AC99" s="22">
        <f t="shared" si="44"/>
        <v>74.677559380910324</v>
      </c>
      <c r="AD99" s="28" t="str">
        <f t="shared" si="39"/>
        <v>○</v>
      </c>
    </row>
    <row r="100" spans="2:30" s="2" customFormat="1">
      <c r="B100" s="14">
        <v>2011</v>
      </c>
      <c r="C100" s="14" t="s">
        <v>1</v>
      </c>
      <c r="D100" s="14" t="s">
        <v>2</v>
      </c>
      <c r="E100" s="14" t="s">
        <v>15</v>
      </c>
      <c r="F100" s="14" t="s">
        <v>16</v>
      </c>
      <c r="G100" s="25">
        <v>226.89603115096497</v>
      </c>
      <c r="H100" s="25">
        <v>3.5629355747624447</v>
      </c>
      <c r="I100" s="25">
        <v>10.590113001251179</v>
      </c>
      <c r="J100" s="25">
        <v>241.04907972697859</v>
      </c>
      <c r="K100" s="25">
        <v>46.817424457167469</v>
      </c>
      <c r="L100" s="25">
        <v>49.511817216148479</v>
      </c>
      <c r="M100" s="25">
        <v>96.329241673315948</v>
      </c>
      <c r="N100" s="25">
        <v>40.522213818574237</v>
      </c>
      <c r="O100" s="25">
        <v>31.774818980157821</v>
      </c>
      <c r="P100" s="25">
        <v>2.1414512418341087</v>
      </c>
      <c r="Q100" s="25">
        <v>0</v>
      </c>
      <c r="R100" s="25">
        <v>74.438484040566166</v>
      </c>
      <c r="S100" s="25">
        <v>2.216342787414598</v>
      </c>
      <c r="T100" s="25">
        <v>269.31331017461264</v>
      </c>
      <c r="U100" s="20">
        <f t="shared" si="40"/>
        <v>414.03314822827525</v>
      </c>
      <c r="V100" s="28" t="str">
        <f t="shared" si="35"/>
        <v>✖</v>
      </c>
      <c r="W100" s="20">
        <f t="shared" si="41"/>
        <v>414.03314822827531</v>
      </c>
      <c r="X100" s="28" t="str">
        <f t="shared" si="36"/>
        <v>✖</v>
      </c>
      <c r="Y100" s="22">
        <f t="shared" si="42"/>
        <v>241.04907972697859</v>
      </c>
      <c r="Z100" s="28" t="str">
        <f t="shared" si="37"/>
        <v>○</v>
      </c>
      <c r="AA100" s="22">
        <f t="shared" si="43"/>
        <v>96.329241673315948</v>
      </c>
      <c r="AB100" s="28" t="str">
        <f t="shared" si="38"/>
        <v>○</v>
      </c>
      <c r="AC100" s="22">
        <f t="shared" si="44"/>
        <v>74.438484040566166</v>
      </c>
      <c r="AD100" s="28" t="str">
        <f t="shared" si="39"/>
        <v>○</v>
      </c>
    </row>
    <row r="101" spans="2:30" s="2" customFormat="1">
      <c r="B101" s="14">
        <v>2012</v>
      </c>
      <c r="C101" s="14" t="s">
        <v>1</v>
      </c>
      <c r="D101" s="14" t="s">
        <v>2</v>
      </c>
      <c r="E101" s="14" t="s">
        <v>15</v>
      </c>
      <c r="F101" s="14" t="s">
        <v>16</v>
      </c>
      <c r="G101" s="25">
        <v>219.03999201320804</v>
      </c>
      <c r="H101" s="25">
        <v>4.606926032455184</v>
      </c>
      <c r="I101" s="25">
        <v>11.979734092604188</v>
      </c>
      <c r="J101" s="25">
        <v>235.62665213826742</v>
      </c>
      <c r="K101" s="25">
        <v>49.401392304610027</v>
      </c>
      <c r="L101" s="25">
        <v>53.697984092725505</v>
      </c>
      <c r="M101" s="25">
        <v>103.09937639733553</v>
      </c>
      <c r="N101" s="25">
        <v>41.837594387174811</v>
      </c>
      <c r="O101" s="25">
        <v>31.204023828924996</v>
      </c>
      <c r="P101" s="25">
        <v>2.3423768028746039</v>
      </c>
      <c r="Q101" s="25">
        <v>0</v>
      </c>
      <c r="R101" s="25">
        <v>75.383995018974417</v>
      </c>
      <c r="S101" s="25">
        <v>2.175549758372604</v>
      </c>
      <c r="T101" s="25">
        <v>416.28557331294996</v>
      </c>
      <c r="U101" s="20">
        <f t="shared" si="40"/>
        <v>416.28557331294996</v>
      </c>
      <c r="V101" s="28" t="str">
        <f t="shared" si="35"/>
        <v>○</v>
      </c>
      <c r="W101" s="20">
        <f t="shared" si="41"/>
        <v>416.28557331294996</v>
      </c>
      <c r="X101" s="28" t="str">
        <f t="shared" si="36"/>
        <v>○</v>
      </c>
      <c r="Y101" s="22">
        <f t="shared" si="42"/>
        <v>235.62665213826742</v>
      </c>
      <c r="Z101" s="28" t="str">
        <f t="shared" si="37"/>
        <v>○</v>
      </c>
      <c r="AA101" s="22">
        <f t="shared" si="43"/>
        <v>103.09937639733553</v>
      </c>
      <c r="AB101" s="28" t="str">
        <f t="shared" si="38"/>
        <v>○</v>
      </c>
      <c r="AC101" s="22">
        <f t="shared" si="44"/>
        <v>75.383995018974417</v>
      </c>
      <c r="AD101" s="28" t="str">
        <f t="shared" si="39"/>
        <v>○</v>
      </c>
    </row>
    <row r="102" spans="2:30" s="2" customFormat="1">
      <c r="B102" s="14">
        <v>2013</v>
      </c>
      <c r="C102" s="14" t="s">
        <v>1</v>
      </c>
      <c r="D102" s="14" t="s">
        <v>2</v>
      </c>
      <c r="E102" s="14" t="s">
        <v>15</v>
      </c>
      <c r="F102" s="14" t="s">
        <v>16</v>
      </c>
      <c r="G102" s="25">
        <v>192.47177622572642</v>
      </c>
      <c r="H102" s="25">
        <v>4.0917649592513108</v>
      </c>
      <c r="I102" s="25">
        <v>10.387614459109322</v>
      </c>
      <c r="J102" s="25">
        <v>206.95115564408707</v>
      </c>
      <c r="K102" s="25">
        <v>46.101309810926274</v>
      </c>
      <c r="L102" s="25">
        <v>58.149922075960056</v>
      </c>
      <c r="M102" s="25">
        <v>104.25123188688633</v>
      </c>
      <c r="N102" s="25">
        <v>38.540320222224075</v>
      </c>
      <c r="O102" s="25">
        <v>32.04222930584546</v>
      </c>
      <c r="P102" s="25">
        <v>2.3403654328426762</v>
      </c>
      <c r="Q102" s="25">
        <v>0</v>
      </c>
      <c r="R102" s="25">
        <v>72.922914960912209</v>
      </c>
      <c r="S102" s="25">
        <v>2.8109034858385433</v>
      </c>
      <c r="T102" s="25">
        <v>386.93620597772411</v>
      </c>
      <c r="U102" s="20">
        <f t="shared" si="40"/>
        <v>386.93620597772411</v>
      </c>
      <c r="V102" s="28" t="str">
        <f t="shared" si="35"/>
        <v>○</v>
      </c>
      <c r="W102" s="20">
        <f t="shared" si="41"/>
        <v>386.93620597772411</v>
      </c>
      <c r="X102" s="28" t="str">
        <f t="shared" si="36"/>
        <v>○</v>
      </c>
      <c r="Y102" s="22">
        <f t="shared" si="42"/>
        <v>206.95115564408707</v>
      </c>
      <c r="Z102" s="28" t="str">
        <f t="shared" si="37"/>
        <v>○</v>
      </c>
      <c r="AA102" s="22">
        <f t="shared" si="43"/>
        <v>104.25123188688633</v>
      </c>
      <c r="AB102" s="28" t="str">
        <f t="shared" si="38"/>
        <v>○</v>
      </c>
      <c r="AC102" s="22">
        <f t="shared" si="44"/>
        <v>72.922914960912209</v>
      </c>
      <c r="AD102" s="28" t="str">
        <f t="shared" si="39"/>
        <v>○</v>
      </c>
    </row>
    <row r="103" spans="2:30" s="2" customFormat="1">
      <c r="B103" s="14">
        <v>2014</v>
      </c>
      <c r="C103" s="15" t="s">
        <v>1</v>
      </c>
      <c r="D103" s="15" t="s">
        <v>2</v>
      </c>
      <c r="E103" s="15" t="s">
        <v>15</v>
      </c>
      <c r="F103" s="15" t="s">
        <v>16</v>
      </c>
      <c r="G103" s="26">
        <v>242</v>
      </c>
      <c r="H103" s="26">
        <v>3</v>
      </c>
      <c r="I103" s="26">
        <v>1</v>
      </c>
      <c r="J103" s="26">
        <v>246</v>
      </c>
      <c r="K103" s="26">
        <v>47</v>
      </c>
      <c r="L103" s="26">
        <v>39</v>
      </c>
      <c r="M103" s="26">
        <v>86</v>
      </c>
      <c r="N103" s="26">
        <v>39</v>
      </c>
      <c r="O103" s="26">
        <v>32</v>
      </c>
      <c r="P103" s="26">
        <v>2</v>
      </c>
      <c r="Q103" s="26">
        <v>0</v>
      </c>
      <c r="R103" s="26">
        <v>73</v>
      </c>
      <c r="S103" s="25">
        <v>3.5412749809629762</v>
      </c>
      <c r="T103" s="26">
        <v>408.54127498096295</v>
      </c>
      <c r="U103" s="20">
        <f t="shared" si="40"/>
        <v>408.54127498096295</v>
      </c>
      <c r="V103" s="28" t="str">
        <f t="shared" si="35"/>
        <v>○</v>
      </c>
      <c r="W103" s="20">
        <f t="shared" si="41"/>
        <v>408.54127498096295</v>
      </c>
      <c r="X103" s="28" t="str">
        <f t="shared" si="36"/>
        <v>○</v>
      </c>
      <c r="Y103" s="22">
        <f t="shared" si="42"/>
        <v>246</v>
      </c>
      <c r="Z103" s="28" t="str">
        <f t="shared" si="37"/>
        <v>○</v>
      </c>
      <c r="AA103" s="22">
        <f t="shared" si="43"/>
        <v>86</v>
      </c>
      <c r="AB103" s="28" t="str">
        <f t="shared" si="38"/>
        <v>○</v>
      </c>
      <c r="AC103" s="22">
        <f t="shared" si="44"/>
        <v>73</v>
      </c>
      <c r="AD103" s="28" t="str">
        <f t="shared" si="39"/>
        <v>○</v>
      </c>
    </row>
    <row r="104" spans="2:30" s="2" customFormat="1">
      <c r="B104" s="14">
        <v>1990</v>
      </c>
      <c r="C104" s="18" t="s">
        <v>1</v>
      </c>
      <c r="D104" s="18" t="s">
        <v>2</v>
      </c>
      <c r="E104" s="18" t="s">
        <v>17</v>
      </c>
      <c r="F104" s="18" t="s">
        <v>18</v>
      </c>
      <c r="G104" s="23">
        <v>225.78580186835731</v>
      </c>
      <c r="H104" s="24">
        <v>9.2918871561911391</v>
      </c>
      <c r="I104" s="29">
        <v>0</v>
      </c>
      <c r="J104" s="24">
        <v>235.07768902454845</v>
      </c>
      <c r="K104" s="24">
        <v>64.874655203073104</v>
      </c>
      <c r="L104" s="24">
        <v>71.840666384940803</v>
      </c>
      <c r="M104" s="24">
        <v>136.71532158801392</v>
      </c>
      <c r="N104" s="24">
        <v>42.555734098119949</v>
      </c>
      <c r="O104" s="24">
        <v>36.505353646593747</v>
      </c>
      <c r="P104" s="24">
        <v>3.4578750579097086</v>
      </c>
      <c r="Q104" s="24">
        <v>0</v>
      </c>
      <c r="R104" s="24">
        <v>82.518962802623392</v>
      </c>
      <c r="S104" s="29">
        <v>0</v>
      </c>
      <c r="T104" s="24">
        <v>355.94960597865122</v>
      </c>
      <c r="U104" s="20">
        <f t="shared" si="40"/>
        <v>454.31197341518572</v>
      </c>
      <c r="V104" s="28" t="str">
        <f t="shared" si="35"/>
        <v>✖</v>
      </c>
      <c r="W104" s="20">
        <f t="shared" si="41"/>
        <v>454.31197341518578</v>
      </c>
      <c r="X104" s="28" t="str">
        <f t="shared" si="36"/>
        <v>✖</v>
      </c>
      <c r="Y104" s="22">
        <f t="shared" si="42"/>
        <v>235.07768902454845</v>
      </c>
      <c r="Z104" s="28" t="str">
        <f t="shared" si="37"/>
        <v>○</v>
      </c>
      <c r="AA104" s="22">
        <f t="shared" si="43"/>
        <v>136.71532158801392</v>
      </c>
      <c r="AB104" s="28" t="str">
        <f t="shared" si="38"/>
        <v>○</v>
      </c>
      <c r="AC104" s="22">
        <f t="shared" si="44"/>
        <v>82.518962802623392</v>
      </c>
      <c r="AD104" s="28" t="str">
        <f t="shared" si="39"/>
        <v>○</v>
      </c>
    </row>
    <row r="105" spans="2:30" s="2" customFormat="1">
      <c r="B105" s="14">
        <v>2005</v>
      </c>
      <c r="C105" s="14" t="s">
        <v>1</v>
      </c>
      <c r="D105" s="14" t="s">
        <v>2</v>
      </c>
      <c r="E105" s="14" t="s">
        <v>17</v>
      </c>
      <c r="F105" s="14" t="s">
        <v>18</v>
      </c>
      <c r="G105" s="25">
        <v>121.63878799036625</v>
      </c>
      <c r="H105" s="25">
        <v>7.9139154542258767</v>
      </c>
      <c r="I105" s="31">
        <v>0</v>
      </c>
      <c r="J105" s="25">
        <v>129.55270344459214</v>
      </c>
      <c r="K105" s="25">
        <v>112.69621338466395</v>
      </c>
      <c r="L105" s="25">
        <v>111.64411393250342</v>
      </c>
      <c r="M105" s="25">
        <v>224.34032731716735</v>
      </c>
      <c r="N105" s="25">
        <v>67.693647065724164</v>
      </c>
      <c r="O105" s="25">
        <v>37.925031977810185</v>
      </c>
      <c r="P105" s="25">
        <v>3.8404845945173696</v>
      </c>
      <c r="Q105" s="25">
        <v>0</v>
      </c>
      <c r="R105" s="25">
        <v>109.45916363805171</v>
      </c>
      <c r="S105" s="25">
        <v>7.6443566458494017</v>
      </c>
      <c r="T105" s="25">
        <v>470.99655104566062</v>
      </c>
      <c r="U105" s="20">
        <f t="shared" si="40"/>
        <v>470.99655104566062</v>
      </c>
      <c r="V105" s="28" t="str">
        <f t="shared" si="35"/>
        <v>○</v>
      </c>
      <c r="W105" s="20">
        <f t="shared" si="41"/>
        <v>470.99655104566062</v>
      </c>
      <c r="X105" s="28" t="str">
        <f t="shared" si="36"/>
        <v>○</v>
      </c>
      <c r="Y105" s="22">
        <f t="shared" si="42"/>
        <v>129.55270344459214</v>
      </c>
      <c r="Z105" s="28" t="str">
        <f t="shared" si="37"/>
        <v>○</v>
      </c>
      <c r="AA105" s="22">
        <f t="shared" si="43"/>
        <v>224.34032731716735</v>
      </c>
      <c r="AB105" s="28" t="str">
        <f t="shared" si="38"/>
        <v>○</v>
      </c>
      <c r="AC105" s="22">
        <f t="shared" si="44"/>
        <v>109.45916363805171</v>
      </c>
      <c r="AD105" s="28" t="str">
        <f t="shared" si="39"/>
        <v>○</v>
      </c>
    </row>
    <row r="106" spans="2:30" s="2" customFormat="1">
      <c r="B106" s="14">
        <v>2007</v>
      </c>
      <c r="C106" s="18" t="s">
        <v>1</v>
      </c>
      <c r="D106" s="18" t="s">
        <v>2</v>
      </c>
      <c r="E106" s="18" t="s">
        <v>17</v>
      </c>
      <c r="F106" s="18" t="s">
        <v>18</v>
      </c>
      <c r="G106" s="23">
        <v>52.23844058898041</v>
      </c>
      <c r="H106" s="24">
        <v>3.0755704209024377</v>
      </c>
      <c r="I106" s="24">
        <v>3.7391990018348791</v>
      </c>
      <c r="J106" s="24">
        <v>59.053210011717724</v>
      </c>
      <c r="K106" s="24">
        <v>17.069918091637064</v>
      </c>
      <c r="L106" s="24">
        <v>20.284885464350623</v>
      </c>
      <c r="M106" s="24">
        <v>37.354803555987687</v>
      </c>
      <c r="N106" s="24">
        <v>10.738165243190437</v>
      </c>
      <c r="O106" s="24">
        <v>0</v>
      </c>
      <c r="P106" s="24">
        <v>0.69810909744900984</v>
      </c>
      <c r="Q106" s="24">
        <v>1.3232468088167262</v>
      </c>
      <c r="R106" s="24">
        <v>12.759521149456173</v>
      </c>
      <c r="S106" s="24">
        <v>2.6155158514158154</v>
      </c>
      <c r="T106" s="24">
        <v>90.084644112847371</v>
      </c>
      <c r="U106" s="20">
        <f t="shared" si="40"/>
        <v>111.78305056857741</v>
      </c>
      <c r="V106" s="28" t="str">
        <f t="shared" si="35"/>
        <v>✖</v>
      </c>
      <c r="W106" s="20">
        <f t="shared" si="41"/>
        <v>111.78305056857741</v>
      </c>
      <c r="X106" s="28" t="str">
        <f t="shared" si="36"/>
        <v>✖</v>
      </c>
      <c r="Y106" s="22">
        <f t="shared" si="42"/>
        <v>59.053210011717724</v>
      </c>
      <c r="Z106" s="28" t="str">
        <f t="shared" si="37"/>
        <v>○</v>
      </c>
      <c r="AA106" s="22">
        <f t="shared" si="43"/>
        <v>37.354803555987687</v>
      </c>
      <c r="AB106" s="28" t="str">
        <f t="shared" si="38"/>
        <v>○</v>
      </c>
      <c r="AC106" s="22">
        <f t="shared" si="44"/>
        <v>12.759521149456173</v>
      </c>
      <c r="AD106" s="28" t="str">
        <f t="shared" si="39"/>
        <v>○</v>
      </c>
    </row>
    <row r="107" spans="2:30" s="2" customFormat="1">
      <c r="B107" s="14">
        <v>2008</v>
      </c>
      <c r="C107" s="14" t="s">
        <v>1</v>
      </c>
      <c r="D107" s="14" t="s">
        <v>2</v>
      </c>
      <c r="E107" s="14" t="s">
        <v>17</v>
      </c>
      <c r="F107" s="14" t="s">
        <v>18</v>
      </c>
      <c r="G107" s="25">
        <v>157.7147581155358</v>
      </c>
      <c r="H107" s="25">
        <v>5.5630675485529686</v>
      </c>
      <c r="I107" s="31">
        <v>0</v>
      </c>
      <c r="J107" s="25">
        <v>163.27782566408877</v>
      </c>
      <c r="K107" s="25">
        <v>96.196764574625689</v>
      </c>
      <c r="L107" s="25">
        <v>105.2153223851894</v>
      </c>
      <c r="M107" s="24">
        <v>201.4120869598151</v>
      </c>
      <c r="N107" s="25">
        <v>63.986203746564058</v>
      </c>
      <c r="O107" s="25">
        <v>35.230173873663666</v>
      </c>
      <c r="P107" s="25">
        <v>3.9620102508208399</v>
      </c>
      <c r="Q107" s="25">
        <v>0</v>
      </c>
      <c r="R107" s="25">
        <v>103.17838787104856</v>
      </c>
      <c r="S107" s="25">
        <v>5.7549113765991056</v>
      </c>
      <c r="T107" s="25">
        <v>473.62321187155146</v>
      </c>
      <c r="U107" s="20">
        <f t="shared" si="40"/>
        <v>473.62321187155146</v>
      </c>
      <c r="V107" s="28" t="str">
        <f t="shared" si="35"/>
        <v>○</v>
      </c>
      <c r="W107" s="20">
        <f t="shared" si="41"/>
        <v>473.62321187155158</v>
      </c>
      <c r="X107" s="28" t="str">
        <f t="shared" si="36"/>
        <v>○</v>
      </c>
      <c r="Y107" s="22">
        <f t="shared" si="42"/>
        <v>163.27782566408877</v>
      </c>
      <c r="Z107" s="28" t="str">
        <f t="shared" si="37"/>
        <v>○</v>
      </c>
      <c r="AA107" s="22">
        <f t="shared" si="43"/>
        <v>201.4120869598151</v>
      </c>
      <c r="AB107" s="28" t="str">
        <f t="shared" si="38"/>
        <v>○</v>
      </c>
      <c r="AC107" s="22">
        <f t="shared" si="44"/>
        <v>103.17838787104856</v>
      </c>
      <c r="AD107" s="28" t="str">
        <f t="shared" si="39"/>
        <v>○</v>
      </c>
    </row>
    <row r="108" spans="2:30" s="2" customFormat="1">
      <c r="B108" s="14">
        <v>2009</v>
      </c>
      <c r="C108" s="14" t="s">
        <v>1</v>
      </c>
      <c r="D108" s="14" t="s">
        <v>2</v>
      </c>
      <c r="E108" s="14" t="s">
        <v>17</v>
      </c>
      <c r="F108" s="14" t="s">
        <v>18</v>
      </c>
      <c r="G108" s="25">
        <v>140.73745041562793</v>
      </c>
      <c r="H108" s="25">
        <v>5.5943439599487803</v>
      </c>
      <c r="I108" s="25">
        <v>0.80716622211968292</v>
      </c>
      <c r="J108" s="25">
        <v>147.13896059769641</v>
      </c>
      <c r="K108" s="25">
        <v>100.02691718981127</v>
      </c>
      <c r="L108" s="25">
        <v>98.435342848422977</v>
      </c>
      <c r="M108" s="25">
        <v>198.46226003823426</v>
      </c>
      <c r="N108" s="25">
        <v>65.275360200093772</v>
      </c>
      <c r="O108" s="25">
        <v>35.616118371087886</v>
      </c>
      <c r="P108" s="25">
        <v>3.7610556324496578</v>
      </c>
      <c r="Q108" s="25">
        <v>0</v>
      </c>
      <c r="R108" s="25">
        <v>104.65253420363132</v>
      </c>
      <c r="S108" s="25">
        <v>5.7311138650614772</v>
      </c>
      <c r="T108" s="25">
        <v>507.30816814516135</v>
      </c>
      <c r="U108" s="20">
        <f t="shared" si="40"/>
        <v>455.98486870462347</v>
      </c>
      <c r="V108" s="28" t="str">
        <f t="shared" si="35"/>
        <v>✖</v>
      </c>
      <c r="W108" s="20">
        <f t="shared" si="41"/>
        <v>455.98486870462347</v>
      </c>
      <c r="X108" s="28" t="str">
        <f t="shared" si="36"/>
        <v>✖</v>
      </c>
      <c r="Y108" s="22">
        <f t="shared" si="42"/>
        <v>147.13896059769641</v>
      </c>
      <c r="Z108" s="28" t="str">
        <f t="shared" si="37"/>
        <v>○</v>
      </c>
      <c r="AA108" s="22">
        <f t="shared" si="43"/>
        <v>198.46226003823426</v>
      </c>
      <c r="AB108" s="28" t="str">
        <f t="shared" si="38"/>
        <v>○</v>
      </c>
      <c r="AC108" s="22">
        <f t="shared" si="44"/>
        <v>104.65253420363132</v>
      </c>
      <c r="AD108" s="28" t="str">
        <f t="shared" si="39"/>
        <v>○</v>
      </c>
    </row>
    <row r="109" spans="2:30" s="2" customFormat="1">
      <c r="B109" s="14">
        <v>2010</v>
      </c>
      <c r="C109" s="14" t="s">
        <v>1</v>
      </c>
      <c r="D109" s="14" t="s">
        <v>2</v>
      </c>
      <c r="E109" s="14" t="s">
        <v>17</v>
      </c>
      <c r="F109" s="14" t="s">
        <v>18</v>
      </c>
      <c r="G109" s="25">
        <v>94.180290146357407</v>
      </c>
      <c r="H109" s="25">
        <v>5.3971501548515111</v>
      </c>
      <c r="I109" s="25">
        <v>0.76571336384818744</v>
      </c>
      <c r="J109" s="25">
        <v>100.34315366505712</v>
      </c>
      <c r="K109" s="25">
        <v>0</v>
      </c>
      <c r="L109" s="25">
        <v>100.66718952586741</v>
      </c>
      <c r="M109" s="25">
        <v>100.66718952586741</v>
      </c>
      <c r="N109" s="25">
        <v>64.570372170725477</v>
      </c>
      <c r="O109" s="25">
        <v>32.170899110044118</v>
      </c>
      <c r="P109" s="25">
        <v>0</v>
      </c>
      <c r="Q109" s="25">
        <v>0</v>
      </c>
      <c r="R109" s="25">
        <v>96.741271280769595</v>
      </c>
      <c r="S109" s="25">
        <v>1.408414522722736</v>
      </c>
      <c r="T109" s="25">
        <v>299.48406485522719</v>
      </c>
      <c r="U109" s="20">
        <f t="shared" si="40"/>
        <v>299.16002899441685</v>
      </c>
      <c r="V109" s="28" t="str">
        <f t="shared" si="35"/>
        <v>○</v>
      </c>
      <c r="W109" s="20">
        <f t="shared" si="41"/>
        <v>299.16002899441685</v>
      </c>
      <c r="X109" s="28" t="str">
        <f t="shared" si="36"/>
        <v>○</v>
      </c>
      <c r="Y109" s="22">
        <f t="shared" si="42"/>
        <v>100.34315366505712</v>
      </c>
      <c r="Z109" s="28" t="str">
        <f t="shared" si="37"/>
        <v>○</v>
      </c>
      <c r="AA109" s="22">
        <f t="shared" si="43"/>
        <v>100.66718952586741</v>
      </c>
      <c r="AB109" s="28" t="str">
        <f t="shared" si="38"/>
        <v>○</v>
      </c>
      <c r="AC109" s="22">
        <f t="shared" si="44"/>
        <v>96.741271280769595</v>
      </c>
      <c r="AD109" s="28" t="str">
        <f t="shared" si="39"/>
        <v>○</v>
      </c>
    </row>
    <row r="110" spans="2:30" s="2" customFormat="1">
      <c r="B110" s="14">
        <v>2011</v>
      </c>
      <c r="C110" s="14" t="s">
        <v>1</v>
      </c>
      <c r="D110" s="14" t="s">
        <v>2</v>
      </c>
      <c r="E110" s="14" t="s">
        <v>17</v>
      </c>
      <c r="F110" s="14" t="s">
        <v>18</v>
      </c>
      <c r="G110" s="25">
        <v>89.236456247132395</v>
      </c>
      <c r="H110" s="25">
        <v>5.0753897700894557</v>
      </c>
      <c r="I110" s="25">
        <v>0.70210693930947043</v>
      </c>
      <c r="J110" s="25">
        <v>95.013952956531327</v>
      </c>
      <c r="K110" s="25">
        <v>103.20474329235313</v>
      </c>
      <c r="L110" s="25">
        <v>114.85560947059101</v>
      </c>
      <c r="M110" s="25">
        <v>218.06035276294415</v>
      </c>
      <c r="N110" s="25">
        <v>64.591006158661671</v>
      </c>
      <c r="O110" s="25">
        <v>30.705589369085665</v>
      </c>
      <c r="P110" s="25">
        <v>4.1518957353247465</v>
      </c>
      <c r="Q110" s="25">
        <v>0</v>
      </c>
      <c r="R110" s="25">
        <v>99.448491263072086</v>
      </c>
      <c r="S110" s="25">
        <v>7.9784804934914249</v>
      </c>
      <c r="T110" s="25">
        <v>543.5476772824519</v>
      </c>
      <c r="U110" s="20">
        <f t="shared" si="40"/>
        <v>420.50127747603892</v>
      </c>
      <c r="V110" s="28" t="str">
        <f t="shared" si="35"/>
        <v>✖</v>
      </c>
      <c r="W110" s="20">
        <f t="shared" si="41"/>
        <v>420.50127747603898</v>
      </c>
      <c r="X110" s="28" t="str">
        <f t="shared" si="36"/>
        <v>✖</v>
      </c>
      <c r="Y110" s="22">
        <f t="shared" si="42"/>
        <v>95.013952956531327</v>
      </c>
      <c r="Z110" s="28" t="str">
        <f t="shared" si="37"/>
        <v>○</v>
      </c>
      <c r="AA110" s="22">
        <f t="shared" si="43"/>
        <v>218.06035276294415</v>
      </c>
      <c r="AB110" s="28" t="str">
        <f t="shared" si="38"/>
        <v>○</v>
      </c>
      <c r="AC110" s="22">
        <f t="shared" si="44"/>
        <v>99.448491263072086</v>
      </c>
      <c r="AD110" s="28" t="str">
        <f t="shared" si="39"/>
        <v>○</v>
      </c>
    </row>
    <row r="111" spans="2:30" s="2" customFormat="1">
      <c r="B111" s="14">
        <v>2012</v>
      </c>
      <c r="C111" s="14" t="s">
        <v>1</v>
      </c>
      <c r="D111" s="14" t="s">
        <v>2</v>
      </c>
      <c r="E111" s="14" t="s">
        <v>17</v>
      </c>
      <c r="F111" s="14" t="s">
        <v>18</v>
      </c>
      <c r="G111" s="25">
        <v>47.91988106468839</v>
      </c>
      <c r="H111" s="25">
        <v>6.5625506737490786</v>
      </c>
      <c r="I111" s="25">
        <v>0.79423651442679699</v>
      </c>
      <c r="J111" s="25">
        <v>55.276668252864269</v>
      </c>
      <c r="K111" s="25">
        <v>110.16193836924911</v>
      </c>
      <c r="L111" s="25">
        <v>124.5665184007936</v>
      </c>
      <c r="M111" s="25">
        <v>234.72845677004273</v>
      </c>
      <c r="N111" s="25">
        <v>67.313637201235963</v>
      </c>
      <c r="O111" s="25">
        <v>31.07265821966174</v>
      </c>
      <c r="P111" s="25">
        <v>4.614849745033399</v>
      </c>
      <c r="Q111" s="25">
        <v>0</v>
      </c>
      <c r="R111" s="25">
        <v>103.00114516593111</v>
      </c>
      <c r="S111" s="25">
        <v>9.0548854803651615</v>
      </c>
      <c r="T111" s="25">
        <v>402.06115566920329</v>
      </c>
      <c r="U111" s="20">
        <f t="shared" si="40"/>
        <v>402.06115566920329</v>
      </c>
      <c r="V111" s="28" t="str">
        <f t="shared" si="35"/>
        <v>○</v>
      </c>
      <c r="W111" s="20">
        <f t="shared" si="41"/>
        <v>402.06115566920329</v>
      </c>
      <c r="X111" s="28" t="str">
        <f t="shared" si="36"/>
        <v>○</v>
      </c>
      <c r="Y111" s="22">
        <f t="shared" si="42"/>
        <v>55.276668252864269</v>
      </c>
      <c r="Z111" s="28" t="str">
        <f t="shared" si="37"/>
        <v>○</v>
      </c>
      <c r="AA111" s="22">
        <f t="shared" si="43"/>
        <v>234.72845677004273</v>
      </c>
      <c r="AB111" s="28" t="str">
        <f t="shared" si="38"/>
        <v>○</v>
      </c>
      <c r="AC111" s="22">
        <f t="shared" si="44"/>
        <v>103.00114516593111</v>
      </c>
      <c r="AD111" s="28" t="str">
        <f t="shared" si="39"/>
        <v>○</v>
      </c>
    </row>
    <row r="112" spans="2:30" s="2" customFormat="1">
      <c r="B112" s="14">
        <v>2013</v>
      </c>
      <c r="C112" s="14" t="s">
        <v>1</v>
      </c>
      <c r="D112" s="14" t="s">
        <v>2</v>
      </c>
      <c r="E112" s="14" t="s">
        <v>17</v>
      </c>
      <c r="F112" s="14" t="s">
        <v>18</v>
      </c>
      <c r="G112" s="25">
        <v>78.675480549782151</v>
      </c>
      <c r="H112" s="25">
        <v>5.8287054536985954</v>
      </c>
      <c r="I112" s="25">
        <v>0.68868162159840807</v>
      </c>
      <c r="J112" s="25">
        <v>85.192867625079145</v>
      </c>
      <c r="K112" s="25">
        <v>104.50435074802982</v>
      </c>
      <c r="L112" s="25">
        <v>146.24356474087577</v>
      </c>
      <c r="M112" s="25">
        <v>250.74791548890559</v>
      </c>
      <c r="N112" s="25">
        <v>63.69159449372485</v>
      </c>
      <c r="O112" s="25">
        <v>32.027673477874913</v>
      </c>
      <c r="P112" s="25">
        <v>4.6860796697068494</v>
      </c>
      <c r="Q112" s="25">
        <v>0</v>
      </c>
      <c r="R112" s="25">
        <v>100.40534764130661</v>
      </c>
      <c r="S112" s="25">
        <v>7.0523286116206068</v>
      </c>
      <c r="T112" s="25">
        <v>443.39845936691194</v>
      </c>
      <c r="U112" s="20">
        <f t="shared" si="40"/>
        <v>443.39845936691194</v>
      </c>
      <c r="V112" s="28" t="str">
        <f t="shared" si="35"/>
        <v>○</v>
      </c>
      <c r="W112" s="20">
        <f t="shared" si="41"/>
        <v>443.39845936691194</v>
      </c>
      <c r="X112" s="28" t="str">
        <f t="shared" si="36"/>
        <v>○</v>
      </c>
      <c r="Y112" s="22">
        <f t="shared" si="42"/>
        <v>85.192867625079145</v>
      </c>
      <c r="Z112" s="28" t="str">
        <f t="shared" si="37"/>
        <v>○</v>
      </c>
      <c r="AA112" s="22">
        <f t="shared" si="43"/>
        <v>250.74791548890559</v>
      </c>
      <c r="AB112" s="28" t="str">
        <f t="shared" si="38"/>
        <v>○</v>
      </c>
      <c r="AC112" s="22">
        <f t="shared" si="44"/>
        <v>100.40534764130661</v>
      </c>
      <c r="AD112" s="28" t="str">
        <f t="shared" si="39"/>
        <v>○</v>
      </c>
    </row>
    <row r="113" spans="2:30" s="2" customFormat="1">
      <c r="B113" s="14">
        <v>2014</v>
      </c>
      <c r="C113" s="15" t="s">
        <v>1</v>
      </c>
      <c r="D113" s="15" t="s">
        <v>2</v>
      </c>
      <c r="E113" s="15" t="s">
        <v>17</v>
      </c>
      <c r="F113" s="15" t="s">
        <v>18</v>
      </c>
      <c r="G113" s="26">
        <v>97</v>
      </c>
      <c r="H113" s="26">
        <v>5</v>
      </c>
      <c r="I113" s="30">
        <v>0</v>
      </c>
      <c r="J113" s="26">
        <v>102</v>
      </c>
      <c r="K113" s="26">
        <v>107</v>
      </c>
      <c r="L113" s="26">
        <v>91</v>
      </c>
      <c r="M113" s="26">
        <v>198</v>
      </c>
      <c r="N113" s="26">
        <v>65</v>
      </c>
      <c r="O113" s="26">
        <v>32</v>
      </c>
      <c r="P113" s="26">
        <v>5</v>
      </c>
      <c r="Q113" s="26">
        <v>0</v>
      </c>
      <c r="R113" s="26">
        <v>102</v>
      </c>
      <c r="S113" s="25">
        <v>8.3061142393669325</v>
      </c>
      <c r="T113" s="26">
        <v>410.30611423936693</v>
      </c>
      <c r="U113" s="20">
        <f t="shared" si="40"/>
        <v>410.30611423936693</v>
      </c>
      <c r="V113" s="28" t="str">
        <f t="shared" si="35"/>
        <v>○</v>
      </c>
      <c r="W113" s="20">
        <f t="shared" si="41"/>
        <v>410.30611423936693</v>
      </c>
      <c r="X113" s="28" t="str">
        <f t="shared" si="36"/>
        <v>○</v>
      </c>
      <c r="Y113" s="22">
        <f t="shared" si="42"/>
        <v>102</v>
      </c>
      <c r="Z113" s="28" t="str">
        <f t="shared" si="37"/>
        <v>○</v>
      </c>
      <c r="AA113" s="22">
        <f t="shared" si="43"/>
        <v>198</v>
      </c>
      <c r="AB113" s="28" t="str">
        <f t="shared" si="38"/>
        <v>○</v>
      </c>
      <c r="AC113" s="22">
        <f t="shared" si="44"/>
        <v>102</v>
      </c>
      <c r="AD113" s="28" t="str">
        <f t="shared" si="39"/>
        <v>○</v>
      </c>
    </row>
    <row r="114" spans="2:30" s="2" customFormat="1">
      <c r="B114" s="14">
        <v>1990</v>
      </c>
      <c r="C114" s="18" t="s">
        <v>1</v>
      </c>
      <c r="D114" s="18" t="s">
        <v>2</v>
      </c>
      <c r="E114" s="18" t="s">
        <v>19</v>
      </c>
      <c r="F114" s="18" t="s">
        <v>20</v>
      </c>
      <c r="G114" s="23">
        <v>170.5791041897817</v>
      </c>
      <c r="H114" s="24">
        <v>5.9251051510283022</v>
      </c>
      <c r="I114" s="24">
        <v>8.364134915654188E-2</v>
      </c>
      <c r="J114" s="24">
        <v>176.58785068996656</v>
      </c>
      <c r="K114" s="24">
        <v>36.348682082799421</v>
      </c>
      <c r="L114" s="24">
        <v>45.90177616270546</v>
      </c>
      <c r="M114" s="24">
        <v>82.250458245504888</v>
      </c>
      <c r="N114" s="24">
        <v>27.402154389672855</v>
      </c>
      <c r="O114" s="24">
        <v>28.820238645335394</v>
      </c>
      <c r="P114" s="24">
        <v>2.2532147056048775</v>
      </c>
      <c r="Q114" s="24">
        <v>0</v>
      </c>
      <c r="R114" s="24">
        <v>58.475607740613128</v>
      </c>
      <c r="S114" s="29">
        <v>0</v>
      </c>
      <c r="T114" s="24">
        <v>222.9765242316229</v>
      </c>
      <c r="U114" s="20">
        <f t="shared" si="40"/>
        <v>317.31391667608455</v>
      </c>
      <c r="V114" s="28" t="str">
        <f t="shared" si="35"/>
        <v>✖</v>
      </c>
      <c r="W114" s="20">
        <f t="shared" si="41"/>
        <v>317.31391667608455</v>
      </c>
      <c r="X114" s="28" t="str">
        <f t="shared" si="36"/>
        <v>✖</v>
      </c>
      <c r="Y114" s="22">
        <f t="shared" si="42"/>
        <v>176.58785068996656</v>
      </c>
      <c r="Z114" s="28" t="str">
        <f t="shared" si="37"/>
        <v>○</v>
      </c>
      <c r="AA114" s="22">
        <f t="shared" si="43"/>
        <v>82.250458245504888</v>
      </c>
      <c r="AB114" s="28" t="str">
        <f t="shared" si="38"/>
        <v>○</v>
      </c>
      <c r="AC114" s="22">
        <f t="shared" si="44"/>
        <v>58.475607740613128</v>
      </c>
      <c r="AD114" s="28" t="str">
        <f t="shared" si="39"/>
        <v>○</v>
      </c>
    </row>
    <row r="115" spans="2:30" s="2" customFormat="1">
      <c r="B115" s="14">
        <v>2005</v>
      </c>
      <c r="C115" s="14" t="s">
        <v>1</v>
      </c>
      <c r="D115" s="14" t="s">
        <v>2</v>
      </c>
      <c r="E115" s="14" t="s">
        <v>19</v>
      </c>
      <c r="F115" s="14" t="s">
        <v>20</v>
      </c>
      <c r="G115" s="25">
        <v>239.7304367598982</v>
      </c>
      <c r="H115" s="25">
        <v>5.1919796875467634</v>
      </c>
      <c r="I115" s="25">
        <v>1.5663548479242184</v>
      </c>
      <c r="J115" s="25">
        <v>246.48877129536919</v>
      </c>
      <c r="K115" s="25">
        <v>72.29045120287465</v>
      </c>
      <c r="L115" s="25">
        <v>84.935941842517195</v>
      </c>
      <c r="M115" s="25">
        <v>157.22639304539183</v>
      </c>
      <c r="N115" s="25">
        <v>50.066316185665016</v>
      </c>
      <c r="O115" s="25">
        <v>37.19809818907968</v>
      </c>
      <c r="P115" s="25">
        <v>2.7004879328814395</v>
      </c>
      <c r="Q115" s="25">
        <v>0</v>
      </c>
      <c r="R115" s="25">
        <v>89.964902307626133</v>
      </c>
      <c r="S115" s="25">
        <v>2.8837402335579729</v>
      </c>
      <c r="T115" s="25">
        <v>496.56380688194514</v>
      </c>
      <c r="U115" s="20">
        <f t="shared" si="40"/>
        <v>496.56380688194514</v>
      </c>
      <c r="V115" s="28" t="str">
        <f t="shared" si="35"/>
        <v>○</v>
      </c>
      <c r="W115" s="20">
        <f t="shared" si="41"/>
        <v>496.56380688194514</v>
      </c>
      <c r="X115" s="28" t="str">
        <f t="shared" si="36"/>
        <v>○</v>
      </c>
      <c r="Y115" s="22">
        <f t="shared" si="42"/>
        <v>246.48877129536919</v>
      </c>
      <c r="Z115" s="28" t="str">
        <f t="shared" si="37"/>
        <v>○</v>
      </c>
      <c r="AA115" s="22">
        <f t="shared" si="43"/>
        <v>157.22639304539183</v>
      </c>
      <c r="AB115" s="28" t="str">
        <f t="shared" si="38"/>
        <v>○</v>
      </c>
      <c r="AC115" s="22">
        <f t="shared" si="44"/>
        <v>89.964902307626133</v>
      </c>
      <c r="AD115" s="28" t="str">
        <f t="shared" si="39"/>
        <v>○</v>
      </c>
    </row>
    <row r="116" spans="2:30" s="2" customFormat="1">
      <c r="B116" s="14">
        <v>2007</v>
      </c>
      <c r="C116" s="18" t="s">
        <v>1</v>
      </c>
      <c r="D116" s="18" t="s">
        <v>2</v>
      </c>
      <c r="E116" s="18" t="s">
        <v>19</v>
      </c>
      <c r="F116" s="18" t="s">
        <v>20</v>
      </c>
      <c r="G116" s="23">
        <v>17.839480542406772</v>
      </c>
      <c r="H116" s="24">
        <v>1.3147772669431608</v>
      </c>
      <c r="I116" s="24">
        <v>4.2330554737753356</v>
      </c>
      <c r="J116" s="24">
        <v>23.387313283125266</v>
      </c>
      <c r="K116" s="24">
        <v>15.299542463695193</v>
      </c>
      <c r="L116" s="24">
        <v>12.649563407544489</v>
      </c>
      <c r="M116" s="24">
        <v>27.949105871239681</v>
      </c>
      <c r="N116" s="24">
        <v>11.823163042540957</v>
      </c>
      <c r="O116" s="24">
        <v>0</v>
      </c>
      <c r="P116" s="24">
        <v>0.75729293187034374</v>
      </c>
      <c r="Q116" s="24">
        <v>0</v>
      </c>
      <c r="R116" s="24">
        <v>12.580455974411301</v>
      </c>
      <c r="S116" s="24">
        <v>0.7233698618884864</v>
      </c>
      <c r="T116" s="24">
        <v>69.202037578779155</v>
      </c>
      <c r="U116" s="20">
        <f t="shared" si="40"/>
        <v>64.64024499066474</v>
      </c>
      <c r="V116" s="28" t="str">
        <f t="shared" si="35"/>
        <v>✖</v>
      </c>
      <c r="W116" s="20">
        <f t="shared" si="41"/>
        <v>64.64024499066474</v>
      </c>
      <c r="X116" s="28" t="str">
        <f t="shared" si="36"/>
        <v>✖</v>
      </c>
      <c r="Y116" s="22">
        <f t="shared" si="42"/>
        <v>23.387313283125266</v>
      </c>
      <c r="Z116" s="28" t="str">
        <f t="shared" si="37"/>
        <v>○</v>
      </c>
      <c r="AA116" s="22">
        <f t="shared" si="43"/>
        <v>27.949105871239681</v>
      </c>
      <c r="AB116" s="28" t="str">
        <f t="shared" si="38"/>
        <v>○</v>
      </c>
      <c r="AC116" s="22">
        <f t="shared" si="44"/>
        <v>12.580455974411301</v>
      </c>
      <c r="AD116" s="28" t="str">
        <f t="shared" si="39"/>
        <v>○</v>
      </c>
    </row>
    <row r="117" spans="2:30" s="2" customFormat="1">
      <c r="B117" s="14">
        <v>2008</v>
      </c>
      <c r="C117" s="14" t="s">
        <v>1</v>
      </c>
      <c r="D117" s="14" t="s">
        <v>2</v>
      </c>
      <c r="E117" s="14" t="s">
        <v>19</v>
      </c>
      <c r="F117" s="14" t="s">
        <v>20</v>
      </c>
      <c r="G117" s="25">
        <v>276.08458958333642</v>
      </c>
      <c r="H117" s="25">
        <v>4.4471719930910156</v>
      </c>
      <c r="I117" s="25">
        <v>2.2336337022494321</v>
      </c>
      <c r="J117" s="25">
        <v>282.76539527867686</v>
      </c>
      <c r="K117" s="25">
        <v>62.632673556376716</v>
      </c>
      <c r="L117" s="25">
        <v>85.459678745133274</v>
      </c>
      <c r="M117" s="24">
        <v>148.09235230151</v>
      </c>
      <c r="N117" s="25">
        <v>48.481049787842714</v>
      </c>
      <c r="O117" s="25">
        <v>37.0211936893092</v>
      </c>
      <c r="P117" s="25">
        <v>2.7903176184611986</v>
      </c>
      <c r="Q117" s="25">
        <v>0</v>
      </c>
      <c r="R117" s="25">
        <v>88.292561095613124</v>
      </c>
      <c r="S117" s="25">
        <v>5.0468778728775483</v>
      </c>
      <c r="T117" s="25">
        <v>524.19718654867745</v>
      </c>
      <c r="U117" s="20">
        <f t="shared" si="40"/>
        <v>524.19718654867745</v>
      </c>
      <c r="V117" s="28" t="str">
        <f t="shared" si="35"/>
        <v>○</v>
      </c>
      <c r="W117" s="20">
        <f t="shared" si="41"/>
        <v>524.19718654867756</v>
      </c>
      <c r="X117" s="28" t="str">
        <f t="shared" si="36"/>
        <v>○</v>
      </c>
      <c r="Y117" s="22">
        <f t="shared" si="42"/>
        <v>282.76539527867686</v>
      </c>
      <c r="Z117" s="28" t="str">
        <f t="shared" si="37"/>
        <v>○</v>
      </c>
      <c r="AA117" s="22">
        <f t="shared" si="43"/>
        <v>148.09235230151</v>
      </c>
      <c r="AB117" s="28" t="str">
        <f t="shared" si="38"/>
        <v>○</v>
      </c>
      <c r="AC117" s="22">
        <f t="shared" si="44"/>
        <v>88.292561095613124</v>
      </c>
      <c r="AD117" s="28" t="str">
        <f t="shared" si="39"/>
        <v>○</v>
      </c>
    </row>
    <row r="118" spans="2:30" s="2" customFormat="1">
      <c r="B118" s="14">
        <v>2009</v>
      </c>
      <c r="C118" s="14" t="s">
        <v>1</v>
      </c>
      <c r="D118" s="14" t="s">
        <v>2</v>
      </c>
      <c r="E118" s="14" t="s">
        <v>19</v>
      </c>
      <c r="F118" s="14" t="s">
        <v>20</v>
      </c>
      <c r="G118" s="25">
        <v>259.06885752945209</v>
      </c>
      <c r="H118" s="25">
        <v>4.8102132988958886</v>
      </c>
      <c r="I118" s="25">
        <v>4.5739419253448697</v>
      </c>
      <c r="J118" s="25">
        <v>268.4530127536928</v>
      </c>
      <c r="K118" s="25">
        <v>65.090399708220261</v>
      </c>
      <c r="L118" s="25">
        <v>84.430817609667628</v>
      </c>
      <c r="M118" s="25">
        <v>149.52121731788787</v>
      </c>
      <c r="N118" s="25">
        <v>50.198830423799279</v>
      </c>
      <c r="O118" s="25">
        <v>37.212231230227559</v>
      </c>
      <c r="P118" s="25">
        <v>2.6595941932806575</v>
      </c>
      <c r="Q118" s="25">
        <v>0</v>
      </c>
      <c r="R118" s="25">
        <v>90.070655847307492</v>
      </c>
      <c r="S118" s="25">
        <v>3.0618908637249707</v>
      </c>
      <c r="T118" s="25">
        <v>392.17498134680818</v>
      </c>
      <c r="U118" s="20">
        <f t="shared" si="40"/>
        <v>511.10677678261311</v>
      </c>
      <c r="V118" s="28" t="str">
        <f t="shared" si="35"/>
        <v>✖</v>
      </c>
      <c r="W118" s="20">
        <f t="shared" si="41"/>
        <v>511.10677678261311</v>
      </c>
      <c r="X118" s="28" t="str">
        <f t="shared" si="36"/>
        <v>✖</v>
      </c>
      <c r="Y118" s="22">
        <f t="shared" si="42"/>
        <v>268.4530127536928</v>
      </c>
      <c r="Z118" s="28" t="str">
        <f t="shared" si="37"/>
        <v>○</v>
      </c>
      <c r="AA118" s="22">
        <f t="shared" si="43"/>
        <v>149.52121731788787</v>
      </c>
      <c r="AB118" s="28" t="str">
        <f t="shared" si="38"/>
        <v>○</v>
      </c>
      <c r="AC118" s="22">
        <f t="shared" si="44"/>
        <v>90.070655847307492</v>
      </c>
      <c r="AD118" s="28" t="str">
        <f t="shared" si="39"/>
        <v>○</v>
      </c>
    </row>
    <row r="119" spans="2:30" s="2" customFormat="1">
      <c r="B119" s="14">
        <v>2010</v>
      </c>
      <c r="C119" s="14" t="s">
        <v>1</v>
      </c>
      <c r="D119" s="14" t="s">
        <v>2</v>
      </c>
      <c r="E119" s="14" t="s">
        <v>19</v>
      </c>
      <c r="F119" s="14" t="s">
        <v>20</v>
      </c>
      <c r="G119" s="25">
        <v>222.67387814817874</v>
      </c>
      <c r="H119" s="25">
        <v>4.6406591437474702</v>
      </c>
      <c r="I119" s="25">
        <v>4.339042395139729</v>
      </c>
      <c r="J119" s="25">
        <v>231.65357968706596</v>
      </c>
      <c r="K119" s="25">
        <v>82.212550641234785</v>
      </c>
      <c r="L119" s="25">
        <v>86.34513653520051</v>
      </c>
      <c r="M119" s="25">
        <v>168.55768717643531</v>
      </c>
      <c r="N119" s="25">
        <v>50.276456135793474</v>
      </c>
      <c r="O119" s="25">
        <v>34.477250635970549</v>
      </c>
      <c r="P119" s="25">
        <v>2.6317317462393199</v>
      </c>
      <c r="Q119" s="25">
        <v>0</v>
      </c>
      <c r="R119" s="25">
        <v>87.385438518003355</v>
      </c>
      <c r="S119" s="25">
        <v>1.7279609770613504</v>
      </c>
      <c r="T119" s="25">
        <v>426.22877384793532</v>
      </c>
      <c r="U119" s="20">
        <f t="shared" si="40"/>
        <v>489.32466635856593</v>
      </c>
      <c r="V119" s="28" t="str">
        <f t="shared" si="35"/>
        <v>✖</v>
      </c>
      <c r="W119" s="20">
        <f t="shared" si="41"/>
        <v>489.32466635856593</v>
      </c>
      <c r="X119" s="28" t="str">
        <f t="shared" si="36"/>
        <v>✖</v>
      </c>
      <c r="Y119" s="22">
        <f t="shared" si="42"/>
        <v>231.65357968706596</v>
      </c>
      <c r="Z119" s="28" t="str">
        <f t="shared" si="37"/>
        <v>○</v>
      </c>
      <c r="AA119" s="22">
        <f t="shared" si="43"/>
        <v>168.55768717643531</v>
      </c>
      <c r="AB119" s="28" t="str">
        <f t="shared" si="38"/>
        <v>○</v>
      </c>
      <c r="AC119" s="22">
        <f t="shared" si="44"/>
        <v>87.385438518003355</v>
      </c>
      <c r="AD119" s="28" t="str">
        <f t="shared" si="39"/>
        <v>○</v>
      </c>
    </row>
    <row r="120" spans="2:30" s="2" customFormat="1">
      <c r="B120" s="14">
        <v>2011</v>
      </c>
      <c r="C120" s="14" t="s">
        <v>1</v>
      </c>
      <c r="D120" s="14" t="s">
        <v>2</v>
      </c>
      <c r="E120" s="14" t="s">
        <v>19</v>
      </c>
      <c r="F120" s="14" t="s">
        <v>20</v>
      </c>
      <c r="G120" s="25">
        <v>245.57435403390076</v>
      </c>
      <c r="H120" s="25">
        <v>4.3639982711016518</v>
      </c>
      <c r="I120" s="25">
        <v>3.9786059894203327</v>
      </c>
      <c r="J120" s="25">
        <v>253.91695829442276</v>
      </c>
      <c r="K120" s="25">
        <v>68.737770759758178</v>
      </c>
      <c r="L120" s="25">
        <v>98.514951378706385</v>
      </c>
      <c r="M120" s="25">
        <v>167.25272213846455</v>
      </c>
      <c r="N120" s="25">
        <v>51.476679646386081</v>
      </c>
      <c r="O120" s="25">
        <v>33.980404724970342</v>
      </c>
      <c r="P120" s="25">
        <v>2.9547791478711409</v>
      </c>
      <c r="Q120" s="25">
        <v>0</v>
      </c>
      <c r="R120" s="25">
        <v>88.411863519227552</v>
      </c>
      <c r="S120" s="25">
        <v>2.7469312511444897</v>
      </c>
      <c r="T120" s="25">
        <v>425.66423904730112</v>
      </c>
      <c r="U120" s="20">
        <f t="shared" si="40"/>
        <v>512.32847520325936</v>
      </c>
      <c r="V120" s="28" t="str">
        <f t="shared" si="35"/>
        <v>✖</v>
      </c>
      <c r="W120" s="20">
        <f t="shared" si="41"/>
        <v>512.32847520325936</v>
      </c>
      <c r="X120" s="28" t="str">
        <f t="shared" si="36"/>
        <v>✖</v>
      </c>
      <c r="Y120" s="22">
        <f t="shared" si="42"/>
        <v>253.91695829442276</v>
      </c>
      <c r="Z120" s="28" t="str">
        <f t="shared" si="37"/>
        <v>○</v>
      </c>
      <c r="AA120" s="22">
        <f t="shared" si="43"/>
        <v>167.25272213846455</v>
      </c>
      <c r="AB120" s="28" t="str">
        <f t="shared" si="38"/>
        <v>○</v>
      </c>
      <c r="AC120" s="22">
        <f t="shared" si="44"/>
        <v>88.411863519227552</v>
      </c>
      <c r="AD120" s="28" t="str">
        <f t="shared" si="39"/>
        <v>○</v>
      </c>
    </row>
    <row r="121" spans="2:30" s="2" customFormat="1">
      <c r="B121" s="14">
        <v>2012</v>
      </c>
      <c r="C121" s="14" t="s">
        <v>1</v>
      </c>
      <c r="D121" s="14" t="s">
        <v>2</v>
      </c>
      <c r="E121" s="14" t="s">
        <v>19</v>
      </c>
      <c r="F121" s="14" t="s">
        <v>20</v>
      </c>
      <c r="G121" s="25">
        <v>258.2362598408385</v>
      </c>
      <c r="H121" s="25">
        <v>5.6427114155910809</v>
      </c>
      <c r="I121" s="25">
        <v>4.5006735817518502</v>
      </c>
      <c r="J121" s="25">
        <v>268.37964483818143</v>
      </c>
      <c r="K121" s="25">
        <v>72.80651163426549</v>
      </c>
      <c r="L121" s="25">
        <v>106.84427656806001</v>
      </c>
      <c r="M121" s="25">
        <v>179.65078820232549</v>
      </c>
      <c r="N121" s="25">
        <v>53.705968554345453</v>
      </c>
      <c r="O121" s="25">
        <v>35.032393013168388</v>
      </c>
      <c r="P121" s="25">
        <v>3.2559814269520504</v>
      </c>
      <c r="Q121" s="25">
        <v>0</v>
      </c>
      <c r="R121" s="25">
        <v>91.994342994465882</v>
      </c>
      <c r="S121" s="25">
        <v>6.0002294441694879</v>
      </c>
      <c r="T121" s="25">
        <v>546.02500547914224</v>
      </c>
      <c r="U121" s="20">
        <f t="shared" si="40"/>
        <v>546.02500547914224</v>
      </c>
      <c r="V121" s="28" t="str">
        <f t="shared" si="35"/>
        <v>○</v>
      </c>
      <c r="W121" s="20">
        <f t="shared" si="41"/>
        <v>546.02500547914224</v>
      </c>
      <c r="X121" s="28" t="str">
        <f t="shared" si="36"/>
        <v>○</v>
      </c>
      <c r="Y121" s="22">
        <f t="shared" si="42"/>
        <v>268.37964483818143</v>
      </c>
      <c r="Z121" s="28" t="str">
        <f t="shared" si="37"/>
        <v>○</v>
      </c>
      <c r="AA121" s="22">
        <f t="shared" si="43"/>
        <v>179.65078820232549</v>
      </c>
      <c r="AB121" s="28" t="str">
        <f t="shared" si="38"/>
        <v>○</v>
      </c>
      <c r="AC121" s="22">
        <f t="shared" si="44"/>
        <v>91.994342994465882</v>
      </c>
      <c r="AD121" s="28" t="str">
        <f t="shared" si="39"/>
        <v>○</v>
      </c>
    </row>
    <row r="122" spans="2:30" s="2" customFormat="1">
      <c r="B122" s="14">
        <v>2013</v>
      </c>
      <c r="C122" s="14" t="s">
        <v>1</v>
      </c>
      <c r="D122" s="14" t="s">
        <v>2</v>
      </c>
      <c r="E122" s="14" t="s">
        <v>19</v>
      </c>
      <c r="F122" s="14" t="s">
        <v>20</v>
      </c>
      <c r="G122" s="25">
        <v>233.57775854647275</v>
      </c>
      <c r="H122" s="25">
        <v>5.0117255373380134</v>
      </c>
      <c r="I122" s="25">
        <v>3.9025291890576455</v>
      </c>
      <c r="J122" s="25">
        <v>242.49201327286841</v>
      </c>
      <c r="K122" s="25">
        <v>68.702358299595133</v>
      </c>
      <c r="L122" s="25">
        <v>117.59586249845752</v>
      </c>
      <c r="M122" s="25">
        <v>186.29822079805265</v>
      </c>
      <c r="N122" s="25">
        <v>50.480884214980996</v>
      </c>
      <c r="O122" s="25">
        <v>35.53562801877834</v>
      </c>
      <c r="P122" s="25">
        <v>3.2987807111734728</v>
      </c>
      <c r="Q122" s="25">
        <v>0</v>
      </c>
      <c r="R122" s="25">
        <v>89.315292944932807</v>
      </c>
      <c r="S122" s="25">
        <v>6.0781769524217859</v>
      </c>
      <c r="T122" s="25">
        <v>524.18370396827572</v>
      </c>
      <c r="U122" s="20">
        <f t="shared" si="40"/>
        <v>524.18370396827561</v>
      </c>
      <c r="V122" s="28" t="str">
        <f t="shared" si="35"/>
        <v>○</v>
      </c>
      <c r="W122" s="20">
        <f t="shared" si="41"/>
        <v>524.18370396827572</v>
      </c>
      <c r="X122" s="28" t="str">
        <f t="shared" si="36"/>
        <v>○</v>
      </c>
      <c r="Y122" s="22">
        <f t="shared" si="42"/>
        <v>242.49201327286841</v>
      </c>
      <c r="Z122" s="28" t="str">
        <f t="shared" si="37"/>
        <v>○</v>
      </c>
      <c r="AA122" s="22">
        <f t="shared" si="43"/>
        <v>186.29822079805265</v>
      </c>
      <c r="AB122" s="28" t="str">
        <f t="shared" si="38"/>
        <v>○</v>
      </c>
      <c r="AC122" s="22">
        <f t="shared" si="44"/>
        <v>89.315292944932807</v>
      </c>
      <c r="AD122" s="28" t="str">
        <f t="shared" si="39"/>
        <v>○</v>
      </c>
    </row>
    <row r="123" spans="2:30" s="2" customFormat="1">
      <c r="B123" s="14">
        <v>2014</v>
      </c>
      <c r="C123" s="15" t="s">
        <v>1</v>
      </c>
      <c r="D123" s="15" t="s">
        <v>2</v>
      </c>
      <c r="E123" s="15" t="s">
        <v>19</v>
      </c>
      <c r="F123" s="15" t="s">
        <v>20</v>
      </c>
      <c r="G123" s="26">
        <v>266</v>
      </c>
      <c r="H123" s="26">
        <v>4</v>
      </c>
      <c r="I123" s="30">
        <v>0</v>
      </c>
      <c r="J123" s="26">
        <v>270</v>
      </c>
      <c r="K123" s="26">
        <v>71</v>
      </c>
      <c r="L123" s="26">
        <v>78</v>
      </c>
      <c r="M123" s="26">
        <v>149</v>
      </c>
      <c r="N123" s="26">
        <v>51</v>
      </c>
      <c r="O123" s="26">
        <v>36</v>
      </c>
      <c r="P123" s="26">
        <v>3</v>
      </c>
      <c r="Q123" s="26">
        <v>0</v>
      </c>
      <c r="R123" s="26">
        <v>90</v>
      </c>
      <c r="S123" s="25">
        <v>5.9946174786411879</v>
      </c>
      <c r="T123" s="26">
        <v>514.9946174786412</v>
      </c>
      <c r="U123" s="20">
        <f t="shared" si="40"/>
        <v>514.9946174786412</v>
      </c>
      <c r="V123" s="28" t="str">
        <f t="shared" si="35"/>
        <v>○</v>
      </c>
      <c r="W123" s="20">
        <f t="shared" si="41"/>
        <v>514.9946174786412</v>
      </c>
      <c r="X123" s="28" t="str">
        <f t="shared" si="36"/>
        <v>○</v>
      </c>
      <c r="Y123" s="22">
        <f t="shared" si="42"/>
        <v>270</v>
      </c>
      <c r="Z123" s="28" t="str">
        <f t="shared" si="37"/>
        <v>○</v>
      </c>
      <c r="AA123" s="22">
        <f t="shared" si="43"/>
        <v>149</v>
      </c>
      <c r="AB123" s="28" t="str">
        <f t="shared" si="38"/>
        <v>○</v>
      </c>
      <c r="AC123" s="22">
        <f t="shared" si="44"/>
        <v>90</v>
      </c>
      <c r="AD123" s="28" t="str">
        <f t="shared" si="39"/>
        <v>○</v>
      </c>
    </row>
    <row r="124" spans="2:30" s="2" customFormat="1">
      <c r="B124" s="14">
        <v>1990</v>
      </c>
      <c r="C124" s="18" t="s">
        <v>1</v>
      </c>
      <c r="D124" s="18" t="s">
        <v>2</v>
      </c>
      <c r="E124" s="18" t="s">
        <v>21</v>
      </c>
      <c r="F124" s="18" t="s">
        <v>22</v>
      </c>
      <c r="G124" s="23">
        <v>171.02220817711867</v>
      </c>
      <c r="H124" s="24">
        <v>19.259286603706304</v>
      </c>
      <c r="I124" s="24">
        <v>39.729640849357402</v>
      </c>
      <c r="J124" s="24">
        <v>230.01113563018237</v>
      </c>
      <c r="K124" s="24">
        <v>81.470822385410997</v>
      </c>
      <c r="L124" s="24">
        <v>91.24315838046445</v>
      </c>
      <c r="M124" s="24">
        <v>172.71398076587545</v>
      </c>
      <c r="N124" s="24">
        <v>65.696900562938183</v>
      </c>
      <c r="O124" s="24">
        <v>118.82109836563063</v>
      </c>
      <c r="P124" s="24">
        <v>5.8107042016820944</v>
      </c>
      <c r="Q124" s="24">
        <v>0</v>
      </c>
      <c r="R124" s="24">
        <v>190.32870313025091</v>
      </c>
      <c r="S124" s="29">
        <v>0</v>
      </c>
      <c r="T124" s="24">
        <v>535.75666466200187</v>
      </c>
      <c r="U124" s="20">
        <f t="shared" si="40"/>
        <v>593.05381952630876</v>
      </c>
      <c r="V124" s="28" t="str">
        <f t="shared" si="35"/>
        <v>✖</v>
      </c>
      <c r="W124" s="20">
        <f t="shared" si="41"/>
        <v>593.05381952630876</v>
      </c>
      <c r="X124" s="28" t="str">
        <f t="shared" si="36"/>
        <v>✖</v>
      </c>
      <c r="Y124" s="22">
        <f t="shared" si="42"/>
        <v>230.01113563018237</v>
      </c>
      <c r="Z124" s="28" t="str">
        <f t="shared" si="37"/>
        <v>○</v>
      </c>
      <c r="AA124" s="22">
        <f t="shared" si="43"/>
        <v>172.71398076587545</v>
      </c>
      <c r="AB124" s="28" t="str">
        <f t="shared" si="38"/>
        <v>○</v>
      </c>
      <c r="AC124" s="22">
        <f t="shared" si="44"/>
        <v>190.32870313025091</v>
      </c>
      <c r="AD124" s="28" t="str">
        <f t="shared" si="39"/>
        <v>○</v>
      </c>
    </row>
    <row r="125" spans="2:30" s="2" customFormat="1">
      <c r="B125" s="14">
        <v>2005</v>
      </c>
      <c r="C125" s="14" t="s">
        <v>1</v>
      </c>
      <c r="D125" s="14" t="s">
        <v>2</v>
      </c>
      <c r="E125" s="14" t="s">
        <v>21</v>
      </c>
      <c r="F125" s="14" t="s">
        <v>22</v>
      </c>
      <c r="G125" s="25">
        <v>198.87206338311304</v>
      </c>
      <c r="H125" s="25">
        <v>21.861956468562223</v>
      </c>
      <c r="I125" s="25">
        <v>52.907985974329158</v>
      </c>
      <c r="J125" s="25">
        <v>273.64200582600444</v>
      </c>
      <c r="K125" s="25">
        <v>125.18613655849042</v>
      </c>
      <c r="L125" s="25">
        <v>135.54745193681242</v>
      </c>
      <c r="M125" s="25">
        <v>260.73358849530285</v>
      </c>
      <c r="N125" s="25">
        <v>107.22609893887427</v>
      </c>
      <c r="O125" s="25">
        <v>121.84605258776041</v>
      </c>
      <c r="P125" s="25">
        <v>5.5807128353704885</v>
      </c>
      <c r="Q125" s="25">
        <v>0</v>
      </c>
      <c r="R125" s="25">
        <v>234.65286436200518</v>
      </c>
      <c r="S125" s="25">
        <v>7.4052497399999986</v>
      </c>
      <c r="T125" s="25">
        <v>776.43370842331251</v>
      </c>
      <c r="U125" s="20">
        <f t="shared" si="40"/>
        <v>776.43370842331251</v>
      </c>
      <c r="V125" s="28" t="str">
        <f t="shared" si="35"/>
        <v>○</v>
      </c>
      <c r="W125" s="20">
        <f t="shared" si="41"/>
        <v>776.43370842331251</v>
      </c>
      <c r="X125" s="28" t="str">
        <f t="shared" si="36"/>
        <v>○</v>
      </c>
      <c r="Y125" s="22">
        <f t="shared" si="42"/>
        <v>273.64200582600444</v>
      </c>
      <c r="Z125" s="28" t="str">
        <f t="shared" si="37"/>
        <v>○</v>
      </c>
      <c r="AA125" s="22">
        <f t="shared" si="43"/>
        <v>260.73358849530285</v>
      </c>
      <c r="AB125" s="28" t="str">
        <f t="shared" si="38"/>
        <v>○</v>
      </c>
      <c r="AC125" s="22">
        <f t="shared" si="44"/>
        <v>234.65286436200518</v>
      </c>
      <c r="AD125" s="28" t="str">
        <f t="shared" si="39"/>
        <v>○</v>
      </c>
    </row>
    <row r="126" spans="2:30" s="2" customFormat="1">
      <c r="B126" s="14">
        <v>2007</v>
      </c>
      <c r="C126" s="18" t="s">
        <v>1</v>
      </c>
      <c r="D126" s="18" t="s">
        <v>2</v>
      </c>
      <c r="E126" s="18" t="s">
        <v>21</v>
      </c>
      <c r="F126" s="18" t="s">
        <v>22</v>
      </c>
      <c r="G126" s="23">
        <v>25.827749997664558</v>
      </c>
      <c r="H126" s="24">
        <v>3.1725303963407239</v>
      </c>
      <c r="I126" s="24">
        <v>11.711453477445094</v>
      </c>
      <c r="J126" s="24">
        <v>40.711733871450377</v>
      </c>
      <c r="K126" s="24">
        <v>23.360215693139175</v>
      </c>
      <c r="L126" s="24">
        <v>26.995865049934785</v>
      </c>
      <c r="M126" s="24">
        <v>50.35608074307396</v>
      </c>
      <c r="N126" s="24">
        <v>17.887969443872386</v>
      </c>
      <c r="O126" s="29">
        <v>0</v>
      </c>
      <c r="P126" s="24">
        <v>1.2076103709179444</v>
      </c>
      <c r="Q126" s="24">
        <v>0</v>
      </c>
      <c r="R126" s="24">
        <v>19.09557981479033</v>
      </c>
      <c r="S126" s="29" t="s">
        <v>86</v>
      </c>
      <c r="T126" s="24">
        <v>119.80774130093825</v>
      </c>
      <c r="U126" s="20" t="e">
        <f t="shared" si="40"/>
        <v>#VALUE!</v>
      </c>
      <c r="V126" s="28" t="e">
        <f t="shared" si="35"/>
        <v>#VALUE!</v>
      </c>
      <c r="W126" s="20" t="e">
        <f t="shared" si="41"/>
        <v>#VALUE!</v>
      </c>
      <c r="X126" s="28" t="e">
        <f t="shared" si="36"/>
        <v>#VALUE!</v>
      </c>
      <c r="Y126" s="22">
        <f t="shared" si="42"/>
        <v>40.711733871450377</v>
      </c>
      <c r="Z126" s="28" t="str">
        <f t="shared" si="37"/>
        <v>○</v>
      </c>
      <c r="AA126" s="22">
        <f t="shared" si="43"/>
        <v>50.35608074307396</v>
      </c>
      <c r="AB126" s="28" t="str">
        <f t="shared" si="38"/>
        <v>○</v>
      </c>
      <c r="AC126" s="22">
        <f t="shared" si="44"/>
        <v>19.09557981479033</v>
      </c>
      <c r="AD126" s="28" t="str">
        <f t="shared" si="39"/>
        <v>○</v>
      </c>
    </row>
    <row r="127" spans="2:30" s="2" customFormat="1">
      <c r="B127" s="14">
        <v>2008</v>
      </c>
      <c r="C127" s="14" t="s">
        <v>1</v>
      </c>
      <c r="D127" s="14" t="s">
        <v>2</v>
      </c>
      <c r="E127" s="14" t="s">
        <v>21</v>
      </c>
      <c r="F127" s="14" t="s">
        <v>22</v>
      </c>
      <c r="G127" s="25">
        <v>214.75901098221163</v>
      </c>
      <c r="H127" s="25">
        <v>15.980280763365428</v>
      </c>
      <c r="I127" s="25">
        <v>59.620838052350216</v>
      </c>
      <c r="J127" s="25">
        <v>290.3601297979273</v>
      </c>
      <c r="K127" s="25">
        <v>104.10838503964113</v>
      </c>
      <c r="L127" s="25">
        <v>136.06215350136702</v>
      </c>
      <c r="M127" s="24">
        <v>240.17053854100817</v>
      </c>
      <c r="N127" s="25">
        <v>100.97612420459298</v>
      </c>
      <c r="O127" s="25">
        <v>116.98615795830086</v>
      </c>
      <c r="P127" s="25">
        <v>5.4889293315924732</v>
      </c>
      <c r="Q127" s="25">
        <v>0</v>
      </c>
      <c r="R127" s="25">
        <v>223.4512114944863</v>
      </c>
      <c r="S127" s="25">
        <v>7.1259740609200009</v>
      </c>
      <c r="T127" s="25">
        <v>761.10785389434182</v>
      </c>
      <c r="U127" s="20">
        <f t="shared" si="40"/>
        <v>761.10785389434182</v>
      </c>
      <c r="V127" s="28" t="str">
        <f t="shared" si="35"/>
        <v>○</v>
      </c>
      <c r="W127" s="20">
        <f t="shared" si="41"/>
        <v>761.10785389434182</v>
      </c>
      <c r="X127" s="28" t="str">
        <f t="shared" si="36"/>
        <v>○</v>
      </c>
      <c r="Y127" s="22">
        <f t="shared" si="42"/>
        <v>290.3601297979273</v>
      </c>
      <c r="Z127" s="28" t="str">
        <f t="shared" si="37"/>
        <v>○</v>
      </c>
      <c r="AA127" s="22">
        <f t="shared" si="43"/>
        <v>240.17053854100817</v>
      </c>
      <c r="AB127" s="28" t="str">
        <f t="shared" si="38"/>
        <v>○</v>
      </c>
      <c r="AC127" s="22">
        <f t="shared" si="44"/>
        <v>223.4512114944863</v>
      </c>
      <c r="AD127" s="28" t="str">
        <f t="shared" si="39"/>
        <v>○</v>
      </c>
    </row>
    <row r="128" spans="2:30" s="2" customFormat="1">
      <c r="B128" s="14">
        <v>2009</v>
      </c>
      <c r="C128" s="14" t="s">
        <v>1</v>
      </c>
      <c r="D128" s="14" t="s">
        <v>2</v>
      </c>
      <c r="E128" s="14" t="s">
        <v>21</v>
      </c>
      <c r="F128" s="14" t="s">
        <v>22</v>
      </c>
      <c r="G128" s="25">
        <v>184.02345528262455</v>
      </c>
      <c r="H128" s="25">
        <v>15.29713722381754</v>
      </c>
      <c r="I128" s="25">
        <v>54.349192289391979</v>
      </c>
      <c r="J128" s="25">
        <v>253.66978479583406</v>
      </c>
      <c r="K128" s="25">
        <v>107.75836769164103</v>
      </c>
      <c r="L128" s="25">
        <v>118.50024295990643</v>
      </c>
      <c r="M128" s="25">
        <v>226.25861065154746</v>
      </c>
      <c r="N128" s="25">
        <v>103.46360875032157</v>
      </c>
      <c r="O128" s="25">
        <v>109.73503922707911</v>
      </c>
      <c r="P128" s="25">
        <v>5.1795098705424447</v>
      </c>
      <c r="Q128" s="25">
        <v>0</v>
      </c>
      <c r="R128" s="25">
        <v>218.37815784794313</v>
      </c>
      <c r="S128" s="25">
        <v>7.9238867749999997</v>
      </c>
      <c r="T128" s="25">
        <v>678.81926592603804</v>
      </c>
      <c r="U128" s="20">
        <f t="shared" si="40"/>
        <v>706.23044007032468</v>
      </c>
      <c r="V128" s="28" t="str">
        <f t="shared" si="35"/>
        <v>✖</v>
      </c>
      <c r="W128" s="20">
        <f t="shared" si="41"/>
        <v>706.23044007032468</v>
      </c>
      <c r="X128" s="28" t="str">
        <f t="shared" si="36"/>
        <v>✖</v>
      </c>
      <c r="Y128" s="22">
        <f t="shared" si="42"/>
        <v>253.66978479583406</v>
      </c>
      <c r="Z128" s="28" t="str">
        <f t="shared" si="37"/>
        <v>○</v>
      </c>
      <c r="AA128" s="22">
        <f t="shared" si="43"/>
        <v>226.25861065154746</v>
      </c>
      <c r="AB128" s="28" t="str">
        <f t="shared" si="38"/>
        <v>○</v>
      </c>
      <c r="AC128" s="22">
        <f t="shared" si="44"/>
        <v>218.37815784794313</v>
      </c>
      <c r="AD128" s="28" t="str">
        <f t="shared" si="39"/>
        <v>○</v>
      </c>
    </row>
    <row r="129" spans="2:30" s="2" customFormat="1">
      <c r="B129" s="14">
        <v>2010</v>
      </c>
      <c r="C129" s="14" t="s">
        <v>1</v>
      </c>
      <c r="D129" s="14" t="s">
        <v>2</v>
      </c>
      <c r="E129" s="14" t="s">
        <v>21</v>
      </c>
      <c r="F129" s="14" t="s">
        <v>22</v>
      </c>
      <c r="G129" s="25">
        <v>163.02633101754768</v>
      </c>
      <c r="H129" s="25">
        <v>14.75793178384898</v>
      </c>
      <c r="I129" s="25">
        <v>51.558033165777957</v>
      </c>
      <c r="J129" s="25">
        <v>229.34229596717461</v>
      </c>
      <c r="K129" s="25">
        <v>135.95642796353067</v>
      </c>
      <c r="L129" s="25">
        <v>121.18702563240323</v>
      </c>
      <c r="M129" s="25">
        <v>257.14345359593392</v>
      </c>
      <c r="N129" s="25">
        <v>103.34534886478018</v>
      </c>
      <c r="O129" s="25">
        <v>109.79020078429303</v>
      </c>
      <c r="P129" s="25">
        <v>5.1318858968019141</v>
      </c>
      <c r="Q129" s="25">
        <v>0</v>
      </c>
      <c r="R129" s="25">
        <v>218.26743554587512</v>
      </c>
      <c r="S129" s="25">
        <v>7.5612221281199989</v>
      </c>
      <c r="T129" s="25">
        <v>740.11556486586289</v>
      </c>
      <c r="U129" s="20">
        <f t="shared" si="40"/>
        <v>712.31440723710364</v>
      </c>
      <c r="V129" s="28" t="str">
        <f t="shared" si="35"/>
        <v>✖</v>
      </c>
      <c r="W129" s="20">
        <f t="shared" si="41"/>
        <v>712.31440723710364</v>
      </c>
      <c r="X129" s="28" t="str">
        <f t="shared" si="36"/>
        <v>✖</v>
      </c>
      <c r="Y129" s="22">
        <f t="shared" si="42"/>
        <v>229.34229596717461</v>
      </c>
      <c r="Z129" s="28" t="str">
        <f t="shared" si="37"/>
        <v>○</v>
      </c>
      <c r="AA129" s="22">
        <f t="shared" si="43"/>
        <v>257.14345359593392</v>
      </c>
      <c r="AB129" s="28" t="str">
        <f t="shared" si="38"/>
        <v>○</v>
      </c>
      <c r="AC129" s="22">
        <f t="shared" si="44"/>
        <v>218.26743554587512</v>
      </c>
      <c r="AD129" s="28" t="str">
        <f t="shared" si="39"/>
        <v>○</v>
      </c>
    </row>
    <row r="130" spans="2:30" s="2" customFormat="1">
      <c r="B130" s="14">
        <v>2011</v>
      </c>
      <c r="C130" s="14" t="s">
        <v>1</v>
      </c>
      <c r="D130" s="14" t="s">
        <v>2</v>
      </c>
      <c r="E130" s="14" t="s">
        <v>21</v>
      </c>
      <c r="F130" s="14" t="s">
        <v>22</v>
      </c>
      <c r="G130" s="25">
        <v>173.7382134653655</v>
      </c>
      <c r="H130" s="25">
        <v>13.878112310085596</v>
      </c>
      <c r="I130" s="25">
        <v>47.27520058017101</v>
      </c>
      <c r="J130" s="25">
        <v>234.89152635562209</v>
      </c>
      <c r="K130" s="25">
        <v>113.91756623245195</v>
      </c>
      <c r="L130" s="25">
        <v>138.26759001115437</v>
      </c>
      <c r="M130" s="25">
        <v>252.18515624360631</v>
      </c>
      <c r="N130" s="25">
        <v>104.29810014037891</v>
      </c>
      <c r="O130" s="25">
        <v>108.66825069658923</v>
      </c>
      <c r="P130" s="25">
        <v>5.790362518492989</v>
      </c>
      <c r="Q130" s="25">
        <v>0</v>
      </c>
      <c r="R130" s="25">
        <v>218.75671335546113</v>
      </c>
      <c r="S130" s="25">
        <v>7.7147304443999989</v>
      </c>
      <c r="T130" s="25">
        <v>730.84175628707374</v>
      </c>
      <c r="U130" s="20">
        <f t="shared" si="40"/>
        <v>713.54812639908948</v>
      </c>
      <c r="V130" s="28" t="str">
        <f t="shared" si="35"/>
        <v>✖</v>
      </c>
      <c r="W130" s="20">
        <f t="shared" si="41"/>
        <v>713.54812639908948</v>
      </c>
      <c r="X130" s="28" t="str">
        <f t="shared" si="36"/>
        <v>✖</v>
      </c>
      <c r="Y130" s="22">
        <f t="shared" si="42"/>
        <v>234.89152635562209</v>
      </c>
      <c r="Z130" s="28" t="str">
        <f t="shared" si="37"/>
        <v>○</v>
      </c>
      <c r="AA130" s="22">
        <f t="shared" si="43"/>
        <v>252.18515624360631</v>
      </c>
      <c r="AB130" s="28" t="str">
        <f t="shared" si="38"/>
        <v>○</v>
      </c>
      <c r="AC130" s="22">
        <f t="shared" si="44"/>
        <v>218.75671335546113</v>
      </c>
      <c r="AD130" s="28" t="str">
        <f t="shared" si="39"/>
        <v>○</v>
      </c>
    </row>
    <row r="131" spans="2:30" s="2" customFormat="1">
      <c r="B131" s="14">
        <v>2012</v>
      </c>
      <c r="C131" s="14" t="s">
        <v>1</v>
      </c>
      <c r="D131" s="14" t="s">
        <v>2</v>
      </c>
      <c r="E131" s="14" t="s">
        <v>21</v>
      </c>
      <c r="F131" s="14" t="s">
        <v>22</v>
      </c>
      <c r="G131" s="25">
        <v>114.66054154653709</v>
      </c>
      <c r="H131" s="25">
        <v>17.944595275746156</v>
      </c>
      <c r="I131" s="25">
        <v>53.478591971404335</v>
      </c>
      <c r="J131" s="25">
        <v>186.08372879368758</v>
      </c>
      <c r="K131" s="25">
        <v>119.8442009577937</v>
      </c>
      <c r="L131" s="25">
        <v>149.95795481602454</v>
      </c>
      <c r="M131" s="25">
        <v>269.80215577381824</v>
      </c>
      <c r="N131" s="25">
        <v>108.72901155166718</v>
      </c>
      <c r="O131" s="25">
        <v>106.68764123737098</v>
      </c>
      <c r="P131" s="25">
        <v>6.3236107847531713</v>
      </c>
      <c r="Q131" s="25">
        <v>0</v>
      </c>
      <c r="R131" s="25">
        <v>221.74026357379131</v>
      </c>
      <c r="S131" s="25">
        <v>7.6320329299199994</v>
      </c>
      <c r="T131" s="25">
        <v>685.25818107121711</v>
      </c>
      <c r="U131" s="20">
        <f t="shared" si="40"/>
        <v>685.25818107121711</v>
      </c>
      <c r="V131" s="28" t="str">
        <f t="shared" si="35"/>
        <v>○</v>
      </c>
      <c r="W131" s="20">
        <f t="shared" si="41"/>
        <v>685.25818107121711</v>
      </c>
      <c r="X131" s="28" t="str">
        <f t="shared" si="36"/>
        <v>○</v>
      </c>
      <c r="Y131" s="22">
        <f t="shared" si="42"/>
        <v>186.08372879368758</v>
      </c>
      <c r="Z131" s="28" t="str">
        <f t="shared" si="37"/>
        <v>○</v>
      </c>
      <c r="AA131" s="22">
        <f t="shared" si="43"/>
        <v>269.80215577381824</v>
      </c>
      <c r="AB131" s="28" t="str">
        <f t="shared" si="38"/>
        <v>○</v>
      </c>
      <c r="AC131" s="22">
        <f t="shared" si="44"/>
        <v>221.74026357379131</v>
      </c>
      <c r="AD131" s="28" t="str">
        <f t="shared" si="39"/>
        <v>○</v>
      </c>
    </row>
    <row r="132" spans="2:30" s="2" customFormat="1">
      <c r="B132" s="14">
        <v>2013</v>
      </c>
      <c r="C132" s="14" t="s">
        <v>1</v>
      </c>
      <c r="D132" s="14" t="s">
        <v>2</v>
      </c>
      <c r="E132" s="14" t="s">
        <v>21</v>
      </c>
      <c r="F132" s="14" t="s">
        <v>22</v>
      </c>
      <c r="G132" s="25">
        <v>144.9424922659193</v>
      </c>
      <c r="H132" s="25">
        <v>15.937973746479727</v>
      </c>
      <c r="I132" s="25">
        <v>46.371229187626142</v>
      </c>
      <c r="J132" s="25">
        <v>207.25169520002518</v>
      </c>
      <c r="K132" s="25">
        <v>112.71799389928118</v>
      </c>
      <c r="L132" s="25">
        <v>165.90459031664429</v>
      </c>
      <c r="M132" s="25">
        <v>278.62258421592549</v>
      </c>
      <c r="N132" s="25">
        <v>101.84353925252702</v>
      </c>
      <c r="O132" s="25">
        <v>109.2657486322895</v>
      </c>
      <c r="P132" s="25">
        <v>6.3638714212950562</v>
      </c>
      <c r="Q132" s="25">
        <v>0</v>
      </c>
      <c r="R132" s="25">
        <v>217.47315930611157</v>
      </c>
      <c r="S132" s="25">
        <v>8.3169970849999988</v>
      </c>
      <c r="T132" s="25">
        <v>711.66443580706232</v>
      </c>
      <c r="U132" s="20">
        <f t="shared" si="40"/>
        <v>711.66443580706232</v>
      </c>
      <c r="V132" s="28" t="str">
        <f t="shared" si="35"/>
        <v>○</v>
      </c>
      <c r="W132" s="20">
        <f t="shared" si="41"/>
        <v>711.66443580706232</v>
      </c>
      <c r="X132" s="28" t="str">
        <f t="shared" si="36"/>
        <v>○</v>
      </c>
      <c r="Y132" s="22">
        <f t="shared" si="42"/>
        <v>207.25169520002518</v>
      </c>
      <c r="Z132" s="28" t="str">
        <f t="shared" si="37"/>
        <v>○</v>
      </c>
      <c r="AA132" s="22">
        <f t="shared" si="43"/>
        <v>278.62258421592549</v>
      </c>
      <c r="AB132" s="28" t="str">
        <f t="shared" si="38"/>
        <v>○</v>
      </c>
      <c r="AC132" s="22">
        <f t="shared" si="44"/>
        <v>217.47315930611157</v>
      </c>
      <c r="AD132" s="28" t="str">
        <f t="shared" si="39"/>
        <v>○</v>
      </c>
    </row>
    <row r="133" spans="2:30" s="2" customFormat="1">
      <c r="B133" s="14">
        <v>2014</v>
      </c>
      <c r="C133" s="15" t="s">
        <v>1</v>
      </c>
      <c r="D133" s="15" t="s">
        <v>2</v>
      </c>
      <c r="E133" s="15" t="s">
        <v>21</v>
      </c>
      <c r="F133" s="15" t="s">
        <v>22</v>
      </c>
      <c r="G133" s="26">
        <v>167</v>
      </c>
      <c r="H133" s="26">
        <v>12</v>
      </c>
      <c r="I133" s="26">
        <v>9</v>
      </c>
      <c r="J133" s="26">
        <v>188</v>
      </c>
      <c r="K133" s="26">
        <v>114</v>
      </c>
      <c r="L133" s="26">
        <v>121</v>
      </c>
      <c r="M133" s="26">
        <v>235</v>
      </c>
      <c r="N133" s="26">
        <v>103</v>
      </c>
      <c r="O133" s="26">
        <v>109</v>
      </c>
      <c r="P133" s="26">
        <v>6</v>
      </c>
      <c r="Q133" s="26">
        <v>0</v>
      </c>
      <c r="R133" s="26">
        <v>218</v>
      </c>
      <c r="S133" s="25">
        <v>11.043423085040002</v>
      </c>
      <c r="T133" s="26">
        <v>652.04342308503999</v>
      </c>
      <c r="U133" s="20">
        <f t="shared" si="40"/>
        <v>652.04342308503999</v>
      </c>
      <c r="V133" s="28" t="str">
        <f t="shared" si="35"/>
        <v>○</v>
      </c>
      <c r="W133" s="20">
        <f t="shared" si="41"/>
        <v>652.04342308503999</v>
      </c>
      <c r="X133" s="28" t="str">
        <f t="shared" si="36"/>
        <v>○</v>
      </c>
      <c r="Y133" s="22">
        <f t="shared" si="42"/>
        <v>188</v>
      </c>
      <c r="Z133" s="28" t="str">
        <f t="shared" si="37"/>
        <v>○</v>
      </c>
      <c r="AA133" s="22">
        <f t="shared" si="43"/>
        <v>235</v>
      </c>
      <c r="AB133" s="28" t="str">
        <f t="shared" si="38"/>
        <v>○</v>
      </c>
      <c r="AC133" s="22">
        <f t="shared" si="44"/>
        <v>218</v>
      </c>
      <c r="AD133" s="28" t="str">
        <f t="shared" si="39"/>
        <v>○</v>
      </c>
    </row>
    <row r="134" spans="2:30" s="2" customFormat="1">
      <c r="B134" s="14">
        <v>1990</v>
      </c>
      <c r="C134" s="18" t="s">
        <v>1</v>
      </c>
      <c r="D134" s="18" t="s">
        <v>2</v>
      </c>
      <c r="E134" s="18" t="s">
        <v>23</v>
      </c>
      <c r="F134" s="18" t="s">
        <v>24</v>
      </c>
      <c r="G134" s="23">
        <v>149.21537502354644</v>
      </c>
      <c r="H134" s="24">
        <v>17.911855171544016</v>
      </c>
      <c r="I134" s="24">
        <v>33.456539662616748</v>
      </c>
      <c r="J134" s="24">
        <v>200.58376985770718</v>
      </c>
      <c r="K134" s="24">
        <v>81.310033908075781</v>
      </c>
      <c r="L134" s="24">
        <v>86.672732354056791</v>
      </c>
      <c r="M134" s="24">
        <v>167.98276626213257</v>
      </c>
      <c r="N134" s="24">
        <v>62.94962271304572</v>
      </c>
      <c r="O134" s="24">
        <v>106.96140521013895</v>
      </c>
      <c r="P134" s="24">
        <v>5.4333642366758337</v>
      </c>
      <c r="Q134" s="24">
        <v>0</v>
      </c>
      <c r="R134" s="24">
        <v>175.34439215986049</v>
      </c>
      <c r="S134" s="29">
        <v>0</v>
      </c>
      <c r="T134" s="24">
        <v>511.30992468412563</v>
      </c>
      <c r="U134" s="20">
        <f t="shared" si="40"/>
        <v>543.91092827970033</v>
      </c>
      <c r="V134" s="28" t="str">
        <f t="shared" si="35"/>
        <v>✖</v>
      </c>
      <c r="W134" s="20">
        <f t="shared" si="41"/>
        <v>543.91092827970022</v>
      </c>
      <c r="X134" s="28" t="str">
        <f t="shared" si="36"/>
        <v>✖</v>
      </c>
      <c r="Y134" s="22">
        <f t="shared" si="42"/>
        <v>200.58376985770718</v>
      </c>
      <c r="Z134" s="28" t="str">
        <f t="shared" si="37"/>
        <v>○</v>
      </c>
      <c r="AA134" s="22">
        <f t="shared" si="43"/>
        <v>167.98276626213257</v>
      </c>
      <c r="AB134" s="28" t="str">
        <f t="shared" si="38"/>
        <v>○</v>
      </c>
      <c r="AC134" s="22">
        <f t="shared" si="44"/>
        <v>175.34439215986049</v>
      </c>
      <c r="AD134" s="28" t="str">
        <f t="shared" si="39"/>
        <v>○</v>
      </c>
    </row>
    <row r="135" spans="2:30" s="2" customFormat="1">
      <c r="B135" s="14">
        <v>2005</v>
      </c>
      <c r="C135" s="14" t="s">
        <v>1</v>
      </c>
      <c r="D135" s="14" t="s">
        <v>2</v>
      </c>
      <c r="E135" s="14" t="s">
        <v>23</v>
      </c>
      <c r="F135" s="14" t="s">
        <v>24</v>
      </c>
      <c r="G135" s="25">
        <v>148.26448404734882</v>
      </c>
      <c r="H135" s="25">
        <v>13.842772780265882</v>
      </c>
      <c r="I135" s="25">
        <v>45.163231448481632</v>
      </c>
      <c r="J135" s="25">
        <v>207.27048827609633</v>
      </c>
      <c r="K135" s="25">
        <v>117.64532153355768</v>
      </c>
      <c r="L135" s="25">
        <v>111.53426403358655</v>
      </c>
      <c r="M135" s="25">
        <v>229.17958556714422</v>
      </c>
      <c r="N135" s="25">
        <v>96.79413951771069</v>
      </c>
      <c r="O135" s="25">
        <v>105.06682746432331</v>
      </c>
      <c r="P135" s="25">
        <v>5.0161330908236685</v>
      </c>
      <c r="Q135" s="25">
        <v>0</v>
      </c>
      <c r="R135" s="25">
        <v>206.87710007285767</v>
      </c>
      <c r="S135" s="25">
        <v>10.585967656000001</v>
      </c>
      <c r="T135" s="25">
        <v>653.9131415720982</v>
      </c>
      <c r="U135" s="20">
        <f t="shared" si="40"/>
        <v>653.9131415720982</v>
      </c>
      <c r="V135" s="28" t="str">
        <f t="shared" si="35"/>
        <v>○</v>
      </c>
      <c r="W135" s="20">
        <f t="shared" si="41"/>
        <v>653.9131415720982</v>
      </c>
      <c r="X135" s="28" t="str">
        <f t="shared" si="36"/>
        <v>○</v>
      </c>
      <c r="Y135" s="22">
        <f t="shared" si="42"/>
        <v>207.27048827609633</v>
      </c>
      <c r="Z135" s="28" t="str">
        <f t="shared" si="37"/>
        <v>○</v>
      </c>
      <c r="AA135" s="22">
        <f t="shared" si="43"/>
        <v>229.17958556714422</v>
      </c>
      <c r="AB135" s="28" t="str">
        <f t="shared" si="38"/>
        <v>○</v>
      </c>
      <c r="AC135" s="22">
        <f t="shared" si="44"/>
        <v>206.87710007285767</v>
      </c>
      <c r="AD135" s="28" t="str">
        <f t="shared" si="39"/>
        <v>○</v>
      </c>
    </row>
    <row r="136" spans="2:30" s="2" customFormat="1">
      <c r="B136" s="14">
        <v>2007</v>
      </c>
      <c r="C136" s="18" t="s">
        <v>1</v>
      </c>
      <c r="D136" s="18" t="s">
        <v>2</v>
      </c>
      <c r="E136" s="18" t="s">
        <v>23</v>
      </c>
      <c r="F136" s="18" t="s">
        <v>24</v>
      </c>
      <c r="G136" s="23">
        <v>384.71255429899873</v>
      </c>
      <c r="H136" s="24">
        <v>45.51712699585709</v>
      </c>
      <c r="I136" s="24">
        <v>25.35527234446587</v>
      </c>
      <c r="J136" s="24">
        <v>455.58495363932167</v>
      </c>
      <c r="K136" s="24">
        <v>685.94720985088429</v>
      </c>
      <c r="L136" s="24">
        <v>738.26287460810784</v>
      </c>
      <c r="M136" s="24">
        <v>1424.2100844589922</v>
      </c>
      <c r="N136" s="24">
        <v>364.59860210503314</v>
      </c>
      <c r="O136" s="29">
        <v>0</v>
      </c>
      <c r="P136" s="24">
        <v>21.379217145586999</v>
      </c>
      <c r="Q136" s="24">
        <v>53.166995841929428</v>
      </c>
      <c r="R136" s="24">
        <v>439.14481509254955</v>
      </c>
      <c r="S136" s="24">
        <v>60.001742493336003</v>
      </c>
      <c r="T136" s="24">
        <v>3347.5667265038701</v>
      </c>
      <c r="U136" s="20">
        <f t="shared" si="40"/>
        <v>2378.9415956841995</v>
      </c>
      <c r="V136" s="28" t="str">
        <f t="shared" si="35"/>
        <v>✖</v>
      </c>
      <c r="W136" s="20">
        <f t="shared" si="41"/>
        <v>2378.9415956841995</v>
      </c>
      <c r="X136" s="28" t="str">
        <f t="shared" si="36"/>
        <v>✖</v>
      </c>
      <c r="Y136" s="22">
        <f t="shared" si="42"/>
        <v>455.58495363932167</v>
      </c>
      <c r="Z136" s="28" t="str">
        <f t="shared" si="37"/>
        <v>○</v>
      </c>
      <c r="AA136" s="22">
        <f t="shared" si="43"/>
        <v>1424.2100844589922</v>
      </c>
      <c r="AB136" s="28" t="str">
        <f t="shared" si="38"/>
        <v>○</v>
      </c>
      <c r="AC136" s="22">
        <f t="shared" si="44"/>
        <v>439.14481509254955</v>
      </c>
      <c r="AD136" s="28" t="str">
        <f t="shared" si="39"/>
        <v>○</v>
      </c>
    </row>
    <row r="137" spans="2:30" s="2" customFormat="1">
      <c r="B137" s="14">
        <v>2008</v>
      </c>
      <c r="C137" s="14" t="s">
        <v>1</v>
      </c>
      <c r="D137" s="14" t="s">
        <v>2</v>
      </c>
      <c r="E137" s="14" t="s">
        <v>23</v>
      </c>
      <c r="F137" s="14" t="s">
        <v>24</v>
      </c>
      <c r="G137" s="25">
        <v>144.87040523372156</v>
      </c>
      <c r="H137" s="25">
        <v>10.459879809580123</v>
      </c>
      <c r="I137" s="25">
        <v>51.201757174640825</v>
      </c>
      <c r="J137" s="25">
        <v>206.53204221794249</v>
      </c>
      <c r="K137" s="25">
        <v>97.299884069747776</v>
      </c>
      <c r="L137" s="25">
        <v>113.25315778776125</v>
      </c>
      <c r="M137" s="24">
        <v>210.55304185750902</v>
      </c>
      <c r="N137" s="25">
        <v>90.477109321242921</v>
      </c>
      <c r="O137" s="25">
        <v>100.14446594186141</v>
      </c>
      <c r="P137" s="25">
        <v>4.9374333373403561</v>
      </c>
      <c r="Q137" s="25">
        <v>0</v>
      </c>
      <c r="R137" s="25">
        <v>195.55900860044468</v>
      </c>
      <c r="S137" s="25">
        <v>6.9122667234000001</v>
      </c>
      <c r="T137" s="25">
        <v>619.55635939929618</v>
      </c>
      <c r="U137" s="20">
        <f t="shared" si="40"/>
        <v>619.55635939929618</v>
      </c>
      <c r="V137" s="28" t="str">
        <f t="shared" si="35"/>
        <v>○</v>
      </c>
      <c r="W137" s="20">
        <f t="shared" si="41"/>
        <v>619.55635939929618</v>
      </c>
      <c r="X137" s="28" t="str">
        <f t="shared" si="36"/>
        <v>○</v>
      </c>
      <c r="Y137" s="22">
        <f t="shared" si="42"/>
        <v>206.53204221794249</v>
      </c>
      <c r="Z137" s="28" t="str">
        <f t="shared" si="37"/>
        <v>○</v>
      </c>
      <c r="AA137" s="22">
        <f t="shared" si="43"/>
        <v>210.55304185750902</v>
      </c>
      <c r="AB137" s="28" t="str">
        <f t="shared" si="38"/>
        <v>○</v>
      </c>
      <c r="AC137" s="22">
        <f t="shared" si="44"/>
        <v>195.55900860044468</v>
      </c>
      <c r="AD137" s="28" t="str">
        <f t="shared" si="39"/>
        <v>○</v>
      </c>
    </row>
    <row r="138" spans="2:30" s="2" customFormat="1">
      <c r="B138" s="14">
        <v>2009</v>
      </c>
      <c r="C138" s="14" t="s">
        <v>1</v>
      </c>
      <c r="D138" s="14" t="s">
        <v>2</v>
      </c>
      <c r="E138" s="14" t="s">
        <v>23</v>
      </c>
      <c r="F138" s="14" t="s">
        <v>24</v>
      </c>
      <c r="G138" s="25">
        <v>140.51895338821583</v>
      </c>
      <c r="H138" s="25">
        <v>10.750497256368002</v>
      </c>
      <c r="I138" s="25">
        <v>45.335836142388857</v>
      </c>
      <c r="J138" s="25">
        <v>196.60528678697267</v>
      </c>
      <c r="K138" s="25">
        <v>100.51294075543079</v>
      </c>
      <c r="L138" s="25">
        <v>103.21475038570766</v>
      </c>
      <c r="M138" s="25">
        <v>203.72769114113845</v>
      </c>
      <c r="N138" s="25">
        <v>92.497517043197377</v>
      </c>
      <c r="O138" s="25">
        <v>93.308757745304661</v>
      </c>
      <c r="P138" s="25">
        <v>4.6423448340779547</v>
      </c>
      <c r="Q138" s="25">
        <v>0</v>
      </c>
      <c r="R138" s="25">
        <v>190.44861962258</v>
      </c>
      <c r="S138" s="25">
        <v>8.4900283284200011</v>
      </c>
      <c r="T138" s="25">
        <v>606.39403023327679</v>
      </c>
      <c r="U138" s="20">
        <f t="shared" si="40"/>
        <v>599.27162587911107</v>
      </c>
      <c r="V138" s="28" t="str">
        <f t="shared" si="35"/>
        <v>✖</v>
      </c>
      <c r="W138" s="20">
        <f t="shared" si="41"/>
        <v>599.27162587911107</v>
      </c>
      <c r="X138" s="28" t="str">
        <f t="shared" si="36"/>
        <v>✖</v>
      </c>
      <c r="Y138" s="22">
        <f t="shared" si="42"/>
        <v>196.60528678697267</v>
      </c>
      <c r="Z138" s="28" t="str">
        <f t="shared" si="37"/>
        <v>○</v>
      </c>
      <c r="AA138" s="22">
        <f t="shared" si="43"/>
        <v>203.72769114113845</v>
      </c>
      <c r="AB138" s="28" t="str">
        <f t="shared" si="38"/>
        <v>○</v>
      </c>
      <c r="AC138" s="22">
        <f t="shared" si="44"/>
        <v>190.44861962258</v>
      </c>
      <c r="AD138" s="28" t="str">
        <f t="shared" si="39"/>
        <v>○</v>
      </c>
    </row>
    <row r="139" spans="2:30" s="2" customFormat="1">
      <c r="B139" s="14">
        <v>2010</v>
      </c>
      <c r="C139" s="14" t="s">
        <v>1</v>
      </c>
      <c r="D139" s="14" t="s">
        <v>2</v>
      </c>
      <c r="E139" s="14" t="s">
        <v>23</v>
      </c>
      <c r="F139" s="14" t="s">
        <v>24</v>
      </c>
      <c r="G139" s="25">
        <v>123.3874509268456</v>
      </c>
      <c r="H139" s="25">
        <v>10.371555332909587</v>
      </c>
      <c r="I139" s="25">
        <v>43.007567269473199</v>
      </c>
      <c r="J139" s="25">
        <v>176.76657352922837</v>
      </c>
      <c r="K139" s="25">
        <v>126.40687479278115</v>
      </c>
      <c r="L139" s="25">
        <v>105.55496164566459</v>
      </c>
      <c r="M139" s="25">
        <v>231.96183643844574</v>
      </c>
      <c r="N139" s="25">
        <v>92.351966908419428</v>
      </c>
      <c r="O139" s="25">
        <v>93.867031827044045</v>
      </c>
      <c r="P139" s="25">
        <v>4.5678705903224985</v>
      </c>
      <c r="Q139" s="25">
        <v>0</v>
      </c>
      <c r="R139" s="25">
        <v>190.78686932578594</v>
      </c>
      <c r="S139" s="25">
        <v>7.1255070219200007</v>
      </c>
      <c r="T139" s="25">
        <v>661.83604922459745</v>
      </c>
      <c r="U139" s="20">
        <f t="shared" si="40"/>
        <v>606.64078631538007</v>
      </c>
      <c r="V139" s="28" t="str">
        <f t="shared" si="35"/>
        <v>✖</v>
      </c>
      <c r="W139" s="20">
        <f t="shared" si="41"/>
        <v>606.64078631538007</v>
      </c>
      <c r="X139" s="28" t="str">
        <f t="shared" si="36"/>
        <v>✖</v>
      </c>
      <c r="Y139" s="22">
        <f t="shared" si="42"/>
        <v>176.76657352922837</v>
      </c>
      <c r="Z139" s="28" t="str">
        <f t="shared" si="37"/>
        <v>○</v>
      </c>
      <c r="AA139" s="22">
        <f t="shared" si="43"/>
        <v>231.96183643844574</v>
      </c>
      <c r="AB139" s="28" t="str">
        <f t="shared" si="38"/>
        <v>○</v>
      </c>
      <c r="AC139" s="22">
        <f t="shared" si="44"/>
        <v>190.78686932578594</v>
      </c>
      <c r="AD139" s="28" t="str">
        <f t="shared" si="39"/>
        <v>○</v>
      </c>
    </row>
    <row r="140" spans="2:30" s="2" customFormat="1">
      <c r="B140" s="14">
        <v>2011</v>
      </c>
      <c r="C140" s="14" t="s">
        <v>1</v>
      </c>
      <c r="D140" s="14" t="s">
        <v>2</v>
      </c>
      <c r="E140" s="14" t="s">
        <v>23</v>
      </c>
      <c r="F140" s="14" t="s">
        <v>24</v>
      </c>
      <c r="G140" s="25">
        <v>153.4167859248895</v>
      </c>
      <c r="H140" s="25">
        <v>9.7532372319210197</v>
      </c>
      <c r="I140" s="25">
        <v>39.43500642454859</v>
      </c>
      <c r="J140" s="25">
        <v>202.6050295813591</v>
      </c>
      <c r="K140" s="25">
        <v>105.08972248802338</v>
      </c>
      <c r="L140" s="25">
        <v>120.43228294699131</v>
      </c>
      <c r="M140" s="25">
        <v>225.52200543501471</v>
      </c>
      <c r="N140" s="25">
        <v>91.417551652379558</v>
      </c>
      <c r="O140" s="25">
        <v>87.739159878966035</v>
      </c>
      <c r="P140" s="25">
        <v>5.1110280431450823</v>
      </c>
      <c r="Q140" s="25">
        <v>0</v>
      </c>
      <c r="R140" s="25">
        <v>184.26773957449066</v>
      </c>
      <c r="S140" s="25">
        <v>9.0489852599800003</v>
      </c>
      <c r="T140" s="25">
        <v>644.36073570450003</v>
      </c>
      <c r="U140" s="20">
        <f t="shared" si="40"/>
        <v>621.44375985084446</v>
      </c>
      <c r="V140" s="28" t="str">
        <f t="shared" si="35"/>
        <v>✖</v>
      </c>
      <c r="W140" s="20">
        <f t="shared" si="41"/>
        <v>621.44375985084446</v>
      </c>
      <c r="X140" s="28" t="str">
        <f t="shared" si="36"/>
        <v>✖</v>
      </c>
      <c r="Y140" s="22">
        <f t="shared" si="42"/>
        <v>202.6050295813591</v>
      </c>
      <c r="Z140" s="28" t="str">
        <f t="shared" si="37"/>
        <v>○</v>
      </c>
      <c r="AA140" s="22">
        <f t="shared" si="43"/>
        <v>225.52200543501471</v>
      </c>
      <c r="AB140" s="28" t="str">
        <f t="shared" si="38"/>
        <v>○</v>
      </c>
      <c r="AC140" s="22">
        <f t="shared" si="44"/>
        <v>184.26773957449066</v>
      </c>
      <c r="AD140" s="28" t="str">
        <f t="shared" si="39"/>
        <v>○</v>
      </c>
    </row>
    <row r="141" spans="2:30" s="2" customFormat="1">
      <c r="B141" s="14">
        <v>2012</v>
      </c>
      <c r="C141" s="14" t="s">
        <v>1</v>
      </c>
      <c r="D141" s="14" t="s">
        <v>2</v>
      </c>
      <c r="E141" s="14" t="s">
        <v>23</v>
      </c>
      <c r="F141" s="14" t="s">
        <v>24</v>
      </c>
      <c r="G141" s="25">
        <v>132.75042613288937</v>
      </c>
      <c r="H141" s="25">
        <v>12.611073526762805</v>
      </c>
      <c r="I141" s="25">
        <v>44.609617560305104</v>
      </c>
      <c r="J141" s="25">
        <v>189.97111721995728</v>
      </c>
      <c r="K141" s="25">
        <v>110.30465251150311</v>
      </c>
      <c r="L141" s="25">
        <v>130.61469316922845</v>
      </c>
      <c r="M141" s="25">
        <v>240.91934568073157</v>
      </c>
      <c r="N141" s="25">
        <v>94.016428778771058</v>
      </c>
      <c r="O141" s="25">
        <v>85.988174520604019</v>
      </c>
      <c r="P141" s="25">
        <v>5.5614645255599768</v>
      </c>
      <c r="Q141" s="25">
        <v>0</v>
      </c>
      <c r="R141" s="25">
        <v>185.56606782493506</v>
      </c>
      <c r="S141" s="25">
        <v>5.2380608881999997</v>
      </c>
      <c r="T141" s="25">
        <v>621.69459161382395</v>
      </c>
      <c r="U141" s="20">
        <f t="shared" si="40"/>
        <v>621.69459161382395</v>
      </c>
      <c r="V141" s="28" t="str">
        <f t="shared" ref="V141:V204" si="45">IF(ABS(T141-U141)&lt;1,"○","✖")</f>
        <v>○</v>
      </c>
      <c r="W141" s="20">
        <f t="shared" si="41"/>
        <v>621.69459161382395</v>
      </c>
      <c r="X141" s="28" t="str">
        <f t="shared" ref="X141:X204" si="46">IF(ABS(T141-W141)&lt;1,"○","✖")</f>
        <v>○</v>
      </c>
      <c r="Y141" s="22">
        <f t="shared" si="42"/>
        <v>189.97111721995728</v>
      </c>
      <c r="Z141" s="28" t="str">
        <f t="shared" ref="Z141:Z204" si="47">IF(ABS(J141-Y141)&lt;1,"○","✖")</f>
        <v>○</v>
      </c>
      <c r="AA141" s="22">
        <f t="shared" si="43"/>
        <v>240.91934568073157</v>
      </c>
      <c r="AB141" s="28" t="str">
        <f t="shared" ref="AB141:AB204" si="48">IF(ABS(M141-AA141)&lt;1,"○","✖")</f>
        <v>○</v>
      </c>
      <c r="AC141" s="22">
        <f t="shared" si="44"/>
        <v>185.56606782493506</v>
      </c>
      <c r="AD141" s="28" t="str">
        <f t="shared" ref="AD141:AD204" si="49">IF(ABS(R141-AC141)&lt;1,"○","✖")</f>
        <v>○</v>
      </c>
    </row>
    <row r="142" spans="2:30" s="2" customFormat="1">
      <c r="B142" s="14">
        <v>2013</v>
      </c>
      <c r="C142" s="14" t="s">
        <v>1</v>
      </c>
      <c r="D142" s="14" t="s">
        <v>2</v>
      </c>
      <c r="E142" s="14" t="s">
        <v>23</v>
      </c>
      <c r="F142" s="14" t="s">
        <v>24</v>
      </c>
      <c r="G142" s="25">
        <v>113.41896649875231</v>
      </c>
      <c r="H142" s="25">
        <v>11.200863307078043</v>
      </c>
      <c r="I142" s="25">
        <v>38.680951079777259</v>
      </c>
      <c r="J142" s="25">
        <v>163.30078088560759</v>
      </c>
      <c r="K142" s="25">
        <v>103.1805096319133</v>
      </c>
      <c r="L142" s="25">
        <v>145.29647441071381</v>
      </c>
      <c r="M142" s="25">
        <v>248.47698404262712</v>
      </c>
      <c r="N142" s="25">
        <v>87.804558852811994</v>
      </c>
      <c r="O142" s="25">
        <v>90.566361632784876</v>
      </c>
      <c r="P142" s="25">
        <v>5.5665229457524417</v>
      </c>
      <c r="Q142" s="25">
        <v>0</v>
      </c>
      <c r="R142" s="25">
        <v>183.93744343134929</v>
      </c>
      <c r="S142" s="25">
        <v>1.6630052629999996</v>
      </c>
      <c r="T142" s="25">
        <v>597.37821362258398</v>
      </c>
      <c r="U142" s="20">
        <f t="shared" si="40"/>
        <v>597.37821362258398</v>
      </c>
      <c r="V142" s="28" t="str">
        <f t="shared" si="45"/>
        <v>○</v>
      </c>
      <c r="W142" s="20">
        <f t="shared" si="41"/>
        <v>597.37821362258398</v>
      </c>
      <c r="X142" s="28" t="str">
        <f t="shared" si="46"/>
        <v>○</v>
      </c>
      <c r="Y142" s="22">
        <f t="shared" si="42"/>
        <v>163.30078088560759</v>
      </c>
      <c r="Z142" s="28" t="str">
        <f t="shared" si="47"/>
        <v>○</v>
      </c>
      <c r="AA142" s="22">
        <f t="shared" si="43"/>
        <v>248.47698404262712</v>
      </c>
      <c r="AB142" s="28" t="str">
        <f t="shared" si="48"/>
        <v>○</v>
      </c>
      <c r="AC142" s="22">
        <f t="shared" si="44"/>
        <v>183.93744343134929</v>
      </c>
      <c r="AD142" s="28" t="str">
        <f t="shared" si="49"/>
        <v>○</v>
      </c>
    </row>
    <row r="143" spans="2:30" s="2" customFormat="1">
      <c r="B143" s="14">
        <v>2014</v>
      </c>
      <c r="C143" s="15" t="s">
        <v>1</v>
      </c>
      <c r="D143" s="15" t="s">
        <v>2</v>
      </c>
      <c r="E143" s="15" t="s">
        <v>23</v>
      </c>
      <c r="F143" s="15" t="s">
        <v>24</v>
      </c>
      <c r="G143" s="26">
        <v>145</v>
      </c>
      <c r="H143" s="26">
        <v>8</v>
      </c>
      <c r="I143" s="26">
        <v>9</v>
      </c>
      <c r="J143" s="26">
        <v>162</v>
      </c>
      <c r="K143" s="26">
        <v>104</v>
      </c>
      <c r="L143" s="26">
        <v>104</v>
      </c>
      <c r="M143" s="26">
        <v>208</v>
      </c>
      <c r="N143" s="26">
        <v>88</v>
      </c>
      <c r="O143" s="26">
        <v>90</v>
      </c>
      <c r="P143" s="26">
        <v>5</v>
      </c>
      <c r="Q143" s="26">
        <v>0</v>
      </c>
      <c r="R143" s="26">
        <v>183</v>
      </c>
      <c r="S143" s="25">
        <v>3.4271392601599997</v>
      </c>
      <c r="T143" s="26">
        <v>556.42713926015995</v>
      </c>
      <c r="U143" s="20">
        <f t="shared" si="40"/>
        <v>556.42713926015995</v>
      </c>
      <c r="V143" s="28" t="str">
        <f t="shared" si="45"/>
        <v>○</v>
      </c>
      <c r="W143" s="20">
        <f t="shared" si="41"/>
        <v>556.42713926015995</v>
      </c>
      <c r="X143" s="28" t="str">
        <f t="shared" si="46"/>
        <v>○</v>
      </c>
      <c r="Y143" s="22">
        <f t="shared" si="42"/>
        <v>162</v>
      </c>
      <c r="Z143" s="28" t="str">
        <f t="shared" si="47"/>
        <v>○</v>
      </c>
      <c r="AA143" s="22">
        <f t="shared" si="43"/>
        <v>208</v>
      </c>
      <c r="AB143" s="28" t="str">
        <f t="shared" si="48"/>
        <v>○</v>
      </c>
      <c r="AC143" s="22">
        <f t="shared" si="44"/>
        <v>183</v>
      </c>
      <c r="AD143" s="28" t="str">
        <f t="shared" si="49"/>
        <v>○</v>
      </c>
    </row>
    <row r="144" spans="2:30" s="2" customFormat="1">
      <c r="B144" s="14">
        <v>1990</v>
      </c>
      <c r="C144" s="18" t="s">
        <v>1</v>
      </c>
      <c r="D144" s="18" t="s">
        <v>2</v>
      </c>
      <c r="E144" s="18" t="s">
        <v>25</v>
      </c>
      <c r="F144" s="18" t="s">
        <v>26</v>
      </c>
      <c r="G144" s="23">
        <v>15.25520999258978</v>
      </c>
      <c r="H144" s="24">
        <v>6.830579073441359</v>
      </c>
      <c r="I144" s="24">
        <v>4.2657088069836364</v>
      </c>
      <c r="J144" s="24">
        <v>26.351497873014775</v>
      </c>
      <c r="K144" s="24">
        <v>37.166606076200239</v>
      </c>
      <c r="L144" s="24">
        <v>37.757690389016197</v>
      </c>
      <c r="M144" s="24">
        <v>74.924296465216429</v>
      </c>
      <c r="N144" s="24">
        <v>27.338592691346296</v>
      </c>
      <c r="O144" s="24">
        <v>34.221389914794344</v>
      </c>
      <c r="P144" s="24">
        <v>2.3912197437549958</v>
      </c>
      <c r="Q144" s="24">
        <v>0</v>
      </c>
      <c r="R144" s="24">
        <v>63.951202349895631</v>
      </c>
      <c r="S144" s="29">
        <v>0</v>
      </c>
      <c r="T144" s="24">
        <v>213.79979528032848</v>
      </c>
      <c r="U144" s="20">
        <f t="shared" si="40"/>
        <v>165.22699668812683</v>
      </c>
      <c r="V144" s="28" t="str">
        <f t="shared" si="45"/>
        <v>✖</v>
      </c>
      <c r="W144" s="20">
        <f t="shared" si="41"/>
        <v>165.22699668812683</v>
      </c>
      <c r="X144" s="28" t="str">
        <f t="shared" si="46"/>
        <v>✖</v>
      </c>
      <c r="Y144" s="22">
        <f t="shared" si="42"/>
        <v>26.351497873014775</v>
      </c>
      <c r="Z144" s="28" t="str">
        <f t="shared" si="47"/>
        <v>○</v>
      </c>
      <c r="AA144" s="22">
        <f t="shared" si="43"/>
        <v>74.924296465216429</v>
      </c>
      <c r="AB144" s="28" t="str">
        <f t="shared" si="48"/>
        <v>○</v>
      </c>
      <c r="AC144" s="22">
        <f t="shared" si="44"/>
        <v>63.951202349895631</v>
      </c>
      <c r="AD144" s="28" t="str">
        <f t="shared" si="49"/>
        <v>○</v>
      </c>
    </row>
    <row r="145" spans="2:30" s="2" customFormat="1">
      <c r="B145" s="14">
        <v>2005</v>
      </c>
      <c r="C145" s="14" t="s">
        <v>1</v>
      </c>
      <c r="D145" s="14" t="s">
        <v>2</v>
      </c>
      <c r="E145" s="14" t="s">
        <v>25</v>
      </c>
      <c r="F145" s="14" t="s">
        <v>26</v>
      </c>
      <c r="G145" s="25">
        <v>23.861539428422567</v>
      </c>
      <c r="H145" s="25">
        <v>6.7559648794507847</v>
      </c>
      <c r="I145" s="25">
        <v>6.1783996779233057</v>
      </c>
      <c r="J145" s="25">
        <v>36.795903985796656</v>
      </c>
      <c r="K145" s="25">
        <v>69.564855410730289</v>
      </c>
      <c r="L145" s="25">
        <v>53.013561217277285</v>
      </c>
      <c r="M145" s="25">
        <v>122.57841662800757</v>
      </c>
      <c r="N145" s="25">
        <v>49.71629503711037</v>
      </c>
      <c r="O145" s="25">
        <v>36.346689436525452</v>
      </c>
      <c r="P145" s="25">
        <v>2.6953156459862568</v>
      </c>
      <c r="Q145" s="25">
        <v>0</v>
      </c>
      <c r="R145" s="25">
        <v>88.758300119622078</v>
      </c>
      <c r="S145" s="25">
        <v>6.4446359459595541</v>
      </c>
      <c r="T145" s="25">
        <v>254.57725667938587</v>
      </c>
      <c r="U145" s="20">
        <f t="shared" si="40"/>
        <v>254.57725667938587</v>
      </c>
      <c r="V145" s="28" t="str">
        <f t="shared" si="45"/>
        <v>○</v>
      </c>
      <c r="W145" s="20">
        <f t="shared" si="41"/>
        <v>254.57725667938587</v>
      </c>
      <c r="X145" s="28" t="str">
        <f t="shared" si="46"/>
        <v>○</v>
      </c>
      <c r="Y145" s="22">
        <f t="shared" si="42"/>
        <v>36.795903985796656</v>
      </c>
      <c r="Z145" s="28" t="str">
        <f t="shared" si="47"/>
        <v>○</v>
      </c>
      <c r="AA145" s="22">
        <f t="shared" si="43"/>
        <v>122.57841662800757</v>
      </c>
      <c r="AB145" s="28" t="str">
        <f t="shared" si="48"/>
        <v>○</v>
      </c>
      <c r="AC145" s="22">
        <f t="shared" si="44"/>
        <v>88.758300119622078</v>
      </c>
      <c r="AD145" s="28" t="str">
        <f t="shared" si="49"/>
        <v>○</v>
      </c>
    </row>
    <row r="146" spans="2:30" s="2" customFormat="1">
      <c r="B146" s="14">
        <v>2007</v>
      </c>
      <c r="C146" s="18" t="s">
        <v>1</v>
      </c>
      <c r="D146" s="18" t="s">
        <v>2</v>
      </c>
      <c r="E146" s="18" t="s">
        <v>25</v>
      </c>
      <c r="F146" s="18" t="s">
        <v>26</v>
      </c>
      <c r="G146" s="23">
        <v>96.690893824360217</v>
      </c>
      <c r="H146" s="24">
        <v>10.434519526903468</v>
      </c>
      <c r="I146" s="24">
        <v>12.832241491406508</v>
      </c>
      <c r="J146" s="24">
        <v>119.95765484267019</v>
      </c>
      <c r="K146" s="24">
        <v>123.72490610577262</v>
      </c>
      <c r="L146" s="24">
        <v>106.29437875644776</v>
      </c>
      <c r="M146" s="24">
        <v>230.01928486222039</v>
      </c>
      <c r="N146" s="24">
        <v>64.644334533822885</v>
      </c>
      <c r="O146" s="24">
        <v>0</v>
      </c>
      <c r="P146" s="24">
        <v>4.1167234628588991</v>
      </c>
      <c r="Q146" s="24">
        <v>6.2418451131630031</v>
      </c>
      <c r="R146" s="24">
        <v>75.002903109844794</v>
      </c>
      <c r="S146" s="24">
        <v>7.8226330741909571</v>
      </c>
      <c r="T146" s="24">
        <v>542.86410590847652</v>
      </c>
      <c r="U146" s="20">
        <f t="shared" si="40"/>
        <v>432.80247588892632</v>
      </c>
      <c r="V146" s="28" t="str">
        <f t="shared" si="45"/>
        <v>✖</v>
      </c>
      <c r="W146" s="20">
        <f t="shared" si="41"/>
        <v>432.80247588892632</v>
      </c>
      <c r="X146" s="28" t="str">
        <f t="shared" si="46"/>
        <v>✖</v>
      </c>
      <c r="Y146" s="22">
        <f t="shared" si="42"/>
        <v>119.95765484267019</v>
      </c>
      <c r="Z146" s="28" t="str">
        <f t="shared" si="47"/>
        <v>○</v>
      </c>
      <c r="AA146" s="22">
        <f t="shared" si="43"/>
        <v>230.01928486222039</v>
      </c>
      <c r="AB146" s="28" t="str">
        <f t="shared" si="48"/>
        <v>○</v>
      </c>
      <c r="AC146" s="22">
        <f t="shared" si="44"/>
        <v>75.002903109844794</v>
      </c>
      <c r="AD146" s="28" t="str">
        <f t="shared" si="49"/>
        <v>○</v>
      </c>
    </row>
    <row r="147" spans="2:30" s="2" customFormat="1">
      <c r="B147" s="14">
        <v>2008</v>
      </c>
      <c r="C147" s="14" t="s">
        <v>1</v>
      </c>
      <c r="D147" s="14" t="s">
        <v>2</v>
      </c>
      <c r="E147" s="14" t="s">
        <v>25</v>
      </c>
      <c r="F147" s="14" t="s">
        <v>26</v>
      </c>
      <c r="G147" s="25">
        <v>20.863424442517189</v>
      </c>
      <c r="H147" s="25">
        <v>5.1134272806168291</v>
      </c>
      <c r="I147" s="25">
        <v>9.6218067173821691</v>
      </c>
      <c r="J147" s="25">
        <v>35.598658440516189</v>
      </c>
      <c r="K147" s="25">
        <v>59.248192238009288</v>
      </c>
      <c r="L147" s="25">
        <v>55.011606295277424</v>
      </c>
      <c r="M147" s="24">
        <v>114.25979853328671</v>
      </c>
      <c r="N147" s="25">
        <v>47.337736271249845</v>
      </c>
      <c r="O147" s="25">
        <v>34.899445782706401</v>
      </c>
      <c r="P147" s="25">
        <v>2.7421011115351561</v>
      </c>
      <c r="Q147" s="25">
        <v>0</v>
      </c>
      <c r="R147" s="25">
        <v>84.97928316549141</v>
      </c>
      <c r="S147" s="25">
        <v>5.9494039202193871</v>
      </c>
      <c r="T147" s="25">
        <v>240.78714405951371</v>
      </c>
      <c r="U147" s="20">
        <f t="shared" si="40"/>
        <v>240.78714405951371</v>
      </c>
      <c r="V147" s="28" t="str">
        <f t="shared" si="45"/>
        <v>○</v>
      </c>
      <c r="W147" s="20">
        <f t="shared" si="41"/>
        <v>240.78714405951371</v>
      </c>
      <c r="X147" s="28" t="str">
        <f t="shared" si="46"/>
        <v>○</v>
      </c>
      <c r="Y147" s="22">
        <f t="shared" si="42"/>
        <v>35.598658440516189</v>
      </c>
      <c r="Z147" s="28" t="str">
        <f t="shared" si="47"/>
        <v>○</v>
      </c>
      <c r="AA147" s="22">
        <f t="shared" si="43"/>
        <v>114.25979853328671</v>
      </c>
      <c r="AB147" s="28" t="str">
        <f t="shared" si="48"/>
        <v>○</v>
      </c>
      <c r="AC147" s="22">
        <f t="shared" si="44"/>
        <v>84.97928316549141</v>
      </c>
      <c r="AD147" s="28" t="str">
        <f t="shared" si="49"/>
        <v>○</v>
      </c>
    </row>
    <row r="148" spans="2:30" s="2" customFormat="1">
      <c r="B148" s="14">
        <v>2009</v>
      </c>
      <c r="C148" s="14" t="s">
        <v>1</v>
      </c>
      <c r="D148" s="14" t="s">
        <v>2</v>
      </c>
      <c r="E148" s="14" t="s">
        <v>25</v>
      </c>
      <c r="F148" s="14" t="s">
        <v>26</v>
      </c>
      <c r="G148" s="25">
        <v>19.815774036373817</v>
      </c>
      <c r="H148" s="25">
        <v>5.2220466292808103</v>
      </c>
      <c r="I148" s="25">
        <v>14.259936590781063</v>
      </c>
      <c r="J148" s="25">
        <v>39.297757256435688</v>
      </c>
      <c r="K148" s="25">
        <v>61.418675460388791</v>
      </c>
      <c r="L148" s="25">
        <v>46.227850605560988</v>
      </c>
      <c r="M148" s="25">
        <v>107.64652606594979</v>
      </c>
      <c r="N148" s="25">
        <v>48.719663541618395</v>
      </c>
      <c r="O148" s="25">
        <v>32.606305550995963</v>
      </c>
      <c r="P148" s="25">
        <v>2.6013097759818509</v>
      </c>
      <c r="Q148" s="25">
        <v>0</v>
      </c>
      <c r="R148" s="25">
        <v>83.927278868596204</v>
      </c>
      <c r="S148" s="25">
        <v>4.5170675430602687</v>
      </c>
      <c r="T148" s="25">
        <v>303.73739854355603</v>
      </c>
      <c r="U148" s="20">
        <f t="shared" si="40"/>
        <v>235.38862973404193</v>
      </c>
      <c r="V148" s="28" t="str">
        <f t="shared" si="45"/>
        <v>✖</v>
      </c>
      <c r="W148" s="20">
        <f t="shared" si="41"/>
        <v>235.38862973404196</v>
      </c>
      <c r="X148" s="28" t="str">
        <f t="shared" si="46"/>
        <v>✖</v>
      </c>
      <c r="Y148" s="22">
        <f t="shared" si="42"/>
        <v>39.297757256435688</v>
      </c>
      <c r="Z148" s="28" t="str">
        <f t="shared" si="47"/>
        <v>○</v>
      </c>
      <c r="AA148" s="22">
        <f t="shared" si="43"/>
        <v>107.64652606594979</v>
      </c>
      <c r="AB148" s="28" t="str">
        <f t="shared" si="48"/>
        <v>○</v>
      </c>
      <c r="AC148" s="22">
        <f t="shared" si="44"/>
        <v>83.927278868596204</v>
      </c>
      <c r="AD148" s="28" t="str">
        <f t="shared" si="49"/>
        <v>○</v>
      </c>
    </row>
    <row r="149" spans="2:30" s="2" customFormat="1">
      <c r="B149" s="14">
        <v>2010</v>
      </c>
      <c r="C149" s="14" t="s">
        <v>1</v>
      </c>
      <c r="D149" s="14" t="s">
        <v>2</v>
      </c>
      <c r="E149" s="14" t="s">
        <v>25</v>
      </c>
      <c r="F149" s="14" t="s">
        <v>26</v>
      </c>
      <c r="G149" s="25">
        <v>15.629688369414595</v>
      </c>
      <c r="H149" s="25">
        <v>5.0379758512600974</v>
      </c>
      <c r="I149" s="25">
        <v>13.527602761317979</v>
      </c>
      <c r="J149" s="25">
        <v>34.195266981992674</v>
      </c>
      <c r="K149" s="25">
        <v>76.643263573964035</v>
      </c>
      <c r="L149" s="25">
        <v>47.275985064119155</v>
      </c>
      <c r="M149" s="25">
        <v>123.91924863808319</v>
      </c>
      <c r="N149" s="25">
        <v>48.689176388083631</v>
      </c>
      <c r="O149" s="25">
        <v>32.534801056565556</v>
      </c>
      <c r="P149" s="25">
        <v>2.5342624202391577</v>
      </c>
      <c r="Q149" s="25">
        <v>0</v>
      </c>
      <c r="R149" s="25">
        <v>83.758239864888353</v>
      </c>
      <c r="S149" s="25">
        <v>0.86443296434222261</v>
      </c>
      <c r="T149" s="25">
        <v>332.46117010539695</v>
      </c>
      <c r="U149" s="20">
        <f t="shared" si="40"/>
        <v>242.73718844930644</v>
      </c>
      <c r="V149" s="28" t="str">
        <f t="shared" si="45"/>
        <v>✖</v>
      </c>
      <c r="W149" s="20">
        <f t="shared" si="41"/>
        <v>242.73718844930644</v>
      </c>
      <c r="X149" s="28" t="str">
        <f t="shared" si="46"/>
        <v>✖</v>
      </c>
      <c r="Y149" s="22">
        <f t="shared" si="42"/>
        <v>34.195266981992674</v>
      </c>
      <c r="Z149" s="28" t="str">
        <f t="shared" si="47"/>
        <v>○</v>
      </c>
      <c r="AA149" s="22">
        <f t="shared" si="43"/>
        <v>123.91924863808319</v>
      </c>
      <c r="AB149" s="28" t="str">
        <f t="shared" si="48"/>
        <v>○</v>
      </c>
      <c r="AC149" s="22">
        <f t="shared" si="44"/>
        <v>83.758239864888353</v>
      </c>
      <c r="AD149" s="28" t="str">
        <f t="shared" si="49"/>
        <v>○</v>
      </c>
    </row>
    <row r="150" spans="2:30" s="2" customFormat="1">
      <c r="B150" s="14">
        <v>2011</v>
      </c>
      <c r="C150" s="14" t="s">
        <v>1</v>
      </c>
      <c r="D150" s="14" t="s">
        <v>2</v>
      </c>
      <c r="E150" s="14" t="s">
        <v>25</v>
      </c>
      <c r="F150" s="14" t="s">
        <v>26</v>
      </c>
      <c r="G150" s="25">
        <v>15.169696489316557</v>
      </c>
      <c r="H150" s="25">
        <v>4.7376282600658346</v>
      </c>
      <c r="I150" s="25">
        <v>12.403889261133978</v>
      </c>
      <c r="J150" s="25">
        <v>32.311214010516366</v>
      </c>
      <c r="K150" s="25">
        <v>62.532692185775787</v>
      </c>
      <c r="L150" s="25">
        <v>53.939243793696001</v>
      </c>
      <c r="M150" s="25">
        <v>116.47193597947179</v>
      </c>
      <c r="N150" s="25">
        <v>48.257576940422858</v>
      </c>
      <c r="O150" s="25">
        <v>31.482339131389203</v>
      </c>
      <c r="P150" s="25">
        <v>2.7528386938183811</v>
      </c>
      <c r="Q150" s="25">
        <v>0</v>
      </c>
      <c r="R150" s="25">
        <v>82.492754765630437</v>
      </c>
      <c r="S150" s="25">
        <v>4.3820145405654456</v>
      </c>
      <c r="T150" s="25">
        <v>319.81864126513943</v>
      </c>
      <c r="U150" s="20">
        <f t="shared" si="40"/>
        <v>235.65791929618402</v>
      </c>
      <c r="V150" s="28" t="str">
        <f t="shared" si="45"/>
        <v>✖</v>
      </c>
      <c r="W150" s="20">
        <f t="shared" si="41"/>
        <v>235.65791929618402</v>
      </c>
      <c r="X150" s="28" t="str">
        <f t="shared" si="46"/>
        <v>✖</v>
      </c>
      <c r="Y150" s="22">
        <f t="shared" si="42"/>
        <v>32.311214010516366</v>
      </c>
      <c r="Z150" s="28" t="str">
        <f t="shared" si="47"/>
        <v>○</v>
      </c>
      <c r="AA150" s="22">
        <f t="shared" si="43"/>
        <v>116.47193597947179</v>
      </c>
      <c r="AB150" s="28" t="str">
        <f t="shared" si="48"/>
        <v>○</v>
      </c>
      <c r="AC150" s="22">
        <f t="shared" si="44"/>
        <v>82.492754765630437</v>
      </c>
      <c r="AD150" s="28" t="str">
        <f t="shared" si="49"/>
        <v>○</v>
      </c>
    </row>
    <row r="151" spans="2:30" s="2" customFormat="1">
      <c r="B151" s="14">
        <v>2012</v>
      </c>
      <c r="C151" s="14" t="s">
        <v>1</v>
      </c>
      <c r="D151" s="14" t="s">
        <v>2</v>
      </c>
      <c r="E151" s="14" t="s">
        <v>25</v>
      </c>
      <c r="F151" s="14" t="s">
        <v>26</v>
      </c>
      <c r="G151" s="25">
        <v>16.283047415194925</v>
      </c>
      <c r="H151" s="25">
        <v>6.1258202696656596</v>
      </c>
      <c r="I151" s="25">
        <v>14.031511754873415</v>
      </c>
      <c r="J151" s="25">
        <v>36.440379439734002</v>
      </c>
      <c r="K151" s="25">
        <v>65.773380311310717</v>
      </c>
      <c r="L151" s="25">
        <v>58.499744466313977</v>
      </c>
      <c r="M151" s="25">
        <v>124.2731247776247</v>
      </c>
      <c r="N151" s="25">
        <v>50.221077803312518</v>
      </c>
      <c r="O151" s="25">
        <v>31.429222016233428</v>
      </c>
      <c r="P151" s="25">
        <v>3.0129609539079887</v>
      </c>
      <c r="Q151" s="25">
        <v>0</v>
      </c>
      <c r="R151" s="25">
        <v>84.663260773453942</v>
      </c>
      <c r="S151" s="25">
        <v>3.6716333922200008</v>
      </c>
      <c r="T151" s="25">
        <v>249.04839838303266</v>
      </c>
      <c r="U151" s="20">
        <f t="shared" si="40"/>
        <v>249.04839838303263</v>
      </c>
      <c r="V151" s="28" t="str">
        <f t="shared" si="45"/>
        <v>○</v>
      </c>
      <c r="W151" s="20">
        <f t="shared" si="41"/>
        <v>249.04839838303266</v>
      </c>
      <c r="X151" s="28" t="str">
        <f t="shared" si="46"/>
        <v>○</v>
      </c>
      <c r="Y151" s="22">
        <f t="shared" si="42"/>
        <v>36.440379439734002</v>
      </c>
      <c r="Z151" s="28" t="str">
        <f t="shared" si="47"/>
        <v>○</v>
      </c>
      <c r="AA151" s="22">
        <f t="shared" si="43"/>
        <v>124.2731247776247</v>
      </c>
      <c r="AB151" s="28" t="str">
        <f t="shared" si="48"/>
        <v>○</v>
      </c>
      <c r="AC151" s="22">
        <f t="shared" si="44"/>
        <v>84.663260773453942</v>
      </c>
      <c r="AD151" s="28" t="str">
        <f t="shared" si="49"/>
        <v>○</v>
      </c>
    </row>
    <row r="152" spans="2:30" s="2" customFormat="1">
      <c r="B152" s="14">
        <v>2013</v>
      </c>
      <c r="C152" s="14" t="s">
        <v>1</v>
      </c>
      <c r="D152" s="14" t="s">
        <v>2</v>
      </c>
      <c r="E152" s="14" t="s">
        <v>25</v>
      </c>
      <c r="F152" s="14" t="s">
        <v>26</v>
      </c>
      <c r="G152" s="25">
        <v>16.257136214618559</v>
      </c>
      <c r="H152" s="25">
        <v>5.4408116278635283</v>
      </c>
      <c r="I152" s="25">
        <v>12.166708648238545</v>
      </c>
      <c r="J152" s="25">
        <v>33.864656490720634</v>
      </c>
      <c r="K152" s="25">
        <v>62.041522495235178</v>
      </c>
      <c r="L152" s="25">
        <v>71.337976898967398</v>
      </c>
      <c r="M152" s="25">
        <v>133.37949939420258</v>
      </c>
      <c r="N152" s="25">
        <v>47.399640104669515</v>
      </c>
      <c r="O152" s="25">
        <v>32.508015800903173</v>
      </c>
      <c r="P152" s="25">
        <v>3.0300598105441732</v>
      </c>
      <c r="Q152" s="25">
        <v>0</v>
      </c>
      <c r="R152" s="25">
        <v>82.937715716116855</v>
      </c>
      <c r="S152" s="25">
        <v>5.0912483961382895</v>
      </c>
      <c r="T152" s="25">
        <v>255.27311999717836</v>
      </c>
      <c r="U152" s="20">
        <f t="shared" si="40"/>
        <v>255.27311999717836</v>
      </c>
      <c r="V152" s="28" t="str">
        <f t="shared" si="45"/>
        <v>○</v>
      </c>
      <c r="W152" s="20">
        <f t="shared" si="41"/>
        <v>255.27311999717836</v>
      </c>
      <c r="X152" s="28" t="str">
        <f t="shared" si="46"/>
        <v>○</v>
      </c>
      <c r="Y152" s="22">
        <f t="shared" si="42"/>
        <v>33.864656490720634</v>
      </c>
      <c r="Z152" s="28" t="str">
        <f t="shared" si="47"/>
        <v>○</v>
      </c>
      <c r="AA152" s="22">
        <f t="shared" si="43"/>
        <v>133.37949939420258</v>
      </c>
      <c r="AB152" s="28" t="str">
        <f t="shared" si="48"/>
        <v>○</v>
      </c>
      <c r="AC152" s="22">
        <f t="shared" si="44"/>
        <v>82.937715716116855</v>
      </c>
      <c r="AD152" s="28" t="str">
        <f t="shared" si="49"/>
        <v>○</v>
      </c>
    </row>
    <row r="153" spans="2:30" s="2" customFormat="1">
      <c r="B153" s="14">
        <v>2014</v>
      </c>
      <c r="C153" s="15" t="s">
        <v>1</v>
      </c>
      <c r="D153" s="15" t="s">
        <v>2</v>
      </c>
      <c r="E153" s="15" t="s">
        <v>25</v>
      </c>
      <c r="F153" s="15" t="s">
        <v>26</v>
      </c>
      <c r="G153" s="26">
        <v>18</v>
      </c>
      <c r="H153" s="26">
        <v>4</v>
      </c>
      <c r="I153" s="26">
        <v>2</v>
      </c>
      <c r="J153" s="26">
        <v>24</v>
      </c>
      <c r="K153" s="26">
        <v>64</v>
      </c>
      <c r="L153" s="26">
        <v>47</v>
      </c>
      <c r="M153" s="26">
        <v>111</v>
      </c>
      <c r="N153" s="26">
        <v>48</v>
      </c>
      <c r="O153" s="26">
        <v>33</v>
      </c>
      <c r="P153" s="26">
        <v>3</v>
      </c>
      <c r="Q153" s="26">
        <v>0</v>
      </c>
      <c r="R153" s="26">
        <v>84</v>
      </c>
      <c r="S153" s="25">
        <v>5.6486644444251342</v>
      </c>
      <c r="T153" s="26">
        <v>224.64866444442512</v>
      </c>
      <c r="U153" s="20">
        <f t="shared" si="40"/>
        <v>224.64866444442512</v>
      </c>
      <c r="V153" s="28" t="str">
        <f t="shared" si="45"/>
        <v>○</v>
      </c>
      <c r="W153" s="20">
        <f t="shared" si="41"/>
        <v>224.64866444442512</v>
      </c>
      <c r="X153" s="28" t="str">
        <f t="shared" si="46"/>
        <v>○</v>
      </c>
      <c r="Y153" s="22">
        <f t="shared" si="42"/>
        <v>24</v>
      </c>
      <c r="Z153" s="28" t="str">
        <f t="shared" si="47"/>
        <v>○</v>
      </c>
      <c r="AA153" s="22">
        <f t="shared" si="43"/>
        <v>111</v>
      </c>
      <c r="AB153" s="28" t="str">
        <f t="shared" si="48"/>
        <v>○</v>
      </c>
      <c r="AC153" s="22">
        <f t="shared" si="44"/>
        <v>84</v>
      </c>
      <c r="AD153" s="28" t="str">
        <f t="shared" si="49"/>
        <v>○</v>
      </c>
    </row>
    <row r="154" spans="2:30" s="2" customFormat="1">
      <c r="B154" s="14">
        <v>1990</v>
      </c>
      <c r="C154" s="18" t="s">
        <v>1</v>
      </c>
      <c r="D154" s="18" t="s">
        <v>2</v>
      </c>
      <c r="E154" s="18" t="s">
        <v>27</v>
      </c>
      <c r="F154" s="18" t="s">
        <v>28</v>
      </c>
      <c r="G154" s="23">
        <v>217.46155341591231</v>
      </c>
      <c r="H154" s="24">
        <v>21.081013899989717</v>
      </c>
      <c r="I154" s="24">
        <v>42.322522673210187</v>
      </c>
      <c r="J154" s="24">
        <v>280.86508998911222</v>
      </c>
      <c r="K154" s="24">
        <v>129.17256912874819</v>
      </c>
      <c r="L154" s="24">
        <v>166.87796737627235</v>
      </c>
      <c r="M154" s="24">
        <v>296.05053650502055</v>
      </c>
      <c r="N154" s="24">
        <v>95.559128091546441</v>
      </c>
      <c r="O154" s="24">
        <v>142.15559449218119</v>
      </c>
      <c r="P154" s="24">
        <v>7.998021945221292</v>
      </c>
      <c r="Q154" s="24">
        <v>0</v>
      </c>
      <c r="R154" s="24">
        <v>245.71274452894892</v>
      </c>
      <c r="S154" s="29">
        <v>0</v>
      </c>
      <c r="T154" s="24">
        <v>837.81381753898995</v>
      </c>
      <c r="U154" s="20">
        <f t="shared" si="40"/>
        <v>822.62837102308163</v>
      </c>
      <c r="V154" s="28" t="str">
        <f t="shared" si="45"/>
        <v>✖</v>
      </c>
      <c r="W154" s="20">
        <f t="shared" si="41"/>
        <v>822.62837102308163</v>
      </c>
      <c r="X154" s="28" t="str">
        <f t="shared" si="46"/>
        <v>✖</v>
      </c>
      <c r="Y154" s="22">
        <f t="shared" si="42"/>
        <v>280.86508998911222</v>
      </c>
      <c r="Z154" s="28" t="str">
        <f t="shared" si="47"/>
        <v>○</v>
      </c>
      <c r="AA154" s="22">
        <f t="shared" si="43"/>
        <v>296.05053650502055</v>
      </c>
      <c r="AB154" s="28" t="str">
        <f t="shared" si="48"/>
        <v>○</v>
      </c>
      <c r="AC154" s="22">
        <f t="shared" si="44"/>
        <v>245.71274452894892</v>
      </c>
      <c r="AD154" s="28" t="str">
        <f t="shared" si="49"/>
        <v>○</v>
      </c>
    </row>
    <row r="155" spans="2:30" s="2" customFormat="1">
      <c r="B155" s="14">
        <v>2005</v>
      </c>
      <c r="C155" s="14" t="s">
        <v>1</v>
      </c>
      <c r="D155" s="14" t="s">
        <v>2</v>
      </c>
      <c r="E155" s="14" t="s">
        <v>27</v>
      </c>
      <c r="F155" s="14" t="s">
        <v>28</v>
      </c>
      <c r="G155" s="25">
        <v>377.18178888850042</v>
      </c>
      <c r="H155" s="25">
        <v>21.673977479150683</v>
      </c>
      <c r="I155" s="25">
        <v>48.295941144330065</v>
      </c>
      <c r="J155" s="25">
        <v>447.15170751198116</v>
      </c>
      <c r="K155" s="25">
        <v>217.27780210394371</v>
      </c>
      <c r="L155" s="25">
        <v>257.34169652923384</v>
      </c>
      <c r="M155" s="25">
        <v>474.61949863317756</v>
      </c>
      <c r="N155" s="25">
        <v>169.09344460777103</v>
      </c>
      <c r="O155" s="25">
        <v>142.78274150290963</v>
      </c>
      <c r="P155" s="25">
        <v>8.5311330600084503</v>
      </c>
      <c r="Q155" s="25">
        <v>0</v>
      </c>
      <c r="R155" s="25">
        <v>320.40731917068916</v>
      </c>
      <c r="S155" s="25">
        <v>18.809201446066851</v>
      </c>
      <c r="T155" s="25">
        <v>1260.9877267619147</v>
      </c>
      <c r="U155" s="20">
        <f t="shared" si="40"/>
        <v>1260.9877267619147</v>
      </c>
      <c r="V155" s="28" t="str">
        <f t="shared" si="45"/>
        <v>○</v>
      </c>
      <c r="W155" s="20">
        <f t="shared" si="41"/>
        <v>1260.9877267619147</v>
      </c>
      <c r="X155" s="28" t="str">
        <f t="shared" si="46"/>
        <v>○</v>
      </c>
      <c r="Y155" s="22">
        <f t="shared" si="42"/>
        <v>447.15170751198116</v>
      </c>
      <c r="Z155" s="28" t="str">
        <f t="shared" si="47"/>
        <v>○</v>
      </c>
      <c r="AA155" s="22">
        <f t="shared" si="43"/>
        <v>474.61949863317756</v>
      </c>
      <c r="AB155" s="28" t="str">
        <f t="shared" si="48"/>
        <v>○</v>
      </c>
      <c r="AC155" s="22">
        <f t="shared" si="44"/>
        <v>320.40731917068916</v>
      </c>
      <c r="AD155" s="28" t="str">
        <f t="shared" si="49"/>
        <v>○</v>
      </c>
    </row>
    <row r="156" spans="2:30" s="2" customFormat="1">
      <c r="B156" s="14">
        <v>2007</v>
      </c>
      <c r="C156" s="18" t="s">
        <v>1</v>
      </c>
      <c r="D156" s="18" t="s">
        <v>2</v>
      </c>
      <c r="E156" s="18" t="s">
        <v>27</v>
      </c>
      <c r="F156" s="18" t="s">
        <v>28</v>
      </c>
      <c r="G156" s="23">
        <v>153.72711225856585</v>
      </c>
      <c r="H156" s="24">
        <v>16.872760397954099</v>
      </c>
      <c r="I156" s="24">
        <v>27.828957451243028</v>
      </c>
      <c r="J156" s="24">
        <v>198.42883010776296</v>
      </c>
      <c r="K156" s="24">
        <v>170.669779655415</v>
      </c>
      <c r="L156" s="24">
        <v>162.48946475752436</v>
      </c>
      <c r="M156" s="24">
        <v>333.15924441293936</v>
      </c>
      <c r="N156" s="24">
        <v>108.81037090814839</v>
      </c>
      <c r="O156" s="29">
        <v>0</v>
      </c>
      <c r="P156" s="24">
        <v>6.7978161993260109</v>
      </c>
      <c r="Q156" s="24">
        <v>0</v>
      </c>
      <c r="R156" s="24">
        <v>115.60818710747439</v>
      </c>
      <c r="S156" s="24">
        <v>9.6283200579399999</v>
      </c>
      <c r="T156" s="24">
        <v>791.55499599129303</v>
      </c>
      <c r="U156" s="20">
        <f t="shared" si="40"/>
        <v>656.82458168611663</v>
      </c>
      <c r="V156" s="28" t="str">
        <f t="shared" si="45"/>
        <v>✖</v>
      </c>
      <c r="W156" s="20">
        <f t="shared" si="41"/>
        <v>656.82458168611663</v>
      </c>
      <c r="X156" s="28" t="str">
        <f t="shared" si="46"/>
        <v>✖</v>
      </c>
      <c r="Y156" s="22">
        <f t="shared" si="42"/>
        <v>198.42883010776296</v>
      </c>
      <c r="Z156" s="28" t="str">
        <f t="shared" si="47"/>
        <v>○</v>
      </c>
      <c r="AA156" s="22">
        <f t="shared" si="43"/>
        <v>333.15924441293936</v>
      </c>
      <c r="AB156" s="28" t="str">
        <f t="shared" si="48"/>
        <v>○</v>
      </c>
      <c r="AC156" s="22">
        <f t="shared" si="44"/>
        <v>115.60818710747439</v>
      </c>
      <c r="AD156" s="28" t="str">
        <f t="shared" si="49"/>
        <v>○</v>
      </c>
    </row>
    <row r="157" spans="2:30" s="2" customFormat="1">
      <c r="B157" s="14">
        <v>2008</v>
      </c>
      <c r="C157" s="14" t="s">
        <v>1</v>
      </c>
      <c r="D157" s="14" t="s">
        <v>2</v>
      </c>
      <c r="E157" s="14" t="s">
        <v>27</v>
      </c>
      <c r="F157" s="14" t="s">
        <v>28</v>
      </c>
      <c r="G157" s="25">
        <v>311.08641822290667</v>
      </c>
      <c r="H157" s="25">
        <v>17.256996560643955</v>
      </c>
      <c r="I157" s="25">
        <v>77.575816658893729</v>
      </c>
      <c r="J157" s="25">
        <v>405.91923144244436</v>
      </c>
      <c r="K157" s="25">
        <v>184.17746351891549</v>
      </c>
      <c r="L157" s="25">
        <v>250.00459412662738</v>
      </c>
      <c r="M157" s="24">
        <v>434.18205764554284</v>
      </c>
      <c r="N157" s="25">
        <v>160.17573821049379</v>
      </c>
      <c r="O157" s="25">
        <v>136.63649468563898</v>
      </c>
      <c r="P157" s="25">
        <v>8.5830424577445523</v>
      </c>
      <c r="Q157" s="25">
        <v>0</v>
      </c>
      <c r="R157" s="25">
        <v>305.39527535387731</v>
      </c>
      <c r="S157" s="25">
        <v>14.538782567847637</v>
      </c>
      <c r="T157" s="25">
        <v>1160.035347009712</v>
      </c>
      <c r="U157" s="20">
        <f t="shared" si="40"/>
        <v>1160.035347009712</v>
      </c>
      <c r="V157" s="28" t="str">
        <f t="shared" si="45"/>
        <v>○</v>
      </c>
      <c r="W157" s="20">
        <f t="shared" si="41"/>
        <v>1160.035347009712</v>
      </c>
      <c r="X157" s="28" t="str">
        <f t="shared" si="46"/>
        <v>○</v>
      </c>
      <c r="Y157" s="22">
        <f t="shared" si="42"/>
        <v>405.91923144244436</v>
      </c>
      <c r="Z157" s="28" t="str">
        <f t="shared" si="47"/>
        <v>○</v>
      </c>
      <c r="AA157" s="22">
        <f t="shared" si="43"/>
        <v>434.18205764554284</v>
      </c>
      <c r="AB157" s="28" t="str">
        <f t="shared" si="48"/>
        <v>○</v>
      </c>
      <c r="AC157" s="22">
        <f t="shared" si="44"/>
        <v>305.39527535387731</v>
      </c>
      <c r="AD157" s="28" t="str">
        <f t="shared" si="49"/>
        <v>○</v>
      </c>
    </row>
    <row r="158" spans="2:30" s="2" customFormat="1">
      <c r="B158" s="14">
        <v>2009</v>
      </c>
      <c r="C158" s="14" t="s">
        <v>1</v>
      </c>
      <c r="D158" s="14" t="s">
        <v>2</v>
      </c>
      <c r="E158" s="14" t="s">
        <v>27</v>
      </c>
      <c r="F158" s="14" t="s">
        <v>28</v>
      </c>
      <c r="G158" s="25">
        <v>260.98483355632317</v>
      </c>
      <c r="H158" s="25">
        <v>17.461733208320688</v>
      </c>
      <c r="I158" s="25">
        <v>83.272648582013957</v>
      </c>
      <c r="J158" s="25">
        <v>361.71921534665785</v>
      </c>
      <c r="K158" s="25">
        <v>192.33055234108051</v>
      </c>
      <c r="L158" s="25">
        <v>223.53956446626668</v>
      </c>
      <c r="M158" s="25">
        <v>415.87011680734719</v>
      </c>
      <c r="N158" s="25">
        <v>164.51880666173949</v>
      </c>
      <c r="O158" s="25">
        <v>128.02649259281966</v>
      </c>
      <c r="P158" s="25">
        <v>8.161919301962115</v>
      </c>
      <c r="Q158" s="25">
        <v>0</v>
      </c>
      <c r="R158" s="25">
        <v>300.7072185565213</v>
      </c>
      <c r="S158" s="25">
        <v>14.474391406647591</v>
      </c>
      <c r="T158" s="25">
        <v>1146.9218435778632</v>
      </c>
      <c r="U158" s="20">
        <f t="shared" si="40"/>
        <v>1092.7709421171739</v>
      </c>
      <c r="V158" s="28" t="str">
        <f t="shared" si="45"/>
        <v>✖</v>
      </c>
      <c r="W158" s="20">
        <f t="shared" si="41"/>
        <v>1092.7709421171739</v>
      </c>
      <c r="X158" s="28" t="str">
        <f t="shared" si="46"/>
        <v>✖</v>
      </c>
      <c r="Y158" s="22">
        <f t="shared" si="42"/>
        <v>361.71921534665785</v>
      </c>
      <c r="Z158" s="28" t="str">
        <f t="shared" si="47"/>
        <v>○</v>
      </c>
      <c r="AA158" s="22">
        <f t="shared" si="43"/>
        <v>415.87011680734719</v>
      </c>
      <c r="AB158" s="28" t="str">
        <f t="shared" si="48"/>
        <v>○</v>
      </c>
      <c r="AC158" s="22">
        <f t="shared" si="44"/>
        <v>300.7072185565213</v>
      </c>
      <c r="AD158" s="28" t="str">
        <f t="shared" si="49"/>
        <v>○</v>
      </c>
    </row>
    <row r="159" spans="2:30" s="2" customFormat="1">
      <c r="B159" s="14">
        <v>2010</v>
      </c>
      <c r="C159" s="14" t="s">
        <v>1</v>
      </c>
      <c r="D159" s="14" t="s">
        <v>2</v>
      </c>
      <c r="E159" s="14" t="s">
        <v>27</v>
      </c>
      <c r="F159" s="14" t="s">
        <v>28</v>
      </c>
      <c r="G159" s="25">
        <v>234.91058917135692</v>
      </c>
      <c r="H159" s="25">
        <v>16.846228398535338</v>
      </c>
      <c r="I159" s="25">
        <v>78.996095370338011</v>
      </c>
      <c r="J159" s="25">
        <v>330.75291294023026</v>
      </c>
      <c r="K159" s="25">
        <v>243.72701805475216</v>
      </c>
      <c r="L159" s="25">
        <v>228.60792731028769</v>
      </c>
      <c r="M159" s="25">
        <v>472.33494536503986</v>
      </c>
      <c r="N159" s="25">
        <v>164.2414623602514</v>
      </c>
      <c r="O159" s="25">
        <v>126.38708010199387</v>
      </c>
      <c r="P159" s="25">
        <v>8.1214247813530243</v>
      </c>
      <c r="Q159" s="25">
        <v>0</v>
      </c>
      <c r="R159" s="25">
        <v>298.74996724359829</v>
      </c>
      <c r="S159" s="25">
        <v>16.019324908447814</v>
      </c>
      <c r="T159" s="25">
        <v>1259.4391828821258</v>
      </c>
      <c r="U159" s="20">
        <f t="shared" si="40"/>
        <v>1117.857150457316</v>
      </c>
      <c r="V159" s="28" t="str">
        <f t="shared" si="45"/>
        <v>✖</v>
      </c>
      <c r="W159" s="20">
        <f t="shared" si="41"/>
        <v>1117.8571504573163</v>
      </c>
      <c r="X159" s="28" t="str">
        <f t="shared" si="46"/>
        <v>✖</v>
      </c>
      <c r="Y159" s="22">
        <f t="shared" si="42"/>
        <v>330.75291294023026</v>
      </c>
      <c r="Z159" s="28" t="str">
        <f t="shared" si="47"/>
        <v>○</v>
      </c>
      <c r="AA159" s="22">
        <f t="shared" si="43"/>
        <v>472.33494536503986</v>
      </c>
      <c r="AB159" s="28" t="str">
        <f t="shared" si="48"/>
        <v>○</v>
      </c>
      <c r="AC159" s="22">
        <f t="shared" si="44"/>
        <v>298.74996724359829</v>
      </c>
      <c r="AD159" s="28" t="str">
        <f t="shared" si="49"/>
        <v>○</v>
      </c>
    </row>
    <row r="160" spans="2:30" s="2" customFormat="1">
      <c r="B160" s="14">
        <v>2011</v>
      </c>
      <c r="C160" s="14" t="s">
        <v>1</v>
      </c>
      <c r="D160" s="14" t="s">
        <v>2</v>
      </c>
      <c r="E160" s="14" t="s">
        <v>27</v>
      </c>
      <c r="F160" s="14" t="s">
        <v>28</v>
      </c>
      <c r="G160" s="25">
        <v>376.54146730395308</v>
      </c>
      <c r="H160" s="25">
        <v>15.841911532081339</v>
      </c>
      <c r="I160" s="25">
        <v>72.434032572093699</v>
      </c>
      <c r="J160" s="25">
        <v>464.81741140812812</v>
      </c>
      <c r="K160" s="25">
        <v>205.38170381059649</v>
      </c>
      <c r="L160" s="25">
        <v>260.82880573798769</v>
      </c>
      <c r="M160" s="25">
        <v>466.21050954858418</v>
      </c>
      <c r="N160" s="25">
        <v>166.7933794088473</v>
      </c>
      <c r="O160" s="25">
        <v>125.15740151487242</v>
      </c>
      <c r="P160" s="25">
        <v>9.1984385914613842</v>
      </c>
      <c r="Q160" s="25">
        <v>0</v>
      </c>
      <c r="R160" s="25">
        <v>301.14921951518113</v>
      </c>
      <c r="S160" s="25">
        <v>16.373503156882009</v>
      </c>
      <c r="T160" s="25">
        <v>1249.9437417692313</v>
      </c>
      <c r="U160" s="20">
        <f t="shared" si="40"/>
        <v>1248.5506436287753</v>
      </c>
      <c r="V160" s="28" t="str">
        <f t="shared" si="45"/>
        <v>✖</v>
      </c>
      <c r="W160" s="20">
        <f t="shared" si="41"/>
        <v>1248.5506436287753</v>
      </c>
      <c r="X160" s="28" t="str">
        <f t="shared" si="46"/>
        <v>✖</v>
      </c>
      <c r="Y160" s="22">
        <f t="shared" si="42"/>
        <v>464.81741140812812</v>
      </c>
      <c r="Z160" s="28" t="str">
        <f t="shared" si="47"/>
        <v>○</v>
      </c>
      <c r="AA160" s="22">
        <f t="shared" si="43"/>
        <v>466.21050954858418</v>
      </c>
      <c r="AB160" s="28" t="str">
        <f t="shared" si="48"/>
        <v>○</v>
      </c>
      <c r="AC160" s="22">
        <f t="shared" si="44"/>
        <v>301.14921951518113</v>
      </c>
      <c r="AD160" s="28" t="str">
        <f t="shared" si="49"/>
        <v>○</v>
      </c>
    </row>
    <row r="161" spans="2:30" s="2" customFormat="1">
      <c r="B161" s="14">
        <v>2012</v>
      </c>
      <c r="C161" s="14" t="s">
        <v>1</v>
      </c>
      <c r="D161" s="14" t="s">
        <v>2</v>
      </c>
      <c r="E161" s="14" t="s">
        <v>27</v>
      </c>
      <c r="F161" s="14" t="s">
        <v>28</v>
      </c>
      <c r="G161" s="25">
        <v>296.10742959164526</v>
      </c>
      <c r="H161" s="25">
        <v>20.483815412762144</v>
      </c>
      <c r="I161" s="25">
        <v>81.938733738364547</v>
      </c>
      <c r="J161" s="25">
        <v>398.52997874277196</v>
      </c>
      <c r="K161" s="25">
        <v>217.97355320825272</v>
      </c>
      <c r="L161" s="25">
        <v>282.88157956914876</v>
      </c>
      <c r="M161" s="25">
        <v>500.85513277740148</v>
      </c>
      <c r="N161" s="25">
        <v>173.05559953773206</v>
      </c>
      <c r="O161" s="25">
        <v>123.24909126234544</v>
      </c>
      <c r="P161" s="25">
        <v>10.13419271349539</v>
      </c>
      <c r="Q161" s="25">
        <v>0</v>
      </c>
      <c r="R161" s="25">
        <v>306.43888351357293</v>
      </c>
      <c r="S161" s="25">
        <v>16.204930580590258</v>
      </c>
      <c r="T161" s="25">
        <v>1222.0289256143369</v>
      </c>
      <c r="U161" s="20">
        <f t="shared" si="40"/>
        <v>1222.0289256143369</v>
      </c>
      <c r="V161" s="28" t="str">
        <f t="shared" si="45"/>
        <v>○</v>
      </c>
      <c r="W161" s="20">
        <f t="shared" si="41"/>
        <v>1222.0289256143369</v>
      </c>
      <c r="X161" s="28" t="str">
        <f t="shared" si="46"/>
        <v>○</v>
      </c>
      <c r="Y161" s="22">
        <f t="shared" si="42"/>
        <v>398.52997874277196</v>
      </c>
      <c r="Z161" s="28" t="str">
        <f t="shared" si="47"/>
        <v>○</v>
      </c>
      <c r="AA161" s="22">
        <f t="shared" si="43"/>
        <v>500.85513277740148</v>
      </c>
      <c r="AB161" s="28" t="str">
        <f t="shared" si="48"/>
        <v>○</v>
      </c>
      <c r="AC161" s="22">
        <f t="shared" si="44"/>
        <v>306.43888351357293</v>
      </c>
      <c r="AD161" s="28" t="str">
        <f t="shared" si="49"/>
        <v>○</v>
      </c>
    </row>
    <row r="162" spans="2:30" s="2" customFormat="1">
      <c r="B162" s="14">
        <v>2013</v>
      </c>
      <c r="C162" s="14" t="s">
        <v>1</v>
      </c>
      <c r="D162" s="14" t="s">
        <v>2</v>
      </c>
      <c r="E162" s="14" t="s">
        <v>27</v>
      </c>
      <c r="F162" s="14" t="s">
        <v>28</v>
      </c>
      <c r="G162" s="25">
        <v>363.47758611434625</v>
      </c>
      <c r="H162" s="25">
        <v>18.193250238281831</v>
      </c>
      <c r="I162" s="25">
        <v>71.048987294902446</v>
      </c>
      <c r="J162" s="25">
        <v>452.71982364753057</v>
      </c>
      <c r="K162" s="25">
        <v>205.55339292254794</v>
      </c>
      <c r="L162" s="25">
        <v>308.11768041938711</v>
      </c>
      <c r="M162" s="25">
        <v>513.67107334193508</v>
      </c>
      <c r="N162" s="25">
        <v>161.78810312721714</v>
      </c>
      <c r="O162" s="25">
        <v>126.6211475158463</v>
      </c>
      <c r="P162" s="25">
        <v>10.217195039542338</v>
      </c>
      <c r="Q162" s="25">
        <v>0</v>
      </c>
      <c r="R162" s="25">
        <v>298.62644568260578</v>
      </c>
      <c r="S162" s="25">
        <v>18.043557685111299</v>
      </c>
      <c r="T162" s="25">
        <v>1283.0609003571828</v>
      </c>
      <c r="U162" s="20">
        <f t="shared" ref="U162:U225" si="50">J162+K162+L162+R162+S162</f>
        <v>1283.0609003571826</v>
      </c>
      <c r="V162" s="28" t="str">
        <f t="shared" si="45"/>
        <v>○</v>
      </c>
      <c r="W162" s="20">
        <f t="shared" ref="W162:W225" si="51">J162+M162+R162+S162</f>
        <v>1283.0609003571828</v>
      </c>
      <c r="X162" s="28" t="str">
        <f t="shared" si="46"/>
        <v>○</v>
      </c>
      <c r="Y162" s="22">
        <f t="shared" ref="Y162:Y225" si="52">SUM(G162:I162)</f>
        <v>452.71982364753057</v>
      </c>
      <c r="Z162" s="28" t="str">
        <f t="shared" si="47"/>
        <v>○</v>
      </c>
      <c r="AA162" s="22">
        <f t="shared" ref="AA162:AA225" si="53">SUM(K162:L162)</f>
        <v>513.67107334193508</v>
      </c>
      <c r="AB162" s="28" t="str">
        <f t="shared" si="48"/>
        <v>○</v>
      </c>
      <c r="AC162" s="22">
        <f t="shared" ref="AC162:AC225" si="54">SUM(N162:Q162)</f>
        <v>298.62644568260578</v>
      </c>
      <c r="AD162" s="28" t="str">
        <f t="shared" si="49"/>
        <v>○</v>
      </c>
    </row>
    <row r="163" spans="2:30" s="2" customFormat="1">
      <c r="B163" s="14">
        <v>2014</v>
      </c>
      <c r="C163" s="15" t="s">
        <v>1</v>
      </c>
      <c r="D163" s="15" t="s">
        <v>2</v>
      </c>
      <c r="E163" s="15" t="s">
        <v>27</v>
      </c>
      <c r="F163" s="15" t="s">
        <v>28</v>
      </c>
      <c r="G163" s="26">
        <v>470</v>
      </c>
      <c r="H163" s="26">
        <v>14</v>
      </c>
      <c r="I163" s="26">
        <v>9</v>
      </c>
      <c r="J163" s="26">
        <v>493</v>
      </c>
      <c r="K163" s="26">
        <v>209</v>
      </c>
      <c r="L163" s="26">
        <v>221</v>
      </c>
      <c r="M163" s="26">
        <v>430</v>
      </c>
      <c r="N163" s="26">
        <v>164</v>
      </c>
      <c r="O163" s="26">
        <v>128</v>
      </c>
      <c r="P163" s="26">
        <v>10</v>
      </c>
      <c r="Q163" s="26">
        <v>0</v>
      </c>
      <c r="R163" s="26">
        <v>302</v>
      </c>
      <c r="S163" s="25">
        <v>18.240674080972987</v>
      </c>
      <c r="T163" s="26">
        <v>1243.2406740809729</v>
      </c>
      <c r="U163" s="20">
        <f t="shared" si="50"/>
        <v>1243.2406740809729</v>
      </c>
      <c r="V163" s="28" t="str">
        <f t="shared" si="45"/>
        <v>○</v>
      </c>
      <c r="W163" s="20">
        <f t="shared" si="51"/>
        <v>1243.2406740809729</v>
      </c>
      <c r="X163" s="28" t="str">
        <f t="shared" si="46"/>
        <v>○</v>
      </c>
      <c r="Y163" s="22">
        <f t="shared" si="52"/>
        <v>493</v>
      </c>
      <c r="Z163" s="28" t="str">
        <f t="shared" si="47"/>
        <v>○</v>
      </c>
      <c r="AA163" s="22">
        <f t="shared" si="53"/>
        <v>430</v>
      </c>
      <c r="AB163" s="28" t="str">
        <f t="shared" si="48"/>
        <v>○</v>
      </c>
      <c r="AC163" s="22">
        <f t="shared" si="54"/>
        <v>302</v>
      </c>
      <c r="AD163" s="28" t="str">
        <f t="shared" si="49"/>
        <v>○</v>
      </c>
    </row>
    <row r="164" spans="2:30" s="2" customFormat="1">
      <c r="B164" s="14">
        <v>1990</v>
      </c>
      <c r="C164" s="18" t="s">
        <v>1</v>
      </c>
      <c r="D164" s="18" t="s">
        <v>2</v>
      </c>
      <c r="E164" s="18" t="s">
        <v>29</v>
      </c>
      <c r="F164" s="18" t="s">
        <v>30</v>
      </c>
      <c r="G164" s="23">
        <v>22.965060272245168</v>
      </c>
      <c r="H164" s="24">
        <v>3.3344436507909427</v>
      </c>
      <c r="I164" s="24">
        <v>7.2767973766191441</v>
      </c>
      <c r="J164" s="24">
        <v>33.576301299655256</v>
      </c>
      <c r="K164" s="24">
        <v>11.880870314399004</v>
      </c>
      <c r="L164" s="24">
        <v>13.564289503499372</v>
      </c>
      <c r="M164" s="24">
        <v>25.445159817898379</v>
      </c>
      <c r="N164" s="24">
        <v>10.388806470930096</v>
      </c>
      <c r="O164" s="24">
        <v>18.707354788423604</v>
      </c>
      <c r="P164" s="24">
        <v>0.8325258923809572</v>
      </c>
      <c r="Q164" s="24">
        <v>0</v>
      </c>
      <c r="R164" s="24">
        <v>29.928687151734657</v>
      </c>
      <c r="S164" s="29">
        <v>0</v>
      </c>
      <c r="T164" s="24">
        <v>80.819006787531407</v>
      </c>
      <c r="U164" s="20">
        <f t="shared" si="50"/>
        <v>88.950148269288292</v>
      </c>
      <c r="V164" s="28" t="str">
        <f t="shared" si="45"/>
        <v>✖</v>
      </c>
      <c r="W164" s="20">
        <f t="shared" si="51"/>
        <v>88.950148269288292</v>
      </c>
      <c r="X164" s="28" t="str">
        <f t="shared" si="46"/>
        <v>✖</v>
      </c>
      <c r="Y164" s="22">
        <f t="shared" si="52"/>
        <v>33.576301299655256</v>
      </c>
      <c r="Z164" s="28" t="str">
        <f t="shared" si="47"/>
        <v>○</v>
      </c>
      <c r="AA164" s="22">
        <f t="shared" si="53"/>
        <v>25.445159817898379</v>
      </c>
      <c r="AB164" s="28" t="str">
        <f t="shared" si="48"/>
        <v>○</v>
      </c>
      <c r="AC164" s="22">
        <f t="shared" si="54"/>
        <v>29.928687151734657</v>
      </c>
      <c r="AD164" s="28" t="str">
        <f t="shared" si="49"/>
        <v>○</v>
      </c>
    </row>
    <row r="165" spans="2:30" s="2" customFormat="1">
      <c r="B165" s="14">
        <v>2005</v>
      </c>
      <c r="C165" s="14" t="s">
        <v>1</v>
      </c>
      <c r="D165" s="14" t="s">
        <v>2</v>
      </c>
      <c r="E165" s="14" t="s">
        <v>29</v>
      </c>
      <c r="F165" s="14" t="s">
        <v>30</v>
      </c>
      <c r="G165" s="25">
        <v>35.62877578573471</v>
      </c>
      <c r="H165" s="25">
        <v>2.3572565272207249</v>
      </c>
      <c r="I165" s="25">
        <v>11.051503649243097</v>
      </c>
      <c r="J165" s="25">
        <v>49.037535962198533</v>
      </c>
      <c r="K165" s="25">
        <v>19.805996089582404</v>
      </c>
      <c r="L165" s="25">
        <v>20.644457669775473</v>
      </c>
      <c r="M165" s="25">
        <v>40.450453759357877</v>
      </c>
      <c r="N165" s="25">
        <v>16.847536928848783</v>
      </c>
      <c r="O165" s="25">
        <v>19.69193927691208</v>
      </c>
      <c r="P165" s="25">
        <v>0.84092764437516976</v>
      </c>
      <c r="Q165" s="25">
        <v>0</v>
      </c>
      <c r="R165" s="25">
        <v>37.380403850136034</v>
      </c>
      <c r="S165" s="25">
        <v>1.5046214374658331</v>
      </c>
      <c r="T165" s="25">
        <v>128.37301500915828</v>
      </c>
      <c r="U165" s="20">
        <f t="shared" si="50"/>
        <v>128.37301500915828</v>
      </c>
      <c r="V165" s="28" t="str">
        <f t="shared" si="45"/>
        <v>○</v>
      </c>
      <c r="W165" s="20">
        <f t="shared" si="51"/>
        <v>128.37301500915828</v>
      </c>
      <c r="X165" s="28" t="str">
        <f t="shared" si="46"/>
        <v>○</v>
      </c>
      <c r="Y165" s="22">
        <f t="shared" si="52"/>
        <v>49.037535962198533</v>
      </c>
      <c r="Z165" s="28" t="str">
        <f t="shared" si="47"/>
        <v>○</v>
      </c>
      <c r="AA165" s="22">
        <f t="shared" si="53"/>
        <v>40.450453759357877</v>
      </c>
      <c r="AB165" s="28" t="str">
        <f t="shared" si="48"/>
        <v>○</v>
      </c>
      <c r="AC165" s="22">
        <f t="shared" si="54"/>
        <v>37.380403850136034</v>
      </c>
      <c r="AD165" s="28" t="str">
        <f t="shared" si="49"/>
        <v>○</v>
      </c>
    </row>
    <row r="166" spans="2:30" s="2" customFormat="1">
      <c r="B166" s="14">
        <v>2007</v>
      </c>
      <c r="C166" s="18" t="s">
        <v>1</v>
      </c>
      <c r="D166" s="18" t="s">
        <v>2</v>
      </c>
      <c r="E166" s="18" t="s">
        <v>29</v>
      </c>
      <c r="F166" s="18" t="s">
        <v>30</v>
      </c>
      <c r="G166" s="23">
        <v>116.82068876992693</v>
      </c>
      <c r="H166" s="24">
        <v>14.236040460071818</v>
      </c>
      <c r="I166" s="24">
        <v>18.346497875263925</v>
      </c>
      <c r="J166" s="24">
        <v>149.40322710526269</v>
      </c>
      <c r="K166" s="24">
        <v>155.36002920466407</v>
      </c>
      <c r="L166" s="24">
        <v>133.87445664146173</v>
      </c>
      <c r="M166" s="24">
        <v>289.23448584612584</v>
      </c>
      <c r="N166" s="24">
        <v>85.350399406924382</v>
      </c>
      <c r="O166" s="29">
        <v>0</v>
      </c>
      <c r="P166" s="24">
        <v>5.4057603839916899</v>
      </c>
      <c r="Q166" s="24">
        <v>0</v>
      </c>
      <c r="R166" s="24">
        <v>90.756159790916072</v>
      </c>
      <c r="S166" s="24">
        <v>10.677218632640001</v>
      </c>
      <c r="T166" s="24">
        <v>679.90235011580774</v>
      </c>
      <c r="U166" s="20">
        <f t="shared" si="50"/>
        <v>540.07109137494456</v>
      </c>
      <c r="V166" s="28" t="str">
        <f t="shared" si="45"/>
        <v>✖</v>
      </c>
      <c r="W166" s="20">
        <f t="shared" si="51"/>
        <v>540.07109137494456</v>
      </c>
      <c r="X166" s="28" t="str">
        <f t="shared" si="46"/>
        <v>✖</v>
      </c>
      <c r="Y166" s="22">
        <f t="shared" si="52"/>
        <v>149.40322710526269</v>
      </c>
      <c r="Z166" s="28" t="str">
        <f t="shared" si="47"/>
        <v>○</v>
      </c>
      <c r="AA166" s="22">
        <f t="shared" si="53"/>
        <v>289.23448584612584</v>
      </c>
      <c r="AB166" s="28" t="str">
        <f t="shared" si="48"/>
        <v>○</v>
      </c>
      <c r="AC166" s="22">
        <f t="shared" si="54"/>
        <v>90.756159790916072</v>
      </c>
      <c r="AD166" s="28" t="str">
        <f t="shared" si="49"/>
        <v>○</v>
      </c>
    </row>
    <row r="167" spans="2:30" s="2" customFormat="1">
      <c r="B167" s="14">
        <v>2008</v>
      </c>
      <c r="C167" s="14" t="s">
        <v>1</v>
      </c>
      <c r="D167" s="14" t="s">
        <v>2</v>
      </c>
      <c r="E167" s="14" t="s">
        <v>29</v>
      </c>
      <c r="F167" s="14" t="s">
        <v>30</v>
      </c>
      <c r="G167" s="25">
        <v>36.365528059252973</v>
      </c>
      <c r="H167" s="25">
        <v>1.9429710848043407</v>
      </c>
      <c r="I167" s="25">
        <v>9.707715705930223</v>
      </c>
      <c r="J167" s="25">
        <v>48.016214849987534</v>
      </c>
      <c r="K167" s="25">
        <v>16.562607760094824</v>
      </c>
      <c r="L167" s="25">
        <v>20.889257562885192</v>
      </c>
      <c r="M167" s="24">
        <v>37.451865322980012</v>
      </c>
      <c r="N167" s="25">
        <v>15.751629155233214</v>
      </c>
      <c r="O167" s="25">
        <v>18.800619939801745</v>
      </c>
      <c r="P167" s="25">
        <v>0.84142531694465905</v>
      </c>
      <c r="Q167" s="25">
        <v>0</v>
      </c>
      <c r="R167" s="25">
        <v>35.393674411979617</v>
      </c>
      <c r="S167" s="25">
        <v>1.830273685480944</v>
      </c>
      <c r="T167" s="25">
        <v>122.69202827042811</v>
      </c>
      <c r="U167" s="20">
        <f t="shared" si="50"/>
        <v>122.69202827042811</v>
      </c>
      <c r="V167" s="28" t="str">
        <f t="shared" si="45"/>
        <v>○</v>
      </c>
      <c r="W167" s="20">
        <f t="shared" si="51"/>
        <v>122.69202827042811</v>
      </c>
      <c r="X167" s="28" t="str">
        <f t="shared" si="46"/>
        <v>○</v>
      </c>
      <c r="Y167" s="22">
        <f t="shared" si="52"/>
        <v>48.016214849987534</v>
      </c>
      <c r="Z167" s="28" t="str">
        <f t="shared" si="47"/>
        <v>○</v>
      </c>
      <c r="AA167" s="22">
        <f t="shared" si="53"/>
        <v>37.451865322980012</v>
      </c>
      <c r="AB167" s="28" t="str">
        <f t="shared" si="48"/>
        <v>○</v>
      </c>
      <c r="AC167" s="22">
        <f t="shared" si="54"/>
        <v>35.393674411979617</v>
      </c>
      <c r="AD167" s="28" t="str">
        <f t="shared" si="49"/>
        <v>○</v>
      </c>
    </row>
    <row r="168" spans="2:30" s="2" customFormat="1">
      <c r="B168" s="14">
        <v>2009</v>
      </c>
      <c r="C168" s="14" t="s">
        <v>1</v>
      </c>
      <c r="D168" s="14" t="s">
        <v>2</v>
      </c>
      <c r="E168" s="14" t="s">
        <v>29</v>
      </c>
      <c r="F168" s="14" t="s">
        <v>30</v>
      </c>
      <c r="G168" s="25">
        <v>30.420901635256953</v>
      </c>
      <c r="H168" s="25">
        <v>2.036103985423054</v>
      </c>
      <c r="I168" s="25">
        <v>9.8205223691228074</v>
      </c>
      <c r="J168" s="25">
        <v>42.277527989802813</v>
      </c>
      <c r="K168" s="25">
        <v>17.194615220656793</v>
      </c>
      <c r="L168" s="25">
        <v>20.215602150947383</v>
      </c>
      <c r="M168" s="25">
        <v>37.410217371604176</v>
      </c>
      <c r="N168" s="25">
        <v>16.239184486824684</v>
      </c>
      <c r="O168" s="25">
        <v>17.976791116367281</v>
      </c>
      <c r="P168" s="25">
        <v>0.79305223620168019</v>
      </c>
      <c r="Q168" s="25">
        <v>0</v>
      </c>
      <c r="R168" s="25">
        <v>35.009027839393646</v>
      </c>
      <c r="S168" s="25">
        <v>1.205146361384569</v>
      </c>
      <c r="T168" s="25">
        <v>111.03460894398656</v>
      </c>
      <c r="U168" s="20">
        <f t="shared" si="50"/>
        <v>115.9019195621852</v>
      </c>
      <c r="V168" s="28" t="str">
        <f t="shared" si="45"/>
        <v>✖</v>
      </c>
      <c r="W168" s="20">
        <f t="shared" si="51"/>
        <v>115.9019195621852</v>
      </c>
      <c r="X168" s="28" t="str">
        <f t="shared" si="46"/>
        <v>✖</v>
      </c>
      <c r="Y168" s="22">
        <f t="shared" si="52"/>
        <v>42.277527989802813</v>
      </c>
      <c r="Z168" s="28" t="str">
        <f t="shared" si="47"/>
        <v>○</v>
      </c>
      <c r="AA168" s="22">
        <f t="shared" si="53"/>
        <v>37.410217371604176</v>
      </c>
      <c r="AB168" s="28" t="str">
        <f t="shared" si="48"/>
        <v>○</v>
      </c>
      <c r="AC168" s="22">
        <f t="shared" si="54"/>
        <v>35.009027839393646</v>
      </c>
      <c r="AD168" s="28" t="str">
        <f t="shared" si="49"/>
        <v>○</v>
      </c>
    </row>
    <row r="169" spans="2:30" s="2" customFormat="1">
      <c r="B169" s="14">
        <v>2010</v>
      </c>
      <c r="C169" s="14" t="s">
        <v>1</v>
      </c>
      <c r="D169" s="14" t="s">
        <v>2</v>
      </c>
      <c r="E169" s="14" t="s">
        <v>29</v>
      </c>
      <c r="F169" s="14" t="s">
        <v>30</v>
      </c>
      <c r="G169" s="25">
        <v>33.664995045987425</v>
      </c>
      <c r="H169" s="25">
        <v>1.9643338019424226</v>
      </c>
      <c r="I169" s="25">
        <v>9.3161792601529481</v>
      </c>
      <c r="J169" s="25">
        <v>44.945508108082798</v>
      </c>
      <c r="K169" s="25">
        <v>21.74747461448564</v>
      </c>
      <c r="L169" s="25">
        <v>20.673955047250153</v>
      </c>
      <c r="M169" s="25">
        <v>42.421429661735793</v>
      </c>
      <c r="N169" s="25">
        <v>16.322106823672364</v>
      </c>
      <c r="O169" s="25">
        <v>17.870536130525885</v>
      </c>
      <c r="P169" s="25">
        <v>0.78652830654866679</v>
      </c>
      <c r="Q169" s="25">
        <v>0</v>
      </c>
      <c r="R169" s="25">
        <v>34.979171260746917</v>
      </c>
      <c r="S169" s="25">
        <v>3.1025075861083518</v>
      </c>
      <c r="T169" s="25">
        <v>122.92453817032685</v>
      </c>
      <c r="U169" s="20">
        <f t="shared" si="50"/>
        <v>125.44861661667386</v>
      </c>
      <c r="V169" s="28" t="str">
        <f t="shared" si="45"/>
        <v>✖</v>
      </c>
      <c r="W169" s="20">
        <f t="shared" si="51"/>
        <v>125.44861661667386</v>
      </c>
      <c r="X169" s="28" t="str">
        <f t="shared" si="46"/>
        <v>✖</v>
      </c>
      <c r="Y169" s="22">
        <f t="shared" si="52"/>
        <v>44.945508108082798</v>
      </c>
      <c r="Z169" s="28" t="str">
        <f t="shared" si="47"/>
        <v>○</v>
      </c>
      <c r="AA169" s="22">
        <f t="shared" si="53"/>
        <v>42.421429661735793</v>
      </c>
      <c r="AB169" s="28" t="str">
        <f t="shared" si="48"/>
        <v>○</v>
      </c>
      <c r="AC169" s="22">
        <f t="shared" si="54"/>
        <v>34.979171260746917</v>
      </c>
      <c r="AD169" s="28" t="str">
        <f t="shared" si="49"/>
        <v>○</v>
      </c>
    </row>
    <row r="170" spans="2:30" s="2" customFormat="1">
      <c r="B170" s="14">
        <v>2011</v>
      </c>
      <c r="C170" s="14" t="s">
        <v>1</v>
      </c>
      <c r="D170" s="14" t="s">
        <v>2</v>
      </c>
      <c r="E170" s="14" t="s">
        <v>29</v>
      </c>
      <c r="F170" s="14" t="s">
        <v>30</v>
      </c>
      <c r="G170" s="25">
        <v>48.955451764962753</v>
      </c>
      <c r="H170" s="25">
        <v>1.8472266654389182</v>
      </c>
      <c r="I170" s="25">
        <v>8.54230109493189</v>
      </c>
      <c r="J170" s="25">
        <v>59.344979525333557</v>
      </c>
      <c r="K170" s="25">
        <v>18.325238922613284</v>
      </c>
      <c r="L170" s="25">
        <v>23.587821596125529</v>
      </c>
      <c r="M170" s="25">
        <v>41.913060518738817</v>
      </c>
      <c r="N170" s="25">
        <v>16.354117538971224</v>
      </c>
      <c r="O170" s="25">
        <v>17.462485396972202</v>
      </c>
      <c r="P170" s="25">
        <v>0.88310766629459103</v>
      </c>
      <c r="Q170" s="25">
        <v>0</v>
      </c>
      <c r="R170" s="25">
        <v>34.699710602238014</v>
      </c>
      <c r="S170" s="25">
        <v>1.1491957932979897</v>
      </c>
      <c r="T170" s="25">
        <v>119.67502743301364</v>
      </c>
      <c r="U170" s="20">
        <f t="shared" si="50"/>
        <v>137.10694643960838</v>
      </c>
      <c r="V170" s="28" t="str">
        <f t="shared" si="45"/>
        <v>✖</v>
      </c>
      <c r="W170" s="20">
        <f t="shared" si="51"/>
        <v>137.10694643960838</v>
      </c>
      <c r="X170" s="28" t="str">
        <f t="shared" si="46"/>
        <v>✖</v>
      </c>
      <c r="Y170" s="22">
        <f t="shared" si="52"/>
        <v>59.344979525333557</v>
      </c>
      <c r="Z170" s="28" t="str">
        <f t="shared" si="47"/>
        <v>○</v>
      </c>
      <c r="AA170" s="22">
        <f t="shared" si="53"/>
        <v>41.913060518738817</v>
      </c>
      <c r="AB170" s="28" t="str">
        <f t="shared" si="48"/>
        <v>○</v>
      </c>
      <c r="AC170" s="22">
        <f t="shared" si="54"/>
        <v>34.699710602238014</v>
      </c>
      <c r="AD170" s="28" t="str">
        <f t="shared" si="49"/>
        <v>○</v>
      </c>
    </row>
    <row r="171" spans="2:30" s="2" customFormat="1">
      <c r="B171" s="14">
        <v>2012</v>
      </c>
      <c r="C171" s="14" t="s">
        <v>1</v>
      </c>
      <c r="D171" s="14" t="s">
        <v>2</v>
      </c>
      <c r="E171" s="14" t="s">
        <v>29</v>
      </c>
      <c r="F171" s="14" t="s">
        <v>30</v>
      </c>
      <c r="G171" s="25">
        <v>38.821373749232144</v>
      </c>
      <c r="H171" s="25">
        <v>2.3884901745447178</v>
      </c>
      <c r="I171" s="25">
        <v>9.6632109255260303</v>
      </c>
      <c r="J171" s="25">
        <v>50.873074849302895</v>
      </c>
      <c r="K171" s="25">
        <v>19.351145726252859</v>
      </c>
      <c r="L171" s="25">
        <v>25.582144628650052</v>
      </c>
      <c r="M171" s="25">
        <v>44.933290354902908</v>
      </c>
      <c r="N171" s="25">
        <v>16.802676984636804</v>
      </c>
      <c r="O171" s="25">
        <v>17.471626032012729</v>
      </c>
      <c r="P171" s="25">
        <v>0.96700340656868933</v>
      </c>
      <c r="Q171" s="25">
        <v>0</v>
      </c>
      <c r="R171" s="25">
        <v>35.241306423218219</v>
      </c>
      <c r="S171" s="25">
        <v>1.1496355844015456</v>
      </c>
      <c r="T171" s="25">
        <v>132.19730721182557</v>
      </c>
      <c r="U171" s="20">
        <f t="shared" si="50"/>
        <v>132.1973072118256</v>
      </c>
      <c r="V171" s="28" t="str">
        <f t="shared" si="45"/>
        <v>○</v>
      </c>
      <c r="W171" s="20">
        <f t="shared" si="51"/>
        <v>132.19730721182557</v>
      </c>
      <c r="X171" s="28" t="str">
        <f t="shared" si="46"/>
        <v>○</v>
      </c>
      <c r="Y171" s="22">
        <f t="shared" si="52"/>
        <v>50.873074849302895</v>
      </c>
      <c r="Z171" s="28" t="str">
        <f t="shared" si="47"/>
        <v>○</v>
      </c>
      <c r="AA171" s="22">
        <f t="shared" si="53"/>
        <v>44.933290354902908</v>
      </c>
      <c r="AB171" s="28" t="str">
        <f t="shared" si="48"/>
        <v>○</v>
      </c>
      <c r="AC171" s="22">
        <f t="shared" si="54"/>
        <v>35.241306423218219</v>
      </c>
      <c r="AD171" s="28" t="str">
        <f t="shared" si="49"/>
        <v>○</v>
      </c>
    </row>
    <row r="172" spans="2:30" s="2" customFormat="1">
      <c r="B172" s="14">
        <v>2013</v>
      </c>
      <c r="C172" s="14" t="s">
        <v>1</v>
      </c>
      <c r="D172" s="14" t="s">
        <v>2</v>
      </c>
      <c r="E172" s="14" t="s">
        <v>29</v>
      </c>
      <c r="F172" s="14" t="s">
        <v>30</v>
      </c>
      <c r="G172" s="25">
        <v>39.139132494903379</v>
      </c>
      <c r="H172" s="25">
        <v>2.1214016315581454</v>
      </c>
      <c r="I172" s="25">
        <v>8.3789597294472991</v>
      </c>
      <c r="J172" s="25">
        <v>49.639493855908825</v>
      </c>
      <c r="K172" s="25">
        <v>18.20489685779128</v>
      </c>
      <c r="L172" s="25">
        <v>29.295711415686952</v>
      </c>
      <c r="M172" s="25">
        <v>47.500608273478235</v>
      </c>
      <c r="N172" s="25">
        <v>15.768836417915637</v>
      </c>
      <c r="O172" s="25">
        <v>17.816333435957681</v>
      </c>
      <c r="P172" s="25">
        <v>0.96926355690960764</v>
      </c>
      <c r="Q172" s="25">
        <v>0</v>
      </c>
      <c r="R172" s="25">
        <v>34.554433410782927</v>
      </c>
      <c r="S172" s="25">
        <v>1.4672798903527071</v>
      </c>
      <c r="T172" s="25">
        <v>133.16181543052269</v>
      </c>
      <c r="U172" s="20">
        <f t="shared" si="50"/>
        <v>133.16181543052269</v>
      </c>
      <c r="V172" s="28" t="str">
        <f t="shared" si="45"/>
        <v>○</v>
      </c>
      <c r="W172" s="20">
        <f t="shared" si="51"/>
        <v>133.16181543052269</v>
      </c>
      <c r="X172" s="28" t="str">
        <f t="shared" si="46"/>
        <v>○</v>
      </c>
      <c r="Y172" s="22">
        <f t="shared" si="52"/>
        <v>49.639493855908825</v>
      </c>
      <c r="Z172" s="28" t="str">
        <f t="shared" si="47"/>
        <v>○</v>
      </c>
      <c r="AA172" s="22">
        <f t="shared" si="53"/>
        <v>47.500608273478235</v>
      </c>
      <c r="AB172" s="28" t="str">
        <f t="shared" si="48"/>
        <v>○</v>
      </c>
      <c r="AC172" s="22">
        <f t="shared" si="54"/>
        <v>34.554433410782927</v>
      </c>
      <c r="AD172" s="28" t="str">
        <f t="shared" si="49"/>
        <v>○</v>
      </c>
    </row>
    <row r="173" spans="2:30" s="2" customFormat="1">
      <c r="B173" s="14">
        <v>2014</v>
      </c>
      <c r="C173" s="15" t="s">
        <v>1</v>
      </c>
      <c r="D173" s="15" t="s">
        <v>2</v>
      </c>
      <c r="E173" s="15" t="s">
        <v>29</v>
      </c>
      <c r="F173" s="15" t="s">
        <v>30</v>
      </c>
      <c r="G173" s="26">
        <v>45</v>
      </c>
      <c r="H173" s="26">
        <v>2</v>
      </c>
      <c r="I173" s="26">
        <v>1</v>
      </c>
      <c r="J173" s="26">
        <v>48</v>
      </c>
      <c r="K173" s="26">
        <v>19</v>
      </c>
      <c r="L173" s="26">
        <v>18</v>
      </c>
      <c r="M173" s="26">
        <v>37</v>
      </c>
      <c r="N173" s="26">
        <v>16</v>
      </c>
      <c r="O173" s="26">
        <v>18</v>
      </c>
      <c r="P173" s="26">
        <v>1</v>
      </c>
      <c r="Q173" s="26">
        <v>0</v>
      </c>
      <c r="R173" s="26">
        <v>35</v>
      </c>
      <c r="S173" s="25">
        <v>1.8598455528588738</v>
      </c>
      <c r="T173" s="26">
        <v>121.85984555285887</v>
      </c>
      <c r="U173" s="20">
        <f t="shared" si="50"/>
        <v>121.85984555285887</v>
      </c>
      <c r="V173" s="28" t="str">
        <f t="shared" si="45"/>
        <v>○</v>
      </c>
      <c r="W173" s="20">
        <f t="shared" si="51"/>
        <v>121.85984555285887</v>
      </c>
      <c r="X173" s="28" t="str">
        <f t="shared" si="46"/>
        <v>○</v>
      </c>
      <c r="Y173" s="22">
        <f t="shared" si="52"/>
        <v>48</v>
      </c>
      <c r="Z173" s="28" t="str">
        <f t="shared" si="47"/>
        <v>○</v>
      </c>
      <c r="AA173" s="22">
        <f t="shared" si="53"/>
        <v>37</v>
      </c>
      <c r="AB173" s="28" t="str">
        <f t="shared" si="48"/>
        <v>○</v>
      </c>
      <c r="AC173" s="22">
        <f t="shared" si="54"/>
        <v>35</v>
      </c>
      <c r="AD173" s="28" t="str">
        <f t="shared" si="49"/>
        <v>○</v>
      </c>
    </row>
    <row r="174" spans="2:30" s="2" customFormat="1">
      <c r="B174" s="14">
        <v>1990</v>
      </c>
      <c r="C174" s="18" t="s">
        <v>1</v>
      </c>
      <c r="D174" s="18" t="s">
        <v>2</v>
      </c>
      <c r="E174" s="18" t="s">
        <v>31</v>
      </c>
      <c r="F174" s="18" t="s">
        <v>32</v>
      </c>
      <c r="G174" s="23">
        <v>2.35511972595339</v>
      </c>
      <c r="H174" s="24">
        <v>0.2551136844893932</v>
      </c>
      <c r="I174" s="24">
        <v>4.7675569019228874</v>
      </c>
      <c r="J174" s="24">
        <v>7.3777903123656703</v>
      </c>
      <c r="K174" s="24">
        <v>2.32793751967924</v>
      </c>
      <c r="L174" s="24">
        <v>2.4942123943109245</v>
      </c>
      <c r="M174" s="24">
        <v>4.8221499139901649</v>
      </c>
      <c r="N174" s="24">
        <v>1.549022129588036</v>
      </c>
      <c r="O174" s="24">
        <v>2.4912122926478646</v>
      </c>
      <c r="P174" s="24">
        <v>0.13061085479445456</v>
      </c>
      <c r="Q174" s="24">
        <v>0</v>
      </c>
      <c r="R174" s="24">
        <v>4.170845277030355</v>
      </c>
      <c r="S174" s="29">
        <v>0</v>
      </c>
      <c r="T174" s="24">
        <v>13.815145105010686</v>
      </c>
      <c r="U174" s="20">
        <f t="shared" si="50"/>
        <v>16.370785503386191</v>
      </c>
      <c r="V174" s="28" t="str">
        <f t="shared" si="45"/>
        <v>✖</v>
      </c>
      <c r="W174" s="20">
        <f t="shared" si="51"/>
        <v>16.370785503386191</v>
      </c>
      <c r="X174" s="28" t="str">
        <f t="shared" si="46"/>
        <v>✖</v>
      </c>
      <c r="Y174" s="22">
        <f t="shared" si="52"/>
        <v>7.3777903123656703</v>
      </c>
      <c r="Z174" s="28" t="str">
        <f t="shared" si="47"/>
        <v>○</v>
      </c>
      <c r="AA174" s="22">
        <f t="shared" si="53"/>
        <v>4.8221499139901649</v>
      </c>
      <c r="AB174" s="28" t="str">
        <f t="shared" si="48"/>
        <v>○</v>
      </c>
      <c r="AC174" s="22">
        <f t="shared" si="54"/>
        <v>4.170845277030355</v>
      </c>
      <c r="AD174" s="28" t="str">
        <f t="shared" si="49"/>
        <v>○</v>
      </c>
    </row>
    <row r="175" spans="2:30" s="2" customFormat="1">
      <c r="B175" s="14">
        <v>2005</v>
      </c>
      <c r="C175" s="14" t="s">
        <v>1</v>
      </c>
      <c r="D175" s="14" t="s">
        <v>2</v>
      </c>
      <c r="E175" s="14" t="s">
        <v>31</v>
      </c>
      <c r="F175" s="14" t="s">
        <v>32</v>
      </c>
      <c r="G175" s="25">
        <v>2.4735513368407434</v>
      </c>
      <c r="H175" s="25">
        <v>0.17670025004684858</v>
      </c>
      <c r="I175" s="25">
        <v>3.3937688371691399</v>
      </c>
      <c r="J175" s="25">
        <v>6.0440204240567317</v>
      </c>
      <c r="K175" s="25">
        <v>3.4332943487011507</v>
      </c>
      <c r="L175" s="25">
        <v>2.1310880389871101</v>
      </c>
      <c r="M175" s="25">
        <v>5.5643823876882603</v>
      </c>
      <c r="N175" s="25">
        <v>1.8719485476498645</v>
      </c>
      <c r="O175" s="25">
        <v>2.5343102634508843</v>
      </c>
      <c r="P175" s="25">
        <v>0.11773110170940358</v>
      </c>
      <c r="Q175" s="25">
        <v>0</v>
      </c>
      <c r="R175" s="25">
        <v>4.5239899128101522</v>
      </c>
      <c r="S175" s="25">
        <v>0.44223391434853748</v>
      </c>
      <c r="T175" s="25">
        <v>16.57462663890368</v>
      </c>
      <c r="U175" s="20">
        <f t="shared" si="50"/>
        <v>16.574626638903684</v>
      </c>
      <c r="V175" s="28" t="str">
        <f t="shared" si="45"/>
        <v>○</v>
      </c>
      <c r="W175" s="20">
        <f t="shared" si="51"/>
        <v>16.57462663890368</v>
      </c>
      <c r="X175" s="28" t="str">
        <f t="shared" si="46"/>
        <v>○</v>
      </c>
      <c r="Y175" s="22">
        <f t="shared" si="52"/>
        <v>6.0440204240567317</v>
      </c>
      <c r="Z175" s="28" t="str">
        <f t="shared" si="47"/>
        <v>○</v>
      </c>
      <c r="AA175" s="22">
        <f t="shared" si="53"/>
        <v>5.5643823876882603</v>
      </c>
      <c r="AB175" s="28" t="str">
        <f t="shared" si="48"/>
        <v>○</v>
      </c>
      <c r="AC175" s="22">
        <f t="shared" si="54"/>
        <v>4.5239899128101522</v>
      </c>
      <c r="AD175" s="28" t="str">
        <f t="shared" si="49"/>
        <v>○</v>
      </c>
    </row>
    <row r="176" spans="2:30" s="2" customFormat="1">
      <c r="B176" s="14">
        <v>2007</v>
      </c>
      <c r="C176" s="18" t="s">
        <v>1</v>
      </c>
      <c r="D176" s="18" t="s">
        <v>2</v>
      </c>
      <c r="E176" s="18" t="s">
        <v>31</v>
      </c>
      <c r="F176" s="18" t="s">
        <v>32</v>
      </c>
      <c r="G176" s="23">
        <v>12.21933467725135</v>
      </c>
      <c r="H176" s="24">
        <v>6.6629613203019629</v>
      </c>
      <c r="I176" s="24">
        <v>5.2050457455102705</v>
      </c>
      <c r="J176" s="24">
        <v>24.087341743063583</v>
      </c>
      <c r="K176" s="24">
        <v>66.588615753610725</v>
      </c>
      <c r="L176" s="24">
        <v>46.99450206222518</v>
      </c>
      <c r="M176" s="24">
        <v>113.58311781583591</v>
      </c>
      <c r="N176" s="24">
        <v>36.461309635044429</v>
      </c>
      <c r="O176" s="29">
        <v>0</v>
      </c>
      <c r="P176" s="24">
        <v>2.2860569009998786</v>
      </c>
      <c r="Q176" s="24">
        <v>1.4948676024121674</v>
      </c>
      <c r="R176" s="24">
        <v>40.242234138456482</v>
      </c>
      <c r="S176" s="24">
        <v>5.6405022401</v>
      </c>
      <c r="T176" s="24">
        <v>273.04897201022828</v>
      </c>
      <c r="U176" s="20">
        <f t="shared" si="50"/>
        <v>183.55319593745597</v>
      </c>
      <c r="V176" s="28" t="str">
        <f t="shared" si="45"/>
        <v>✖</v>
      </c>
      <c r="W176" s="20">
        <f t="shared" si="51"/>
        <v>183.55319593745597</v>
      </c>
      <c r="X176" s="28" t="str">
        <f t="shared" si="46"/>
        <v>✖</v>
      </c>
      <c r="Y176" s="22">
        <f t="shared" si="52"/>
        <v>24.087341743063583</v>
      </c>
      <c r="Z176" s="28" t="str">
        <f t="shared" si="47"/>
        <v>○</v>
      </c>
      <c r="AA176" s="22">
        <f t="shared" si="53"/>
        <v>113.58311781583591</v>
      </c>
      <c r="AB176" s="28" t="str">
        <f t="shared" si="48"/>
        <v>○</v>
      </c>
      <c r="AC176" s="22">
        <f t="shared" si="54"/>
        <v>40.242234138456482</v>
      </c>
      <c r="AD176" s="28" t="str">
        <f t="shared" si="49"/>
        <v>○</v>
      </c>
    </row>
    <row r="177" spans="2:30" s="2" customFormat="1">
      <c r="B177" s="14">
        <v>2008</v>
      </c>
      <c r="C177" s="14" t="s">
        <v>1</v>
      </c>
      <c r="D177" s="14" t="s">
        <v>2</v>
      </c>
      <c r="E177" s="14" t="s">
        <v>31</v>
      </c>
      <c r="F177" s="14" t="s">
        <v>32</v>
      </c>
      <c r="G177" s="25">
        <v>2.7523546232732778</v>
      </c>
      <c r="H177" s="25">
        <v>0.10174341829211918</v>
      </c>
      <c r="I177" s="25">
        <v>5.6699932441716347</v>
      </c>
      <c r="J177" s="25">
        <v>8.5240912857370326</v>
      </c>
      <c r="K177" s="25">
        <v>2.8467599874118572</v>
      </c>
      <c r="L177" s="25">
        <v>2.8539727403887327</v>
      </c>
      <c r="M177" s="24">
        <v>5.7007327278005899</v>
      </c>
      <c r="N177" s="25">
        <v>1.6901156332242344</v>
      </c>
      <c r="O177" s="25">
        <v>2.3303610101296881</v>
      </c>
      <c r="P177" s="25">
        <v>0.11389180132726584</v>
      </c>
      <c r="Q177" s="25">
        <v>0</v>
      </c>
      <c r="R177" s="25">
        <v>4.1343684446811881</v>
      </c>
      <c r="S177" s="25">
        <v>0.51128126994745005</v>
      </c>
      <c r="T177" s="25">
        <v>18.87047372816626</v>
      </c>
      <c r="U177" s="20">
        <f t="shared" si="50"/>
        <v>18.87047372816626</v>
      </c>
      <c r="V177" s="28" t="str">
        <f t="shared" si="45"/>
        <v>○</v>
      </c>
      <c r="W177" s="20">
        <f t="shared" si="51"/>
        <v>18.87047372816626</v>
      </c>
      <c r="X177" s="28" t="str">
        <f t="shared" si="46"/>
        <v>○</v>
      </c>
      <c r="Y177" s="22">
        <f t="shared" si="52"/>
        <v>8.5240912857370326</v>
      </c>
      <c r="Z177" s="28" t="str">
        <f t="shared" si="47"/>
        <v>○</v>
      </c>
      <c r="AA177" s="22">
        <f t="shared" si="53"/>
        <v>5.7007327278005899</v>
      </c>
      <c r="AB177" s="28" t="str">
        <f t="shared" si="48"/>
        <v>○</v>
      </c>
      <c r="AC177" s="22">
        <f t="shared" si="54"/>
        <v>4.1343684446811881</v>
      </c>
      <c r="AD177" s="28" t="str">
        <f t="shared" si="49"/>
        <v>○</v>
      </c>
    </row>
    <row r="178" spans="2:30" s="2" customFormat="1">
      <c r="B178" s="14">
        <v>2009</v>
      </c>
      <c r="C178" s="14" t="s">
        <v>1</v>
      </c>
      <c r="D178" s="14" t="s">
        <v>2</v>
      </c>
      <c r="E178" s="14" t="s">
        <v>31</v>
      </c>
      <c r="F178" s="14" t="s">
        <v>32</v>
      </c>
      <c r="G178" s="25">
        <v>1.7139435904009239</v>
      </c>
      <c r="H178" s="25">
        <v>0.11860799915085751</v>
      </c>
      <c r="I178" s="25">
        <v>5.0447888882480179</v>
      </c>
      <c r="J178" s="25">
        <v>6.8773404777997991</v>
      </c>
      <c r="K178" s="25">
        <v>2.8671306139907524</v>
      </c>
      <c r="L178" s="25">
        <v>2.0237131013727945</v>
      </c>
      <c r="M178" s="25">
        <v>4.8908437153635465</v>
      </c>
      <c r="N178" s="25">
        <v>1.764027836666507</v>
      </c>
      <c r="O178" s="25">
        <v>2.257359615068951</v>
      </c>
      <c r="P178" s="25">
        <v>0.10468385558096656</v>
      </c>
      <c r="Q178" s="25">
        <v>0</v>
      </c>
      <c r="R178" s="25">
        <v>4.1260713073164244</v>
      </c>
      <c r="S178" s="25">
        <v>0.35821809246980957</v>
      </c>
      <c r="T178" s="25">
        <v>14.265976830513328</v>
      </c>
      <c r="U178" s="20">
        <f t="shared" si="50"/>
        <v>16.252473592949581</v>
      </c>
      <c r="V178" s="28" t="str">
        <f t="shared" si="45"/>
        <v>✖</v>
      </c>
      <c r="W178" s="20">
        <f t="shared" si="51"/>
        <v>16.252473592949581</v>
      </c>
      <c r="X178" s="28" t="str">
        <f t="shared" si="46"/>
        <v>✖</v>
      </c>
      <c r="Y178" s="22">
        <f t="shared" si="52"/>
        <v>6.8773404777997991</v>
      </c>
      <c r="Z178" s="28" t="str">
        <f t="shared" si="47"/>
        <v>○</v>
      </c>
      <c r="AA178" s="22">
        <f t="shared" si="53"/>
        <v>4.8908437153635465</v>
      </c>
      <c r="AB178" s="28" t="str">
        <f t="shared" si="48"/>
        <v>○</v>
      </c>
      <c r="AC178" s="22">
        <f t="shared" si="54"/>
        <v>4.1260713073164244</v>
      </c>
      <c r="AD178" s="28" t="str">
        <f t="shared" si="49"/>
        <v>○</v>
      </c>
    </row>
    <row r="179" spans="2:30" s="2" customFormat="1">
      <c r="B179" s="14">
        <v>2010</v>
      </c>
      <c r="C179" s="14" t="s">
        <v>1</v>
      </c>
      <c r="D179" s="14" t="s">
        <v>2</v>
      </c>
      <c r="E179" s="14" t="s">
        <v>31</v>
      </c>
      <c r="F179" s="14" t="s">
        <v>32</v>
      </c>
      <c r="G179" s="25">
        <v>0</v>
      </c>
      <c r="H179" s="25">
        <v>0.11442721176363628</v>
      </c>
      <c r="I179" s="25">
        <v>4.7857085240511719</v>
      </c>
      <c r="J179" s="25">
        <v>4.9001357358148079</v>
      </c>
      <c r="K179" s="25">
        <v>3.604866328861299</v>
      </c>
      <c r="L179" s="25">
        <v>2.069597203878077</v>
      </c>
      <c r="M179" s="25">
        <v>5.6744635327393755</v>
      </c>
      <c r="N179" s="25">
        <v>1.7405488238775908</v>
      </c>
      <c r="O179" s="25">
        <v>2.16865889751291</v>
      </c>
      <c r="P179" s="25">
        <v>0.10250464173448823</v>
      </c>
      <c r="Q179" s="25">
        <v>0</v>
      </c>
      <c r="R179" s="25">
        <v>4.0117123631249889</v>
      </c>
      <c r="S179" s="25">
        <v>0</v>
      </c>
      <c r="T179" s="25">
        <v>15.36063942860374</v>
      </c>
      <c r="U179" s="20">
        <f t="shared" si="50"/>
        <v>14.586311631679173</v>
      </c>
      <c r="V179" s="28" t="str">
        <f t="shared" si="45"/>
        <v>○</v>
      </c>
      <c r="W179" s="20">
        <f t="shared" si="51"/>
        <v>14.586311631679173</v>
      </c>
      <c r="X179" s="28" t="str">
        <f t="shared" si="46"/>
        <v>○</v>
      </c>
      <c r="Y179" s="22">
        <f t="shared" si="52"/>
        <v>4.9001357358148079</v>
      </c>
      <c r="Z179" s="28" t="str">
        <f t="shared" si="47"/>
        <v>○</v>
      </c>
      <c r="AA179" s="22">
        <f t="shared" si="53"/>
        <v>5.6744635327393755</v>
      </c>
      <c r="AB179" s="28" t="str">
        <f t="shared" si="48"/>
        <v>○</v>
      </c>
      <c r="AC179" s="22">
        <f t="shared" si="54"/>
        <v>4.0117123631249889</v>
      </c>
      <c r="AD179" s="28" t="str">
        <f t="shared" si="49"/>
        <v>○</v>
      </c>
    </row>
    <row r="180" spans="2:30" s="2" customFormat="1">
      <c r="B180" s="14">
        <v>2011</v>
      </c>
      <c r="C180" s="14" t="s">
        <v>1</v>
      </c>
      <c r="D180" s="14" t="s">
        <v>2</v>
      </c>
      <c r="E180" s="14" t="s">
        <v>31</v>
      </c>
      <c r="F180" s="14" t="s">
        <v>32</v>
      </c>
      <c r="G180" s="25">
        <v>0</v>
      </c>
      <c r="H180" s="25">
        <v>0.10760543682168457</v>
      </c>
      <c r="I180" s="25">
        <v>4.3881683706841903</v>
      </c>
      <c r="J180" s="25">
        <v>4.4957738075058753</v>
      </c>
      <c r="K180" s="25">
        <v>2.9084973109663155</v>
      </c>
      <c r="L180" s="25">
        <v>2.3612941746920124</v>
      </c>
      <c r="M180" s="25">
        <v>5.2697914856583274</v>
      </c>
      <c r="N180" s="25">
        <v>1.6985111321309772</v>
      </c>
      <c r="O180" s="25">
        <v>2.0425641897611633</v>
      </c>
      <c r="P180" s="25">
        <v>0.11233998368313207</v>
      </c>
      <c r="Q180" s="25">
        <v>0</v>
      </c>
      <c r="R180" s="25">
        <v>3.8534153055752727</v>
      </c>
      <c r="S180" s="25">
        <v>0.34552764512737161</v>
      </c>
      <c r="T180" s="25">
        <v>14.738525922019297</v>
      </c>
      <c r="U180" s="20">
        <f t="shared" si="50"/>
        <v>13.964508243866847</v>
      </c>
      <c r="V180" s="28" t="str">
        <f t="shared" si="45"/>
        <v>○</v>
      </c>
      <c r="W180" s="20">
        <f t="shared" si="51"/>
        <v>13.964508243866847</v>
      </c>
      <c r="X180" s="28" t="str">
        <f t="shared" si="46"/>
        <v>○</v>
      </c>
      <c r="Y180" s="22">
        <f t="shared" si="52"/>
        <v>4.4957738075058753</v>
      </c>
      <c r="Z180" s="28" t="str">
        <f t="shared" si="47"/>
        <v>○</v>
      </c>
      <c r="AA180" s="22">
        <f t="shared" si="53"/>
        <v>5.2697914856583274</v>
      </c>
      <c r="AB180" s="28" t="str">
        <f t="shared" si="48"/>
        <v>○</v>
      </c>
      <c r="AC180" s="22">
        <f t="shared" si="54"/>
        <v>3.8534153055752727</v>
      </c>
      <c r="AD180" s="28" t="str">
        <f t="shared" si="49"/>
        <v>○</v>
      </c>
    </row>
    <row r="181" spans="2:30" s="2" customFormat="1">
      <c r="B181" s="14">
        <v>2012</v>
      </c>
      <c r="C181" s="14" t="s">
        <v>1</v>
      </c>
      <c r="D181" s="14" t="s">
        <v>2</v>
      </c>
      <c r="E181" s="14" t="s">
        <v>31</v>
      </c>
      <c r="F181" s="14" t="s">
        <v>84</v>
      </c>
      <c r="G181" s="25">
        <v>0</v>
      </c>
      <c r="H181" s="25">
        <v>0.13913534997347871</v>
      </c>
      <c r="I181" s="25">
        <v>4.9639782151674812</v>
      </c>
      <c r="J181" s="25">
        <v>5.1031135651409603</v>
      </c>
      <c r="K181" s="25">
        <v>3.0861933262426775</v>
      </c>
      <c r="L181" s="25">
        <v>2.5609388659138497</v>
      </c>
      <c r="M181" s="25">
        <v>5.6471321921565272</v>
      </c>
      <c r="N181" s="25">
        <v>1.7539986601039799</v>
      </c>
      <c r="O181" s="25">
        <v>1.9423343655352503</v>
      </c>
      <c r="P181" s="25">
        <v>0.12352669404267935</v>
      </c>
      <c r="Q181" s="25">
        <v>0</v>
      </c>
      <c r="R181" s="25">
        <v>3.8198597196819097</v>
      </c>
      <c r="S181" s="25">
        <v>0.37132188839299785</v>
      </c>
      <c r="T181" s="25">
        <v>14.941427365372396</v>
      </c>
      <c r="U181" s="20">
        <f t="shared" si="50"/>
        <v>14.941427365372395</v>
      </c>
      <c r="V181" s="28" t="str">
        <f t="shared" si="45"/>
        <v>○</v>
      </c>
      <c r="W181" s="20">
        <f t="shared" si="51"/>
        <v>14.941427365372396</v>
      </c>
      <c r="X181" s="28" t="str">
        <f t="shared" si="46"/>
        <v>○</v>
      </c>
      <c r="Y181" s="22">
        <f t="shared" si="52"/>
        <v>5.1031135651409603</v>
      </c>
      <c r="Z181" s="28" t="str">
        <f t="shared" si="47"/>
        <v>○</v>
      </c>
      <c r="AA181" s="22">
        <f t="shared" si="53"/>
        <v>5.6471321921565272</v>
      </c>
      <c r="AB181" s="28" t="str">
        <f t="shared" si="48"/>
        <v>○</v>
      </c>
      <c r="AC181" s="22">
        <f t="shared" si="54"/>
        <v>3.8198597196819097</v>
      </c>
      <c r="AD181" s="28" t="str">
        <f t="shared" si="49"/>
        <v>○</v>
      </c>
    </row>
    <row r="182" spans="2:30" s="2" customFormat="1">
      <c r="B182" s="14">
        <v>2013</v>
      </c>
      <c r="C182" s="14" t="s">
        <v>1</v>
      </c>
      <c r="D182" s="14" t="s">
        <v>2</v>
      </c>
      <c r="E182" s="14" t="s">
        <v>31</v>
      </c>
      <c r="F182" s="14" t="s">
        <v>84</v>
      </c>
      <c r="G182" s="25">
        <v>0</v>
      </c>
      <c r="H182" s="25">
        <v>0.12357679407134829</v>
      </c>
      <c r="I182" s="25">
        <v>4.3042601349900513</v>
      </c>
      <c r="J182" s="25">
        <v>4.4278369290613995</v>
      </c>
      <c r="K182" s="25">
        <v>2.8017140602089028</v>
      </c>
      <c r="L182" s="25">
        <v>3.1545941072312398</v>
      </c>
      <c r="M182" s="25">
        <v>5.9563081674401426</v>
      </c>
      <c r="N182" s="25">
        <v>1.6287991374122459</v>
      </c>
      <c r="O182" s="25">
        <v>1.8243304389760591</v>
      </c>
      <c r="P182" s="25">
        <v>0.12144045186835749</v>
      </c>
      <c r="Q182" s="25">
        <v>0</v>
      </c>
      <c r="R182" s="25">
        <v>3.5745700282566624</v>
      </c>
      <c r="S182" s="25">
        <v>0.45490376621559536</v>
      </c>
      <c r="T182" s="25">
        <v>14.413618890973799</v>
      </c>
      <c r="U182" s="20">
        <f t="shared" si="50"/>
        <v>14.413618890973801</v>
      </c>
      <c r="V182" s="28" t="str">
        <f t="shared" si="45"/>
        <v>○</v>
      </c>
      <c r="W182" s="20">
        <f t="shared" si="51"/>
        <v>14.413618890973799</v>
      </c>
      <c r="X182" s="28" t="str">
        <f t="shared" si="46"/>
        <v>○</v>
      </c>
      <c r="Y182" s="22">
        <f t="shared" si="52"/>
        <v>4.4278369290613995</v>
      </c>
      <c r="Z182" s="28" t="str">
        <f t="shared" si="47"/>
        <v>○</v>
      </c>
      <c r="AA182" s="22">
        <f t="shared" si="53"/>
        <v>5.9563081674401426</v>
      </c>
      <c r="AB182" s="28" t="str">
        <f t="shared" si="48"/>
        <v>○</v>
      </c>
      <c r="AC182" s="22">
        <f t="shared" si="54"/>
        <v>3.5745700282566624</v>
      </c>
      <c r="AD182" s="28" t="str">
        <f t="shared" si="49"/>
        <v>○</v>
      </c>
    </row>
    <row r="183" spans="2:30" s="2" customFormat="1">
      <c r="B183" s="14">
        <v>2014</v>
      </c>
      <c r="C183" s="15" t="s">
        <v>1</v>
      </c>
      <c r="D183" s="15" t="s">
        <v>2</v>
      </c>
      <c r="E183" s="15" t="s">
        <v>31</v>
      </c>
      <c r="F183" s="15" t="s">
        <v>84</v>
      </c>
      <c r="G183" s="26">
        <v>0</v>
      </c>
      <c r="H183" s="26">
        <v>0</v>
      </c>
      <c r="I183" s="26">
        <v>1</v>
      </c>
      <c r="J183" s="26">
        <v>1</v>
      </c>
      <c r="K183" s="26">
        <v>3</v>
      </c>
      <c r="L183" s="26">
        <v>2</v>
      </c>
      <c r="M183" s="26">
        <v>5</v>
      </c>
      <c r="N183" s="26">
        <v>2</v>
      </c>
      <c r="O183" s="26">
        <v>2</v>
      </c>
      <c r="P183" s="26">
        <v>0</v>
      </c>
      <c r="Q183" s="26">
        <v>0</v>
      </c>
      <c r="R183" s="26">
        <v>4</v>
      </c>
      <c r="S183" s="25">
        <v>0.53753888447012488</v>
      </c>
      <c r="T183" s="26">
        <v>10.537538884470125</v>
      </c>
      <c r="U183" s="20">
        <f t="shared" si="50"/>
        <v>10.537538884470125</v>
      </c>
      <c r="V183" s="28" t="str">
        <f t="shared" si="45"/>
        <v>○</v>
      </c>
      <c r="W183" s="20">
        <f t="shared" si="51"/>
        <v>10.537538884470125</v>
      </c>
      <c r="X183" s="28" t="str">
        <f t="shared" si="46"/>
        <v>○</v>
      </c>
      <c r="Y183" s="22">
        <f t="shared" si="52"/>
        <v>1</v>
      </c>
      <c r="Z183" s="28" t="str">
        <f t="shared" si="47"/>
        <v>○</v>
      </c>
      <c r="AA183" s="22">
        <f t="shared" si="53"/>
        <v>5</v>
      </c>
      <c r="AB183" s="28" t="str">
        <f t="shared" si="48"/>
        <v>○</v>
      </c>
      <c r="AC183" s="22">
        <f t="shared" si="54"/>
        <v>4</v>
      </c>
      <c r="AD183" s="28" t="str">
        <f t="shared" si="49"/>
        <v>○</v>
      </c>
    </row>
    <row r="184" spans="2:30" s="2" customFormat="1">
      <c r="B184" s="14">
        <v>1990</v>
      </c>
      <c r="C184" s="18" t="s">
        <v>1</v>
      </c>
      <c r="D184" s="18" t="s">
        <v>2</v>
      </c>
      <c r="E184" s="18" t="s">
        <v>33</v>
      </c>
      <c r="F184" s="18" t="s">
        <v>34</v>
      </c>
      <c r="G184" s="23">
        <v>35.616849856491775</v>
      </c>
      <c r="H184" s="24">
        <v>3.7835874615117056</v>
      </c>
      <c r="I184" s="24">
        <v>1.1709788881915864</v>
      </c>
      <c r="J184" s="24">
        <v>40.571416206195067</v>
      </c>
      <c r="K184" s="24">
        <v>21.098244547723564</v>
      </c>
      <c r="L184" s="24">
        <v>30.679271789323504</v>
      </c>
      <c r="M184" s="24">
        <v>51.777516337047068</v>
      </c>
      <c r="N184" s="24">
        <v>15.94221559509146</v>
      </c>
      <c r="O184" s="24">
        <v>16.656016992270441</v>
      </c>
      <c r="P184" s="24">
        <v>1.2363666105339197</v>
      </c>
      <c r="Q184" s="24">
        <v>0</v>
      </c>
      <c r="R184" s="24">
        <v>33.83459919789582</v>
      </c>
      <c r="S184" s="29">
        <v>0</v>
      </c>
      <c r="T184" s="24">
        <v>137.38963187198996</v>
      </c>
      <c r="U184" s="20">
        <f t="shared" si="50"/>
        <v>126.18353174113795</v>
      </c>
      <c r="V184" s="28" t="str">
        <f t="shared" si="45"/>
        <v>✖</v>
      </c>
      <c r="W184" s="20">
        <f t="shared" si="51"/>
        <v>126.18353174113795</v>
      </c>
      <c r="X184" s="28" t="str">
        <f t="shared" si="46"/>
        <v>✖</v>
      </c>
      <c r="Y184" s="22">
        <f t="shared" si="52"/>
        <v>40.571416206195067</v>
      </c>
      <c r="Z184" s="28" t="str">
        <f t="shared" si="47"/>
        <v>○</v>
      </c>
      <c r="AA184" s="22">
        <f t="shared" si="53"/>
        <v>51.777516337047068</v>
      </c>
      <c r="AB184" s="28" t="str">
        <f t="shared" si="48"/>
        <v>○</v>
      </c>
      <c r="AC184" s="22">
        <f t="shared" si="54"/>
        <v>33.83459919789582</v>
      </c>
      <c r="AD184" s="28" t="str">
        <f t="shared" si="49"/>
        <v>○</v>
      </c>
    </row>
    <row r="185" spans="2:30" s="2" customFormat="1">
      <c r="B185" s="14">
        <v>2005</v>
      </c>
      <c r="C185" s="14" t="s">
        <v>1</v>
      </c>
      <c r="D185" s="14" t="s">
        <v>2</v>
      </c>
      <c r="E185" s="14" t="s">
        <v>33</v>
      </c>
      <c r="F185" s="14" t="s">
        <v>34</v>
      </c>
      <c r="G185" s="25">
        <v>17.977272419818473</v>
      </c>
      <c r="H185" s="25">
        <v>3.4475346658076624</v>
      </c>
      <c r="I185" s="25">
        <v>5.4822419677347645</v>
      </c>
      <c r="J185" s="25">
        <v>26.9070490533609</v>
      </c>
      <c r="K185" s="25">
        <v>40.233619289653873</v>
      </c>
      <c r="L185" s="25">
        <v>51.592835857952544</v>
      </c>
      <c r="M185" s="25">
        <v>91.826455147606424</v>
      </c>
      <c r="N185" s="25">
        <v>29.410637773490652</v>
      </c>
      <c r="O185" s="25">
        <v>17.585822889014782</v>
      </c>
      <c r="P185" s="25">
        <v>1.4412823732803397</v>
      </c>
      <c r="Q185" s="25">
        <v>0</v>
      </c>
      <c r="R185" s="25">
        <v>48.437743035785772</v>
      </c>
      <c r="S185" s="25">
        <v>2.7039179416194741</v>
      </c>
      <c r="T185" s="25">
        <v>169.87516517837258</v>
      </c>
      <c r="U185" s="20">
        <f t="shared" si="50"/>
        <v>169.87516517837253</v>
      </c>
      <c r="V185" s="28" t="str">
        <f t="shared" si="45"/>
        <v>○</v>
      </c>
      <c r="W185" s="20">
        <f t="shared" si="51"/>
        <v>169.87516517837258</v>
      </c>
      <c r="X185" s="28" t="str">
        <f t="shared" si="46"/>
        <v>○</v>
      </c>
      <c r="Y185" s="22">
        <f t="shared" si="52"/>
        <v>26.9070490533609</v>
      </c>
      <c r="Z185" s="28" t="str">
        <f t="shared" si="47"/>
        <v>○</v>
      </c>
      <c r="AA185" s="22">
        <f t="shared" si="53"/>
        <v>91.826455147606424</v>
      </c>
      <c r="AB185" s="28" t="str">
        <f t="shared" si="48"/>
        <v>○</v>
      </c>
      <c r="AC185" s="22">
        <f t="shared" si="54"/>
        <v>48.437743035785772</v>
      </c>
      <c r="AD185" s="28" t="str">
        <f t="shared" si="49"/>
        <v>○</v>
      </c>
    </row>
    <row r="186" spans="2:30" s="2" customFormat="1">
      <c r="B186" s="14">
        <v>2007</v>
      </c>
      <c r="C186" s="18" t="s">
        <v>1</v>
      </c>
      <c r="D186" s="18" t="s">
        <v>2</v>
      </c>
      <c r="E186" s="18" t="s">
        <v>33</v>
      </c>
      <c r="F186" s="18" t="s">
        <v>34</v>
      </c>
      <c r="G186" s="23">
        <v>95.786268075056725</v>
      </c>
      <c r="H186" s="24">
        <v>9.3221533031093795</v>
      </c>
      <c r="I186" s="24">
        <v>11.183118086888403</v>
      </c>
      <c r="J186" s="24">
        <v>116.2915394650545</v>
      </c>
      <c r="K186" s="24">
        <v>91.828335708543207</v>
      </c>
      <c r="L186" s="24">
        <v>80.637862295634179</v>
      </c>
      <c r="M186" s="24">
        <v>172.46619800417739</v>
      </c>
      <c r="N186" s="24">
        <v>54.796530080175806</v>
      </c>
      <c r="O186" s="29">
        <v>0</v>
      </c>
      <c r="P186" s="24">
        <v>3.6027996611035351</v>
      </c>
      <c r="Q186" s="24">
        <v>0</v>
      </c>
      <c r="R186" s="24">
        <v>58.399329741279338</v>
      </c>
      <c r="S186" s="24">
        <v>4.3487412826161851</v>
      </c>
      <c r="T186" s="24">
        <v>407.68046703225031</v>
      </c>
      <c r="U186" s="20">
        <f t="shared" si="50"/>
        <v>351.5058084931274</v>
      </c>
      <c r="V186" s="28" t="str">
        <f t="shared" si="45"/>
        <v>✖</v>
      </c>
      <c r="W186" s="20">
        <f t="shared" si="51"/>
        <v>351.5058084931274</v>
      </c>
      <c r="X186" s="28" t="str">
        <f t="shared" si="46"/>
        <v>✖</v>
      </c>
      <c r="Y186" s="22">
        <f t="shared" si="52"/>
        <v>116.2915394650545</v>
      </c>
      <c r="Z186" s="28" t="str">
        <f t="shared" si="47"/>
        <v>○</v>
      </c>
      <c r="AA186" s="22">
        <f t="shared" si="53"/>
        <v>172.46619800417739</v>
      </c>
      <c r="AB186" s="28" t="str">
        <f t="shared" si="48"/>
        <v>○</v>
      </c>
      <c r="AC186" s="22">
        <f t="shared" si="54"/>
        <v>58.399329741279338</v>
      </c>
      <c r="AD186" s="28" t="str">
        <f t="shared" si="49"/>
        <v>○</v>
      </c>
    </row>
    <row r="187" spans="2:30" s="2" customFormat="1">
      <c r="B187" s="14">
        <v>2008</v>
      </c>
      <c r="C187" s="14" t="s">
        <v>1</v>
      </c>
      <c r="D187" s="14" t="s">
        <v>2</v>
      </c>
      <c r="E187" s="14" t="s">
        <v>33</v>
      </c>
      <c r="F187" s="14" t="s">
        <v>34</v>
      </c>
      <c r="G187" s="25">
        <v>20.528627842596464</v>
      </c>
      <c r="H187" s="25">
        <v>2.9472770847200978</v>
      </c>
      <c r="I187" s="25">
        <v>2.9209056106338727</v>
      </c>
      <c r="J187" s="25">
        <v>26.396810537950437</v>
      </c>
      <c r="K187" s="25">
        <v>34.319273181576278</v>
      </c>
      <c r="L187" s="25">
        <v>56.418654732155701</v>
      </c>
      <c r="M187" s="24">
        <v>90.73792791373198</v>
      </c>
      <c r="N187" s="25">
        <v>28.475134467606338</v>
      </c>
      <c r="O187" s="25">
        <v>17.202948854254316</v>
      </c>
      <c r="P187" s="25">
        <v>1.4724627905963388</v>
      </c>
      <c r="Q187" s="25">
        <v>0</v>
      </c>
      <c r="R187" s="25">
        <v>47.150546112456993</v>
      </c>
      <c r="S187" s="25">
        <v>3.148577352110153</v>
      </c>
      <c r="T187" s="25">
        <v>167.43386191624955</v>
      </c>
      <c r="U187" s="20">
        <f t="shared" si="50"/>
        <v>167.43386191624955</v>
      </c>
      <c r="V187" s="28" t="str">
        <f t="shared" si="45"/>
        <v>○</v>
      </c>
      <c r="W187" s="20">
        <f t="shared" si="51"/>
        <v>167.43386191624955</v>
      </c>
      <c r="X187" s="28" t="str">
        <f t="shared" si="46"/>
        <v>○</v>
      </c>
      <c r="Y187" s="22">
        <f t="shared" si="52"/>
        <v>26.396810537950437</v>
      </c>
      <c r="Z187" s="28" t="str">
        <f t="shared" si="47"/>
        <v>○</v>
      </c>
      <c r="AA187" s="22">
        <f t="shared" si="53"/>
        <v>90.73792791373198</v>
      </c>
      <c r="AB187" s="28" t="str">
        <f t="shared" si="48"/>
        <v>○</v>
      </c>
      <c r="AC187" s="22">
        <f t="shared" si="54"/>
        <v>47.150546112456993</v>
      </c>
      <c r="AD187" s="28" t="str">
        <f t="shared" si="49"/>
        <v>○</v>
      </c>
    </row>
    <row r="188" spans="2:30" s="2" customFormat="1">
      <c r="B188" s="14">
        <v>2009</v>
      </c>
      <c r="C188" s="14" t="s">
        <v>1</v>
      </c>
      <c r="D188" s="14" t="s">
        <v>2</v>
      </c>
      <c r="E188" s="14" t="s">
        <v>33</v>
      </c>
      <c r="F188" s="14" t="s">
        <v>34</v>
      </c>
      <c r="G188" s="25">
        <v>21.19056738002617</v>
      </c>
      <c r="H188" s="25">
        <v>2.4248746493064206</v>
      </c>
      <c r="I188" s="25">
        <v>9.4842031099062734</v>
      </c>
      <c r="J188" s="25">
        <v>33.099645139238866</v>
      </c>
      <c r="K188" s="25">
        <v>35.794206126801932</v>
      </c>
      <c r="L188" s="25">
        <v>48.854371864789506</v>
      </c>
      <c r="M188" s="25">
        <v>84.648577991591438</v>
      </c>
      <c r="N188" s="25">
        <v>30.037005089650389</v>
      </c>
      <c r="O188" s="25">
        <v>16.102498587491848</v>
      </c>
      <c r="P188" s="25">
        <v>1.4068093596623357</v>
      </c>
      <c r="Q188" s="25">
        <v>0</v>
      </c>
      <c r="R188" s="25">
        <v>47.54631303680457</v>
      </c>
      <c r="S188" s="25">
        <v>2.3856570490983149</v>
      </c>
      <c r="T188" s="25">
        <v>219.22912606908577</v>
      </c>
      <c r="U188" s="20">
        <f t="shared" si="50"/>
        <v>167.68019321673319</v>
      </c>
      <c r="V188" s="28" t="str">
        <f t="shared" si="45"/>
        <v>✖</v>
      </c>
      <c r="W188" s="20">
        <f t="shared" si="51"/>
        <v>167.68019321673319</v>
      </c>
      <c r="X188" s="28" t="str">
        <f t="shared" si="46"/>
        <v>✖</v>
      </c>
      <c r="Y188" s="22">
        <f t="shared" si="52"/>
        <v>33.099645139238866</v>
      </c>
      <c r="Z188" s="28" t="str">
        <f t="shared" si="47"/>
        <v>○</v>
      </c>
      <c r="AA188" s="22">
        <f t="shared" si="53"/>
        <v>84.648577991591438</v>
      </c>
      <c r="AB188" s="28" t="str">
        <f t="shared" si="48"/>
        <v>○</v>
      </c>
      <c r="AC188" s="22">
        <f t="shared" si="54"/>
        <v>47.54631303680457</v>
      </c>
      <c r="AD188" s="28" t="str">
        <f t="shared" si="49"/>
        <v>○</v>
      </c>
    </row>
    <row r="189" spans="2:30" s="2" customFormat="1">
      <c r="B189" s="14">
        <v>2010</v>
      </c>
      <c r="C189" s="14" t="s">
        <v>1</v>
      </c>
      <c r="D189" s="14" t="s">
        <v>2</v>
      </c>
      <c r="E189" s="14" t="s">
        <v>33</v>
      </c>
      <c r="F189" s="14" t="s">
        <v>34</v>
      </c>
      <c r="G189" s="25">
        <v>15.107749157752361</v>
      </c>
      <c r="H189" s="25">
        <v>2.3394007738343414</v>
      </c>
      <c r="I189" s="25">
        <v>8.997132025216203</v>
      </c>
      <c r="J189" s="25">
        <v>26.444281956802904</v>
      </c>
      <c r="K189" s="25">
        <v>45.377090564724824</v>
      </c>
      <c r="L189" s="25">
        <v>49.962058030854536</v>
      </c>
      <c r="M189" s="25">
        <v>95.33914859557936</v>
      </c>
      <c r="N189" s="25">
        <v>29.528442290729114</v>
      </c>
      <c r="O189" s="25">
        <v>15.888745800145603</v>
      </c>
      <c r="P189" s="25">
        <v>1.4004172164918798</v>
      </c>
      <c r="Q189" s="25">
        <v>0</v>
      </c>
      <c r="R189" s="25">
        <v>46.817605307366598</v>
      </c>
      <c r="S189" s="25">
        <v>6.488433392596896</v>
      </c>
      <c r="T189" s="25">
        <v>243.98433589112221</v>
      </c>
      <c r="U189" s="20">
        <f t="shared" si="50"/>
        <v>175.08946925234576</v>
      </c>
      <c r="V189" s="28" t="str">
        <f t="shared" si="45"/>
        <v>✖</v>
      </c>
      <c r="W189" s="20">
        <f t="shared" si="51"/>
        <v>175.08946925234576</v>
      </c>
      <c r="X189" s="28" t="str">
        <f t="shared" si="46"/>
        <v>✖</v>
      </c>
      <c r="Y189" s="22">
        <f t="shared" si="52"/>
        <v>26.444281956802904</v>
      </c>
      <c r="Z189" s="28" t="str">
        <f t="shared" si="47"/>
        <v>○</v>
      </c>
      <c r="AA189" s="22">
        <f t="shared" si="53"/>
        <v>95.33914859557936</v>
      </c>
      <c r="AB189" s="28" t="str">
        <f t="shared" si="48"/>
        <v>○</v>
      </c>
      <c r="AC189" s="22">
        <f t="shared" si="54"/>
        <v>46.817605307366598</v>
      </c>
      <c r="AD189" s="28" t="str">
        <f t="shared" si="49"/>
        <v>○</v>
      </c>
    </row>
    <row r="190" spans="2:30" s="2" customFormat="1">
      <c r="B190" s="14">
        <v>2011</v>
      </c>
      <c r="C190" s="14" t="s">
        <v>1</v>
      </c>
      <c r="D190" s="14" t="s">
        <v>2</v>
      </c>
      <c r="E190" s="14" t="s">
        <v>33</v>
      </c>
      <c r="F190" s="14" t="s">
        <v>34</v>
      </c>
      <c r="G190" s="25">
        <v>21.458249433349501</v>
      </c>
      <c r="H190" s="25">
        <v>2.1999333750211068</v>
      </c>
      <c r="I190" s="25">
        <v>8.2497565368862773</v>
      </c>
      <c r="J190" s="25">
        <v>31.907939345256885</v>
      </c>
      <c r="K190" s="25">
        <v>38.364870688347473</v>
      </c>
      <c r="L190" s="25">
        <v>57.003902190636694</v>
      </c>
      <c r="M190" s="25">
        <v>95.368772878984174</v>
      </c>
      <c r="N190" s="25">
        <v>30.355973010667267</v>
      </c>
      <c r="O190" s="25">
        <v>15.256899652159676</v>
      </c>
      <c r="P190" s="25">
        <v>1.6027623533088302</v>
      </c>
      <c r="Q190" s="25">
        <v>0</v>
      </c>
      <c r="R190" s="25">
        <v>47.215635016135778</v>
      </c>
      <c r="S190" s="25">
        <v>2.0104038256270464</v>
      </c>
      <c r="T190" s="25">
        <v>239.96358459973115</v>
      </c>
      <c r="U190" s="20">
        <f t="shared" si="50"/>
        <v>176.50275106600387</v>
      </c>
      <c r="V190" s="28" t="str">
        <f t="shared" si="45"/>
        <v>✖</v>
      </c>
      <c r="W190" s="20">
        <f t="shared" si="51"/>
        <v>176.50275106600387</v>
      </c>
      <c r="X190" s="28" t="str">
        <f t="shared" si="46"/>
        <v>✖</v>
      </c>
      <c r="Y190" s="22">
        <f t="shared" si="52"/>
        <v>31.907939345256885</v>
      </c>
      <c r="Z190" s="28" t="str">
        <f t="shared" si="47"/>
        <v>○</v>
      </c>
      <c r="AA190" s="22">
        <f t="shared" si="53"/>
        <v>95.368772878984174</v>
      </c>
      <c r="AB190" s="28" t="str">
        <f t="shared" si="48"/>
        <v>○</v>
      </c>
      <c r="AC190" s="22">
        <f t="shared" si="54"/>
        <v>47.215635016135778</v>
      </c>
      <c r="AD190" s="28" t="str">
        <f t="shared" si="49"/>
        <v>○</v>
      </c>
    </row>
    <row r="191" spans="2:30" s="2" customFormat="1">
      <c r="B191" s="14">
        <v>2012</v>
      </c>
      <c r="C191" s="14" t="s">
        <v>1</v>
      </c>
      <c r="D191" s="14" t="s">
        <v>2</v>
      </c>
      <c r="E191" s="14" t="s">
        <v>33</v>
      </c>
      <c r="F191" s="14" t="s">
        <v>34</v>
      </c>
      <c r="G191" s="25">
        <v>18.297032532643691</v>
      </c>
      <c r="H191" s="25">
        <v>2.8445449327911203</v>
      </c>
      <c r="I191" s="25">
        <v>9.3322790445148645</v>
      </c>
      <c r="J191" s="25">
        <v>30.473856509949677</v>
      </c>
      <c r="K191" s="25">
        <v>40.677990359334487</v>
      </c>
      <c r="L191" s="25">
        <v>61.823516185904289</v>
      </c>
      <c r="M191" s="25">
        <v>102.50150654523878</v>
      </c>
      <c r="N191" s="25">
        <v>31.322004815341849</v>
      </c>
      <c r="O191" s="25">
        <v>14.511208194687267</v>
      </c>
      <c r="P191" s="25">
        <v>1.7679851439373326</v>
      </c>
      <c r="Q191" s="25">
        <v>0</v>
      </c>
      <c r="R191" s="25">
        <v>47.601198153966443</v>
      </c>
      <c r="S191" s="25">
        <v>2.1621094904666478</v>
      </c>
      <c r="T191" s="25">
        <v>182.73867069962154</v>
      </c>
      <c r="U191" s="20">
        <f t="shared" si="50"/>
        <v>182.73867069962154</v>
      </c>
      <c r="V191" s="28" t="str">
        <f t="shared" si="45"/>
        <v>○</v>
      </c>
      <c r="W191" s="20">
        <f t="shared" si="51"/>
        <v>182.73867069962154</v>
      </c>
      <c r="X191" s="28" t="str">
        <f t="shared" si="46"/>
        <v>○</v>
      </c>
      <c r="Y191" s="22">
        <f t="shared" si="52"/>
        <v>30.473856509949677</v>
      </c>
      <c r="Z191" s="28" t="str">
        <f t="shared" si="47"/>
        <v>○</v>
      </c>
      <c r="AA191" s="22">
        <f t="shared" si="53"/>
        <v>102.50150654523878</v>
      </c>
      <c r="AB191" s="28" t="str">
        <f t="shared" si="48"/>
        <v>○</v>
      </c>
      <c r="AC191" s="22">
        <f t="shared" si="54"/>
        <v>47.601198153966443</v>
      </c>
      <c r="AD191" s="28" t="str">
        <f t="shared" si="49"/>
        <v>○</v>
      </c>
    </row>
    <row r="192" spans="2:30" s="2" customFormat="1">
      <c r="B192" s="14">
        <v>2013</v>
      </c>
      <c r="C192" s="14" t="s">
        <v>1</v>
      </c>
      <c r="D192" s="14" t="s">
        <v>2</v>
      </c>
      <c r="E192" s="14" t="s">
        <v>33</v>
      </c>
      <c r="F192" s="14" t="s">
        <v>34</v>
      </c>
      <c r="G192" s="25">
        <v>13.470067592805757</v>
      </c>
      <c r="H192" s="25">
        <v>2.5264589010142315</v>
      </c>
      <c r="I192" s="25">
        <v>8.092009053781295</v>
      </c>
      <c r="J192" s="25">
        <v>24.088535547601282</v>
      </c>
      <c r="K192" s="25">
        <v>38.278990763181064</v>
      </c>
      <c r="L192" s="25">
        <v>69.664546616350364</v>
      </c>
      <c r="M192" s="25">
        <v>107.94353737953142</v>
      </c>
      <c r="N192" s="25">
        <v>29.290643368890294</v>
      </c>
      <c r="O192" s="25">
        <v>15.089541662807296</v>
      </c>
      <c r="P192" s="25">
        <v>1.7910206592545477</v>
      </c>
      <c r="Q192" s="25">
        <v>0</v>
      </c>
      <c r="R192" s="25">
        <v>46.171205690952142</v>
      </c>
      <c r="S192" s="25">
        <v>2.5869246268213555</v>
      </c>
      <c r="T192" s="25">
        <v>180.79020324490619</v>
      </c>
      <c r="U192" s="20">
        <f t="shared" si="50"/>
        <v>180.79020324490619</v>
      </c>
      <c r="V192" s="28" t="str">
        <f t="shared" si="45"/>
        <v>○</v>
      </c>
      <c r="W192" s="20">
        <f t="shared" si="51"/>
        <v>180.79020324490619</v>
      </c>
      <c r="X192" s="28" t="str">
        <f t="shared" si="46"/>
        <v>○</v>
      </c>
      <c r="Y192" s="22">
        <f t="shared" si="52"/>
        <v>24.088535547601282</v>
      </c>
      <c r="Z192" s="28" t="str">
        <f t="shared" si="47"/>
        <v>○</v>
      </c>
      <c r="AA192" s="22">
        <f t="shared" si="53"/>
        <v>107.94353737953142</v>
      </c>
      <c r="AB192" s="28" t="str">
        <f t="shared" si="48"/>
        <v>○</v>
      </c>
      <c r="AC192" s="22">
        <f t="shared" si="54"/>
        <v>46.171205690952142</v>
      </c>
      <c r="AD192" s="28" t="str">
        <f t="shared" si="49"/>
        <v>○</v>
      </c>
    </row>
    <row r="193" spans="2:30" s="2" customFormat="1">
      <c r="B193" s="14">
        <v>2014</v>
      </c>
      <c r="C193" s="15" t="s">
        <v>1</v>
      </c>
      <c r="D193" s="15" t="s">
        <v>2</v>
      </c>
      <c r="E193" s="15" t="s">
        <v>33</v>
      </c>
      <c r="F193" s="15" t="s">
        <v>34</v>
      </c>
      <c r="G193" s="26">
        <v>16</v>
      </c>
      <c r="H193" s="26">
        <v>2</v>
      </c>
      <c r="I193" s="26">
        <v>1</v>
      </c>
      <c r="J193" s="26">
        <v>19</v>
      </c>
      <c r="K193" s="26">
        <v>39</v>
      </c>
      <c r="L193" s="26">
        <v>46</v>
      </c>
      <c r="M193" s="26">
        <v>85</v>
      </c>
      <c r="N193" s="26">
        <v>31</v>
      </c>
      <c r="O193" s="26">
        <v>15</v>
      </c>
      <c r="P193" s="26">
        <v>2</v>
      </c>
      <c r="Q193" s="26">
        <v>0</v>
      </c>
      <c r="R193" s="26">
        <v>48</v>
      </c>
      <c r="S193" s="25">
        <v>3.3575955561608093</v>
      </c>
      <c r="T193" s="26">
        <v>155.35759555616082</v>
      </c>
      <c r="U193" s="20">
        <f t="shared" si="50"/>
        <v>155.35759555616082</v>
      </c>
      <c r="V193" s="28" t="str">
        <f t="shared" si="45"/>
        <v>○</v>
      </c>
      <c r="W193" s="20">
        <f t="shared" si="51"/>
        <v>155.35759555616082</v>
      </c>
      <c r="X193" s="28" t="str">
        <f t="shared" si="46"/>
        <v>○</v>
      </c>
      <c r="Y193" s="22">
        <f t="shared" si="52"/>
        <v>19</v>
      </c>
      <c r="Z193" s="28" t="str">
        <f t="shared" si="47"/>
        <v>○</v>
      </c>
      <c r="AA193" s="22">
        <f t="shared" si="53"/>
        <v>85</v>
      </c>
      <c r="AB193" s="28" t="str">
        <f t="shared" si="48"/>
        <v>○</v>
      </c>
      <c r="AC193" s="22">
        <f t="shared" si="54"/>
        <v>48</v>
      </c>
      <c r="AD193" s="28" t="str">
        <f t="shared" si="49"/>
        <v>○</v>
      </c>
    </row>
    <row r="194" spans="2:30" s="2" customFormat="1">
      <c r="B194" s="14">
        <v>1990</v>
      </c>
      <c r="C194" s="18" t="s">
        <v>1</v>
      </c>
      <c r="D194" s="18" t="s">
        <v>2</v>
      </c>
      <c r="E194" s="18" t="s">
        <v>35</v>
      </c>
      <c r="F194" s="18" t="s">
        <v>36</v>
      </c>
      <c r="G194" s="23">
        <v>58.489014565284904</v>
      </c>
      <c r="H194" s="24">
        <v>2.7703190245256644</v>
      </c>
      <c r="I194" s="24">
        <v>2.4255991255397147</v>
      </c>
      <c r="J194" s="24">
        <v>63.684932715350278</v>
      </c>
      <c r="K194" s="24">
        <v>11.6222105899902</v>
      </c>
      <c r="L194" s="24">
        <v>9.4623895622108734</v>
      </c>
      <c r="M194" s="24">
        <v>21.084600152201073</v>
      </c>
      <c r="N194" s="24">
        <v>9.788501542290355</v>
      </c>
      <c r="O194" s="24">
        <v>13.703782390796402</v>
      </c>
      <c r="P194" s="24">
        <v>0.80638006003532814</v>
      </c>
      <c r="Q194" s="24">
        <v>0</v>
      </c>
      <c r="R194" s="24">
        <v>24.298663993122084</v>
      </c>
      <c r="S194" s="29">
        <v>0</v>
      </c>
      <c r="T194" s="24">
        <v>66.46786429752423</v>
      </c>
      <c r="U194" s="20">
        <f t="shared" si="50"/>
        <v>109.06819686067342</v>
      </c>
      <c r="V194" s="28" t="str">
        <f t="shared" si="45"/>
        <v>✖</v>
      </c>
      <c r="W194" s="20">
        <f t="shared" si="51"/>
        <v>109.06819686067342</v>
      </c>
      <c r="X194" s="28" t="str">
        <f t="shared" si="46"/>
        <v>✖</v>
      </c>
      <c r="Y194" s="22">
        <f t="shared" si="52"/>
        <v>63.684932715350278</v>
      </c>
      <c r="Z194" s="28" t="str">
        <f t="shared" si="47"/>
        <v>○</v>
      </c>
      <c r="AA194" s="22">
        <f t="shared" si="53"/>
        <v>21.084600152201073</v>
      </c>
      <c r="AB194" s="28" t="str">
        <f t="shared" si="48"/>
        <v>○</v>
      </c>
      <c r="AC194" s="22">
        <f t="shared" si="54"/>
        <v>24.298663993122084</v>
      </c>
      <c r="AD194" s="28" t="str">
        <f t="shared" si="49"/>
        <v>○</v>
      </c>
    </row>
    <row r="195" spans="2:30" s="2" customFormat="1">
      <c r="B195" s="14">
        <v>2005</v>
      </c>
      <c r="C195" s="14" t="s">
        <v>1</v>
      </c>
      <c r="D195" s="14" t="s">
        <v>2</v>
      </c>
      <c r="E195" s="14" t="s">
        <v>35</v>
      </c>
      <c r="F195" s="14" t="s">
        <v>36</v>
      </c>
      <c r="G195" s="25">
        <v>100.21196883689524</v>
      </c>
      <c r="H195" s="25">
        <v>2.6580229102791901</v>
      </c>
      <c r="I195" s="25">
        <v>3.8288674060369781</v>
      </c>
      <c r="J195" s="25">
        <v>106.6988591532114</v>
      </c>
      <c r="K195" s="25">
        <v>18.036749698190444</v>
      </c>
      <c r="L195" s="25">
        <v>16.514101470501487</v>
      </c>
      <c r="M195" s="25">
        <v>34.550851168691935</v>
      </c>
      <c r="N195" s="25">
        <v>15.817411396710099</v>
      </c>
      <c r="O195" s="25">
        <v>14.867289679104795</v>
      </c>
      <c r="P195" s="25">
        <v>0.79000524839521336</v>
      </c>
      <c r="Q195" s="25">
        <v>0</v>
      </c>
      <c r="R195" s="25">
        <v>31.474706324210107</v>
      </c>
      <c r="S195" s="25">
        <v>1.3601714436410168</v>
      </c>
      <c r="T195" s="25">
        <v>174.08458808975445</v>
      </c>
      <c r="U195" s="20">
        <f t="shared" si="50"/>
        <v>174.08458808975445</v>
      </c>
      <c r="V195" s="28" t="str">
        <f t="shared" si="45"/>
        <v>○</v>
      </c>
      <c r="W195" s="20">
        <f t="shared" si="51"/>
        <v>174.08458808975445</v>
      </c>
      <c r="X195" s="28" t="str">
        <f t="shared" si="46"/>
        <v>○</v>
      </c>
      <c r="Y195" s="22">
        <f t="shared" si="52"/>
        <v>106.6988591532114</v>
      </c>
      <c r="Z195" s="28" t="str">
        <f t="shared" si="47"/>
        <v>○</v>
      </c>
      <c r="AA195" s="22">
        <f t="shared" si="53"/>
        <v>34.550851168691935</v>
      </c>
      <c r="AB195" s="28" t="str">
        <f t="shared" si="48"/>
        <v>○</v>
      </c>
      <c r="AC195" s="22">
        <f t="shared" si="54"/>
        <v>31.474706324210107</v>
      </c>
      <c r="AD195" s="28" t="str">
        <f t="shared" si="49"/>
        <v>○</v>
      </c>
    </row>
    <row r="196" spans="2:30" s="2" customFormat="1">
      <c r="B196" s="14">
        <v>2007</v>
      </c>
      <c r="C196" s="18" t="s">
        <v>1</v>
      </c>
      <c r="D196" s="18" t="s">
        <v>2</v>
      </c>
      <c r="E196" s="18" t="s">
        <v>35</v>
      </c>
      <c r="F196" s="18" t="s">
        <v>36</v>
      </c>
      <c r="G196" s="23">
        <v>26.590465323956753</v>
      </c>
      <c r="H196" s="24">
        <v>7.2884332373848348</v>
      </c>
      <c r="I196" s="24">
        <v>6.4418882988988493</v>
      </c>
      <c r="J196" s="24">
        <v>40.320786860240432</v>
      </c>
      <c r="K196" s="24">
        <v>67.212067003493516</v>
      </c>
      <c r="L196" s="24">
        <v>57.77186452063242</v>
      </c>
      <c r="M196" s="24">
        <v>124.98393152412594</v>
      </c>
      <c r="N196" s="24">
        <v>36.850583654658742</v>
      </c>
      <c r="O196" s="29">
        <v>0</v>
      </c>
      <c r="P196" s="24">
        <v>2.4135297751381359</v>
      </c>
      <c r="Q196" s="24">
        <v>0</v>
      </c>
      <c r="R196" s="24">
        <v>39.264113429796879</v>
      </c>
      <c r="S196" s="24">
        <v>3.9228753846484388</v>
      </c>
      <c r="T196" s="24">
        <v>293.15485186269717</v>
      </c>
      <c r="U196" s="20">
        <f t="shared" si="50"/>
        <v>208.4917071988117</v>
      </c>
      <c r="V196" s="28" t="str">
        <f t="shared" si="45"/>
        <v>✖</v>
      </c>
      <c r="W196" s="20">
        <f t="shared" si="51"/>
        <v>208.4917071988117</v>
      </c>
      <c r="X196" s="28" t="str">
        <f t="shared" si="46"/>
        <v>✖</v>
      </c>
      <c r="Y196" s="22">
        <f t="shared" si="52"/>
        <v>40.320786860240432</v>
      </c>
      <c r="Z196" s="28" t="str">
        <f t="shared" si="47"/>
        <v>○</v>
      </c>
      <c r="AA196" s="22">
        <f t="shared" si="53"/>
        <v>124.98393152412594</v>
      </c>
      <c r="AB196" s="28" t="str">
        <f t="shared" si="48"/>
        <v>○</v>
      </c>
      <c r="AC196" s="22">
        <f t="shared" si="54"/>
        <v>39.264113429796879</v>
      </c>
      <c r="AD196" s="28" t="str">
        <f t="shared" si="49"/>
        <v>○</v>
      </c>
    </row>
    <row r="197" spans="2:30" s="2" customFormat="1">
      <c r="B197" s="14">
        <v>2008</v>
      </c>
      <c r="C197" s="14" t="s">
        <v>1</v>
      </c>
      <c r="D197" s="14" t="s">
        <v>2</v>
      </c>
      <c r="E197" s="14" t="s">
        <v>35</v>
      </c>
      <c r="F197" s="14" t="s">
        <v>36</v>
      </c>
      <c r="G197" s="25">
        <v>121.79989662922948</v>
      </c>
      <c r="H197" s="25">
        <v>2.090663143615481</v>
      </c>
      <c r="I197" s="25">
        <v>3.3504505533741478</v>
      </c>
      <c r="J197" s="25">
        <v>127.24101032621911</v>
      </c>
      <c r="K197" s="25">
        <v>15.060151100071895</v>
      </c>
      <c r="L197" s="25">
        <v>14.691408577769542</v>
      </c>
      <c r="M197" s="24">
        <v>29.751559677841435</v>
      </c>
      <c r="N197" s="25">
        <v>14.658024921970474</v>
      </c>
      <c r="O197" s="25">
        <v>14.765737230123047</v>
      </c>
      <c r="P197" s="25">
        <v>0.77972079370205072</v>
      </c>
      <c r="Q197" s="25">
        <v>0</v>
      </c>
      <c r="R197" s="25">
        <v>30.203482945795574</v>
      </c>
      <c r="S197" s="25">
        <v>1.7078676996583209</v>
      </c>
      <c r="T197" s="25">
        <v>188.90392064951445</v>
      </c>
      <c r="U197" s="20">
        <f t="shared" si="50"/>
        <v>188.90392064951445</v>
      </c>
      <c r="V197" s="28" t="str">
        <f t="shared" si="45"/>
        <v>○</v>
      </c>
      <c r="W197" s="20">
        <f t="shared" si="51"/>
        <v>188.90392064951445</v>
      </c>
      <c r="X197" s="28" t="str">
        <f t="shared" si="46"/>
        <v>○</v>
      </c>
      <c r="Y197" s="22">
        <f t="shared" si="52"/>
        <v>127.24101032621911</v>
      </c>
      <c r="Z197" s="28" t="str">
        <f t="shared" si="47"/>
        <v>○</v>
      </c>
      <c r="AA197" s="22">
        <f t="shared" si="53"/>
        <v>29.751559677841435</v>
      </c>
      <c r="AB197" s="28" t="str">
        <f t="shared" si="48"/>
        <v>○</v>
      </c>
      <c r="AC197" s="22">
        <f t="shared" si="54"/>
        <v>30.203482945795574</v>
      </c>
      <c r="AD197" s="28" t="str">
        <f t="shared" si="49"/>
        <v>○</v>
      </c>
    </row>
    <row r="198" spans="2:30" s="2" customFormat="1">
      <c r="B198" s="14">
        <v>2009</v>
      </c>
      <c r="C198" s="14" t="s">
        <v>1</v>
      </c>
      <c r="D198" s="14" t="s">
        <v>2</v>
      </c>
      <c r="E198" s="14" t="s">
        <v>35</v>
      </c>
      <c r="F198" s="14" t="s">
        <v>36</v>
      </c>
      <c r="G198" s="25">
        <v>101.25234137660205</v>
      </c>
      <c r="H198" s="25">
        <v>1.8516026534106091</v>
      </c>
      <c r="I198" s="25">
        <v>2.2197071108291277</v>
      </c>
      <c r="J198" s="25">
        <v>105.32365114084179</v>
      </c>
      <c r="K198" s="25">
        <v>15.642607195989433</v>
      </c>
      <c r="L198" s="25">
        <v>15.102497240563991</v>
      </c>
      <c r="M198" s="25">
        <v>30.745104436553426</v>
      </c>
      <c r="N198" s="25">
        <v>14.846530931561656</v>
      </c>
      <c r="O198" s="25">
        <v>13.950026388880648</v>
      </c>
      <c r="P198" s="25">
        <v>0.73584827154075061</v>
      </c>
      <c r="Q198" s="25">
        <v>0</v>
      </c>
      <c r="R198" s="25">
        <v>29.532405591983053</v>
      </c>
      <c r="S198" s="25">
        <v>1.0860739386422582</v>
      </c>
      <c r="T198" s="25">
        <v>92.10868840373216</v>
      </c>
      <c r="U198" s="20">
        <f t="shared" si="50"/>
        <v>166.68723510802056</v>
      </c>
      <c r="V198" s="28" t="str">
        <f t="shared" si="45"/>
        <v>✖</v>
      </c>
      <c r="W198" s="20">
        <f t="shared" si="51"/>
        <v>166.68723510802056</v>
      </c>
      <c r="X198" s="28" t="str">
        <f t="shared" si="46"/>
        <v>✖</v>
      </c>
      <c r="Y198" s="22">
        <f t="shared" si="52"/>
        <v>105.32365114084179</v>
      </c>
      <c r="Z198" s="28" t="str">
        <f t="shared" si="47"/>
        <v>○</v>
      </c>
      <c r="AA198" s="22">
        <f t="shared" si="53"/>
        <v>30.745104436553426</v>
      </c>
      <c r="AB198" s="28" t="str">
        <f t="shared" si="48"/>
        <v>○</v>
      </c>
      <c r="AC198" s="22">
        <f t="shared" si="54"/>
        <v>29.532405591983053</v>
      </c>
      <c r="AD198" s="28" t="str">
        <f t="shared" si="49"/>
        <v>○</v>
      </c>
    </row>
    <row r="199" spans="2:30" s="2" customFormat="1">
      <c r="B199" s="14">
        <v>2010</v>
      </c>
      <c r="C199" s="14" t="s">
        <v>1</v>
      </c>
      <c r="D199" s="14" t="s">
        <v>2</v>
      </c>
      <c r="E199" s="14" t="s">
        <v>35</v>
      </c>
      <c r="F199" s="14" t="s">
        <v>36</v>
      </c>
      <c r="G199" s="25">
        <v>83.962825440709878</v>
      </c>
      <c r="H199" s="25">
        <v>1.7863359169767663</v>
      </c>
      <c r="I199" s="25">
        <v>2.1057117505825156</v>
      </c>
      <c r="J199" s="25">
        <v>87.85487310826916</v>
      </c>
      <c r="K199" s="25">
        <v>19.736771712082263</v>
      </c>
      <c r="L199" s="25">
        <v>15.444919558728415</v>
      </c>
      <c r="M199" s="25">
        <v>35.181691270810674</v>
      </c>
      <c r="N199" s="25">
        <v>14.776818603679713</v>
      </c>
      <c r="O199" s="25">
        <v>13.700416527145048</v>
      </c>
      <c r="P199" s="25">
        <v>0.72472580033331158</v>
      </c>
      <c r="Q199" s="25">
        <v>0</v>
      </c>
      <c r="R199" s="25">
        <v>29.201960931158069</v>
      </c>
      <c r="S199" s="25">
        <v>2.8150001731465988</v>
      </c>
      <c r="T199" s="25">
        <v>102.38034364592602</v>
      </c>
      <c r="U199" s="20">
        <f t="shared" si="50"/>
        <v>155.05352548338448</v>
      </c>
      <c r="V199" s="28" t="str">
        <f t="shared" si="45"/>
        <v>✖</v>
      </c>
      <c r="W199" s="20">
        <f t="shared" si="51"/>
        <v>155.05352548338448</v>
      </c>
      <c r="X199" s="28" t="str">
        <f t="shared" si="46"/>
        <v>✖</v>
      </c>
      <c r="Y199" s="22">
        <f t="shared" si="52"/>
        <v>87.85487310826916</v>
      </c>
      <c r="Z199" s="28" t="str">
        <f t="shared" si="47"/>
        <v>○</v>
      </c>
      <c r="AA199" s="22">
        <f t="shared" si="53"/>
        <v>35.181691270810674</v>
      </c>
      <c r="AB199" s="28" t="str">
        <f t="shared" si="48"/>
        <v>○</v>
      </c>
      <c r="AC199" s="22">
        <f t="shared" si="54"/>
        <v>29.201960931158069</v>
      </c>
      <c r="AD199" s="28" t="str">
        <f t="shared" si="49"/>
        <v>○</v>
      </c>
    </row>
    <row r="200" spans="2:30" s="2" customFormat="1">
      <c r="B200" s="14">
        <v>2011</v>
      </c>
      <c r="C200" s="14" t="s">
        <v>1</v>
      </c>
      <c r="D200" s="14" t="s">
        <v>2</v>
      </c>
      <c r="E200" s="14" t="s">
        <v>35</v>
      </c>
      <c r="F200" s="14" t="s">
        <v>36</v>
      </c>
      <c r="G200" s="25">
        <v>92.950918109279812</v>
      </c>
      <c r="H200" s="25">
        <v>1.6798404303829648</v>
      </c>
      <c r="I200" s="25">
        <v>1.9307940831010437</v>
      </c>
      <c r="J200" s="25">
        <v>96.561552622763827</v>
      </c>
      <c r="K200" s="25">
        <v>16.465847679825433</v>
      </c>
      <c r="L200" s="25">
        <v>17.62178578240901</v>
      </c>
      <c r="M200" s="25">
        <v>34.087633462234443</v>
      </c>
      <c r="N200" s="25">
        <v>14.670088231352935</v>
      </c>
      <c r="O200" s="25">
        <v>13.420509782022293</v>
      </c>
      <c r="P200" s="25">
        <v>0.80932303652808679</v>
      </c>
      <c r="Q200" s="25">
        <v>0</v>
      </c>
      <c r="R200" s="25">
        <v>28.899921049903316</v>
      </c>
      <c r="S200" s="25">
        <v>0.95546323232578612</v>
      </c>
      <c r="T200" s="25">
        <v>98.030651206697982</v>
      </c>
      <c r="U200" s="20">
        <f t="shared" si="50"/>
        <v>160.50457036722739</v>
      </c>
      <c r="V200" s="28" t="str">
        <f t="shared" si="45"/>
        <v>✖</v>
      </c>
      <c r="W200" s="20">
        <f t="shared" si="51"/>
        <v>160.50457036722739</v>
      </c>
      <c r="X200" s="28" t="str">
        <f t="shared" si="46"/>
        <v>✖</v>
      </c>
      <c r="Y200" s="22">
        <f t="shared" si="52"/>
        <v>96.561552622763827</v>
      </c>
      <c r="Z200" s="28" t="str">
        <f t="shared" si="47"/>
        <v>○</v>
      </c>
      <c r="AA200" s="22">
        <f t="shared" si="53"/>
        <v>34.087633462234443</v>
      </c>
      <c r="AB200" s="28" t="str">
        <f t="shared" si="48"/>
        <v>○</v>
      </c>
      <c r="AC200" s="22">
        <f t="shared" si="54"/>
        <v>28.899921049903316</v>
      </c>
      <c r="AD200" s="28" t="str">
        <f t="shared" si="49"/>
        <v>○</v>
      </c>
    </row>
    <row r="201" spans="2:30" s="2" customFormat="1">
      <c r="B201" s="14">
        <v>2012</v>
      </c>
      <c r="C201" s="14" t="s">
        <v>1</v>
      </c>
      <c r="D201" s="14" t="s">
        <v>2</v>
      </c>
      <c r="E201" s="14" t="s">
        <v>35</v>
      </c>
      <c r="F201" s="14" t="s">
        <v>36</v>
      </c>
      <c r="G201" s="25">
        <v>63.266541583366234</v>
      </c>
      <c r="H201" s="25">
        <v>2.1720574079193065</v>
      </c>
      <c r="I201" s="25">
        <v>2.1841504146736921</v>
      </c>
      <c r="J201" s="25">
        <v>67.62274940595924</v>
      </c>
      <c r="K201" s="25">
        <v>17.33084864996972</v>
      </c>
      <c r="L201" s="25">
        <v>19.111687387644313</v>
      </c>
      <c r="M201" s="25">
        <v>36.442536037614033</v>
      </c>
      <c r="N201" s="25">
        <v>15.10119325447606</v>
      </c>
      <c r="O201" s="25">
        <v>13.20224373095699</v>
      </c>
      <c r="P201" s="25">
        <v>0.88522485156461805</v>
      </c>
      <c r="Q201" s="25">
        <v>0</v>
      </c>
      <c r="R201" s="25">
        <v>29.188661836997671</v>
      </c>
      <c r="S201" s="25">
        <v>0.99079605460388298</v>
      </c>
      <c r="T201" s="25">
        <v>134.24474333517483</v>
      </c>
      <c r="U201" s="20">
        <f t="shared" si="50"/>
        <v>134.24474333517483</v>
      </c>
      <c r="V201" s="28" t="str">
        <f t="shared" si="45"/>
        <v>○</v>
      </c>
      <c r="W201" s="20">
        <f t="shared" si="51"/>
        <v>134.24474333517483</v>
      </c>
      <c r="X201" s="28" t="str">
        <f t="shared" si="46"/>
        <v>○</v>
      </c>
      <c r="Y201" s="22">
        <f t="shared" si="52"/>
        <v>67.62274940595924</v>
      </c>
      <c r="Z201" s="28" t="str">
        <f t="shared" si="47"/>
        <v>○</v>
      </c>
      <c r="AA201" s="22">
        <f t="shared" si="53"/>
        <v>36.442536037614033</v>
      </c>
      <c r="AB201" s="28" t="str">
        <f t="shared" si="48"/>
        <v>○</v>
      </c>
      <c r="AC201" s="22">
        <f t="shared" si="54"/>
        <v>29.188661836997671</v>
      </c>
      <c r="AD201" s="28" t="str">
        <f t="shared" si="49"/>
        <v>○</v>
      </c>
    </row>
    <row r="202" spans="2:30" s="2" customFormat="1">
      <c r="B202" s="14">
        <v>2013</v>
      </c>
      <c r="C202" s="14" t="s">
        <v>1</v>
      </c>
      <c r="D202" s="14" t="s">
        <v>2</v>
      </c>
      <c r="E202" s="14" t="s">
        <v>35</v>
      </c>
      <c r="F202" s="14" t="s">
        <v>36</v>
      </c>
      <c r="G202" s="25">
        <v>66.047030037302449</v>
      </c>
      <c r="H202" s="25">
        <v>1.929171063002715</v>
      </c>
      <c r="I202" s="25">
        <v>1.8938744593956225</v>
      </c>
      <c r="J202" s="25">
        <v>69.87007555970078</v>
      </c>
      <c r="K202" s="25">
        <v>16.098407534662446</v>
      </c>
      <c r="L202" s="25">
        <v>20.971285882158018</v>
      </c>
      <c r="M202" s="25">
        <v>37.069693416820463</v>
      </c>
      <c r="N202" s="25">
        <v>14.066721504245177</v>
      </c>
      <c r="O202" s="25">
        <v>13.289470937115492</v>
      </c>
      <c r="P202" s="25">
        <v>0.88164864033212631</v>
      </c>
      <c r="Q202" s="25">
        <v>0</v>
      </c>
      <c r="R202" s="25">
        <v>28.237841081692796</v>
      </c>
      <c r="S202" s="25">
        <v>1.2337346176727613</v>
      </c>
      <c r="T202" s="25">
        <v>136.4113446758868</v>
      </c>
      <c r="U202" s="20">
        <f t="shared" si="50"/>
        <v>136.4113446758868</v>
      </c>
      <c r="V202" s="28" t="str">
        <f t="shared" si="45"/>
        <v>○</v>
      </c>
      <c r="W202" s="20">
        <f t="shared" si="51"/>
        <v>136.4113446758868</v>
      </c>
      <c r="X202" s="28" t="str">
        <f t="shared" si="46"/>
        <v>○</v>
      </c>
      <c r="Y202" s="22">
        <f t="shared" si="52"/>
        <v>69.87007555970078</v>
      </c>
      <c r="Z202" s="28" t="str">
        <f t="shared" si="47"/>
        <v>○</v>
      </c>
      <c r="AA202" s="22">
        <f t="shared" si="53"/>
        <v>37.069693416820463</v>
      </c>
      <c r="AB202" s="28" t="str">
        <f t="shared" si="48"/>
        <v>○</v>
      </c>
      <c r="AC202" s="22">
        <f t="shared" si="54"/>
        <v>28.237841081692796</v>
      </c>
      <c r="AD202" s="28" t="str">
        <f t="shared" si="49"/>
        <v>○</v>
      </c>
    </row>
    <row r="203" spans="2:30" s="2" customFormat="1">
      <c r="B203" s="14">
        <v>2014</v>
      </c>
      <c r="C203" s="15" t="s">
        <v>1</v>
      </c>
      <c r="D203" s="15" t="s">
        <v>2</v>
      </c>
      <c r="E203" s="15" t="s">
        <v>35</v>
      </c>
      <c r="F203" s="15" t="s">
        <v>36</v>
      </c>
      <c r="G203" s="26">
        <v>88</v>
      </c>
      <c r="H203" s="26">
        <v>1</v>
      </c>
      <c r="I203" s="30">
        <v>0</v>
      </c>
      <c r="J203" s="26">
        <v>89</v>
      </c>
      <c r="K203" s="26">
        <v>16</v>
      </c>
      <c r="L203" s="26">
        <v>14</v>
      </c>
      <c r="M203" s="26">
        <v>30</v>
      </c>
      <c r="N203" s="26">
        <v>14</v>
      </c>
      <c r="O203" s="26">
        <v>13</v>
      </c>
      <c r="P203" s="26">
        <v>1</v>
      </c>
      <c r="Q203" s="26">
        <v>0</v>
      </c>
      <c r="R203" s="26">
        <v>28</v>
      </c>
      <c r="S203" s="25">
        <v>1.5437064101972511</v>
      </c>
      <c r="T203" s="26">
        <v>148.54370641019725</v>
      </c>
      <c r="U203" s="20">
        <f t="shared" si="50"/>
        <v>148.54370641019725</v>
      </c>
      <c r="V203" s="28" t="str">
        <f t="shared" si="45"/>
        <v>○</v>
      </c>
      <c r="W203" s="20">
        <f t="shared" si="51"/>
        <v>148.54370641019725</v>
      </c>
      <c r="X203" s="28" t="str">
        <f t="shared" si="46"/>
        <v>○</v>
      </c>
      <c r="Y203" s="22">
        <f t="shared" si="52"/>
        <v>89</v>
      </c>
      <c r="Z203" s="28" t="str">
        <f t="shared" si="47"/>
        <v>○</v>
      </c>
      <c r="AA203" s="22">
        <f t="shared" si="53"/>
        <v>30</v>
      </c>
      <c r="AB203" s="28" t="str">
        <f t="shared" si="48"/>
        <v>○</v>
      </c>
      <c r="AC203" s="22">
        <f t="shared" si="54"/>
        <v>28</v>
      </c>
      <c r="AD203" s="28" t="str">
        <f t="shared" si="49"/>
        <v>○</v>
      </c>
    </row>
    <row r="204" spans="2:30" s="2" customFormat="1">
      <c r="B204" s="14">
        <v>1990</v>
      </c>
      <c r="C204" s="18" t="s">
        <v>1</v>
      </c>
      <c r="D204" s="18" t="s">
        <v>2</v>
      </c>
      <c r="E204" s="18" t="s">
        <v>37</v>
      </c>
      <c r="F204" s="18" t="s">
        <v>38</v>
      </c>
      <c r="G204" s="23">
        <v>153.75472850712438</v>
      </c>
      <c r="H204" s="24">
        <v>4.0818189518302912</v>
      </c>
      <c r="I204" s="24">
        <v>2.2583164272266312</v>
      </c>
      <c r="J204" s="24">
        <v>160.09486388618129</v>
      </c>
      <c r="K204" s="24">
        <v>38.823426473089064</v>
      </c>
      <c r="L204" s="24">
        <v>36.361298919641392</v>
      </c>
      <c r="M204" s="24">
        <v>75.184725392730456</v>
      </c>
      <c r="N204" s="24">
        <v>25.761320918057567</v>
      </c>
      <c r="O204" s="24">
        <v>23.77437062304524</v>
      </c>
      <c r="P204" s="24">
        <v>2.2073116153329133</v>
      </c>
      <c r="Q204" s="24">
        <v>0</v>
      </c>
      <c r="R204" s="24">
        <v>51.743003156435719</v>
      </c>
      <c r="S204" s="29">
        <v>0</v>
      </c>
      <c r="T204" s="24">
        <v>202.11245394189663</v>
      </c>
      <c r="U204" s="20">
        <f t="shared" si="50"/>
        <v>287.02259243534746</v>
      </c>
      <c r="V204" s="28" t="str">
        <f t="shared" si="45"/>
        <v>✖</v>
      </c>
      <c r="W204" s="20">
        <f t="shared" si="51"/>
        <v>287.02259243534746</v>
      </c>
      <c r="X204" s="28" t="str">
        <f t="shared" si="46"/>
        <v>✖</v>
      </c>
      <c r="Y204" s="22">
        <f t="shared" si="52"/>
        <v>160.09486388618129</v>
      </c>
      <c r="Z204" s="28" t="str">
        <f t="shared" si="47"/>
        <v>○</v>
      </c>
      <c r="AA204" s="22">
        <f t="shared" si="53"/>
        <v>75.184725392730456</v>
      </c>
      <c r="AB204" s="28" t="str">
        <f t="shared" si="48"/>
        <v>○</v>
      </c>
      <c r="AC204" s="22">
        <f t="shared" si="54"/>
        <v>51.743003156435719</v>
      </c>
      <c r="AD204" s="28" t="str">
        <f t="shared" si="49"/>
        <v>○</v>
      </c>
    </row>
    <row r="205" spans="2:30" s="2" customFormat="1">
      <c r="B205" s="14">
        <v>2005</v>
      </c>
      <c r="C205" s="14" t="s">
        <v>1</v>
      </c>
      <c r="D205" s="14" t="s">
        <v>2</v>
      </c>
      <c r="E205" s="14" t="s">
        <v>37</v>
      </c>
      <c r="F205" s="14" t="s">
        <v>38</v>
      </c>
      <c r="G205" s="25">
        <v>201.89523010592342</v>
      </c>
      <c r="H205" s="25">
        <v>2.955029713549425</v>
      </c>
      <c r="I205" s="25">
        <v>2.6976111269805987</v>
      </c>
      <c r="J205" s="25">
        <v>207.54787094645346</v>
      </c>
      <c r="K205" s="25">
        <v>67.346124800984697</v>
      </c>
      <c r="L205" s="25">
        <v>50.779946605967773</v>
      </c>
      <c r="M205" s="25">
        <v>118.12607140695246</v>
      </c>
      <c r="N205" s="25">
        <v>45.693267152456933</v>
      </c>
      <c r="O205" s="25">
        <v>23.749823097565265</v>
      </c>
      <c r="P205" s="25">
        <v>2.4185367222499758</v>
      </c>
      <c r="Q205" s="25">
        <v>0</v>
      </c>
      <c r="R205" s="25">
        <v>71.861626972272177</v>
      </c>
      <c r="S205" s="25">
        <v>4.0374031527898753</v>
      </c>
      <c r="T205" s="25">
        <v>401.57297247846793</v>
      </c>
      <c r="U205" s="20">
        <f t="shared" si="50"/>
        <v>401.57297247846799</v>
      </c>
      <c r="V205" s="28" t="str">
        <f t="shared" ref="V205:V268" si="55">IF(ABS(T205-U205)&lt;1,"○","✖")</f>
        <v>○</v>
      </c>
      <c r="W205" s="20">
        <f t="shared" si="51"/>
        <v>401.57297247846793</v>
      </c>
      <c r="X205" s="28" t="str">
        <f t="shared" ref="X205:X268" si="56">IF(ABS(T205-W205)&lt;1,"○","✖")</f>
        <v>○</v>
      </c>
      <c r="Y205" s="22">
        <f t="shared" si="52"/>
        <v>207.54787094645346</v>
      </c>
      <c r="Z205" s="28" t="str">
        <f t="shared" ref="Z205:Z268" si="57">IF(ABS(J205-Y205)&lt;1,"○","✖")</f>
        <v>○</v>
      </c>
      <c r="AA205" s="22">
        <f t="shared" si="53"/>
        <v>118.12607140695246</v>
      </c>
      <c r="AB205" s="28" t="str">
        <f t="shared" ref="AB205:AB268" si="58">IF(ABS(M205-AA205)&lt;1,"○","✖")</f>
        <v>○</v>
      </c>
      <c r="AC205" s="22">
        <f t="shared" si="54"/>
        <v>71.861626972272177</v>
      </c>
      <c r="AD205" s="28" t="str">
        <f t="shared" ref="AD205:AD268" si="59">IF(ABS(R205-AC205)&lt;1,"○","✖")</f>
        <v>○</v>
      </c>
    </row>
    <row r="206" spans="2:30" s="2" customFormat="1">
      <c r="B206" s="14">
        <v>2007</v>
      </c>
      <c r="C206" s="18" t="s">
        <v>1</v>
      </c>
      <c r="D206" s="18" t="s">
        <v>2</v>
      </c>
      <c r="E206" s="18" t="s">
        <v>37</v>
      </c>
      <c r="F206" s="18" t="s">
        <v>38</v>
      </c>
      <c r="G206" s="23">
        <v>176.76440517496445</v>
      </c>
      <c r="H206" s="24">
        <v>16.138673597066418</v>
      </c>
      <c r="I206" s="24">
        <v>17.109655321875344</v>
      </c>
      <c r="J206" s="24">
        <v>210.01273409390623</v>
      </c>
      <c r="K206" s="24">
        <v>150.37744703826209</v>
      </c>
      <c r="L206" s="24">
        <v>129.56134426494481</v>
      </c>
      <c r="M206" s="24">
        <v>279.93879130320693</v>
      </c>
      <c r="N206" s="24">
        <v>97.049326060226733</v>
      </c>
      <c r="O206" s="29">
        <v>0</v>
      </c>
      <c r="P206" s="24">
        <v>5.8062593426362774</v>
      </c>
      <c r="Q206" s="24">
        <v>2.1452981469235383E-2</v>
      </c>
      <c r="R206" s="24">
        <v>102.87703838433225</v>
      </c>
      <c r="S206" s="24">
        <v>9.2855499442823994</v>
      </c>
      <c r="T206" s="24">
        <v>672.04017093502853</v>
      </c>
      <c r="U206" s="20">
        <f t="shared" si="50"/>
        <v>602.11411372572775</v>
      </c>
      <c r="V206" s="28" t="str">
        <f t="shared" si="55"/>
        <v>✖</v>
      </c>
      <c r="W206" s="20">
        <f t="shared" si="51"/>
        <v>602.11411372572775</v>
      </c>
      <c r="X206" s="28" t="str">
        <f t="shared" si="56"/>
        <v>✖</v>
      </c>
      <c r="Y206" s="22">
        <f t="shared" si="52"/>
        <v>210.01273409390623</v>
      </c>
      <c r="Z206" s="28" t="str">
        <f t="shared" si="57"/>
        <v>○</v>
      </c>
      <c r="AA206" s="22">
        <f t="shared" si="53"/>
        <v>279.93879130320693</v>
      </c>
      <c r="AB206" s="28" t="str">
        <f t="shared" si="58"/>
        <v>○</v>
      </c>
      <c r="AC206" s="22">
        <f t="shared" si="54"/>
        <v>102.87703838433225</v>
      </c>
      <c r="AD206" s="28" t="str">
        <f t="shared" si="59"/>
        <v>○</v>
      </c>
    </row>
    <row r="207" spans="2:30" s="2" customFormat="1">
      <c r="B207" s="14">
        <v>2008</v>
      </c>
      <c r="C207" s="14" t="s">
        <v>1</v>
      </c>
      <c r="D207" s="14" t="s">
        <v>2</v>
      </c>
      <c r="E207" s="14" t="s">
        <v>37</v>
      </c>
      <c r="F207" s="14" t="s">
        <v>38</v>
      </c>
      <c r="G207" s="25">
        <v>246.33905280372466</v>
      </c>
      <c r="H207" s="25">
        <v>2.7667645683953701</v>
      </c>
      <c r="I207" s="25">
        <v>2.2336337022494321</v>
      </c>
      <c r="J207" s="25">
        <v>251.33945107436944</v>
      </c>
      <c r="K207" s="25">
        <v>56.856123081920153</v>
      </c>
      <c r="L207" s="25">
        <v>52.470943935570091</v>
      </c>
      <c r="M207" s="24">
        <v>109.32706701749024</v>
      </c>
      <c r="N207" s="25">
        <v>43.184939893045694</v>
      </c>
      <c r="O207" s="25">
        <v>22.799885778146578</v>
      </c>
      <c r="P207" s="25">
        <v>2.4390619412078212</v>
      </c>
      <c r="Q207" s="25">
        <v>0</v>
      </c>
      <c r="R207" s="25">
        <v>68.423887612400094</v>
      </c>
      <c r="S207" s="25">
        <v>4.5328478582386431</v>
      </c>
      <c r="T207" s="25">
        <v>433.62325356249841</v>
      </c>
      <c r="U207" s="20">
        <f t="shared" si="50"/>
        <v>433.62325356249841</v>
      </c>
      <c r="V207" s="28" t="str">
        <f t="shared" si="55"/>
        <v>○</v>
      </c>
      <c r="W207" s="20">
        <f t="shared" si="51"/>
        <v>433.62325356249841</v>
      </c>
      <c r="X207" s="28" t="str">
        <f t="shared" si="56"/>
        <v>○</v>
      </c>
      <c r="Y207" s="22">
        <f t="shared" si="52"/>
        <v>251.33945107436944</v>
      </c>
      <c r="Z207" s="28" t="str">
        <f t="shared" si="57"/>
        <v>○</v>
      </c>
      <c r="AA207" s="22">
        <f t="shared" si="53"/>
        <v>109.32706701749024</v>
      </c>
      <c r="AB207" s="28" t="str">
        <f t="shared" si="58"/>
        <v>○</v>
      </c>
      <c r="AC207" s="22">
        <f t="shared" si="54"/>
        <v>68.423887612400094</v>
      </c>
      <c r="AD207" s="28" t="str">
        <f t="shared" si="59"/>
        <v>○</v>
      </c>
    </row>
    <row r="208" spans="2:30" s="2" customFormat="1">
      <c r="B208" s="14">
        <v>2009</v>
      </c>
      <c r="C208" s="14" t="s">
        <v>1</v>
      </c>
      <c r="D208" s="14" t="s">
        <v>2</v>
      </c>
      <c r="E208" s="14" t="s">
        <v>37</v>
      </c>
      <c r="F208" s="14" t="s">
        <v>38</v>
      </c>
      <c r="G208" s="25">
        <v>216.70231440422924</v>
      </c>
      <c r="H208" s="25">
        <v>2.1678906511462293</v>
      </c>
      <c r="I208" s="25">
        <v>1.5470685923960588</v>
      </c>
      <c r="J208" s="25">
        <v>220.41727364777154</v>
      </c>
      <c r="K208" s="25">
        <v>58.788430281742009</v>
      </c>
      <c r="L208" s="25">
        <v>44.473248288945214</v>
      </c>
      <c r="M208" s="25">
        <v>103.26167857068722</v>
      </c>
      <c r="N208" s="25">
        <v>44.322254436818156</v>
      </c>
      <c r="O208" s="25">
        <v>21.565764888204178</v>
      </c>
      <c r="P208" s="25">
        <v>2.3104279158067569</v>
      </c>
      <c r="Q208" s="25">
        <v>0</v>
      </c>
      <c r="R208" s="25">
        <v>68.198447240829083</v>
      </c>
      <c r="S208" s="25">
        <v>3.4419885442150688</v>
      </c>
      <c r="T208" s="25">
        <v>278.16379292641858</v>
      </c>
      <c r="U208" s="20">
        <f t="shared" si="50"/>
        <v>395.31938800350292</v>
      </c>
      <c r="V208" s="28" t="str">
        <f t="shared" si="55"/>
        <v>✖</v>
      </c>
      <c r="W208" s="20">
        <f t="shared" si="51"/>
        <v>395.31938800350292</v>
      </c>
      <c r="X208" s="28" t="str">
        <f t="shared" si="56"/>
        <v>✖</v>
      </c>
      <c r="Y208" s="22">
        <f t="shared" si="52"/>
        <v>220.41727364777154</v>
      </c>
      <c r="Z208" s="28" t="str">
        <f t="shared" si="57"/>
        <v>○</v>
      </c>
      <c r="AA208" s="22">
        <f t="shared" si="53"/>
        <v>103.26167857068722</v>
      </c>
      <c r="AB208" s="28" t="str">
        <f t="shared" si="58"/>
        <v>○</v>
      </c>
      <c r="AC208" s="22">
        <f t="shared" si="54"/>
        <v>68.198447240829083</v>
      </c>
      <c r="AD208" s="28" t="str">
        <f t="shared" si="59"/>
        <v>○</v>
      </c>
    </row>
    <row r="209" spans="2:30" s="2" customFormat="1">
      <c r="B209" s="14">
        <v>2010</v>
      </c>
      <c r="C209" s="14" t="s">
        <v>1</v>
      </c>
      <c r="D209" s="14" t="s">
        <v>2</v>
      </c>
      <c r="E209" s="14" t="s">
        <v>37</v>
      </c>
      <c r="F209" s="14" t="s">
        <v>38</v>
      </c>
      <c r="G209" s="25">
        <v>210.30716292909389</v>
      </c>
      <c r="H209" s="25">
        <v>2.0914751483464631</v>
      </c>
      <c r="I209" s="25">
        <v>1.467617280709026</v>
      </c>
      <c r="J209" s="25">
        <v>213.86625535814937</v>
      </c>
      <c r="K209" s="25">
        <v>74.072032240967403</v>
      </c>
      <c r="L209" s="25">
        <v>45.481600254373802</v>
      </c>
      <c r="M209" s="25">
        <v>119.5536324953412</v>
      </c>
      <c r="N209" s="25">
        <v>44.18138588764311</v>
      </c>
      <c r="O209" s="25">
        <v>21.066972147268267</v>
      </c>
      <c r="P209" s="25">
        <v>2.2937062054552388</v>
      </c>
      <c r="Q209" s="25">
        <v>0</v>
      </c>
      <c r="R209" s="25">
        <v>67.542064240366614</v>
      </c>
      <c r="S209" s="25">
        <v>9.4008306981406768</v>
      </c>
      <c r="T209" s="25">
        <v>316.0501599291897</v>
      </c>
      <c r="U209" s="20">
        <f t="shared" si="50"/>
        <v>410.36278279199792</v>
      </c>
      <c r="V209" s="28" t="str">
        <f t="shared" si="55"/>
        <v>✖</v>
      </c>
      <c r="W209" s="20">
        <f t="shared" si="51"/>
        <v>410.36278279199792</v>
      </c>
      <c r="X209" s="28" t="str">
        <f t="shared" si="56"/>
        <v>✖</v>
      </c>
      <c r="Y209" s="22">
        <f t="shared" si="52"/>
        <v>213.86625535814937</v>
      </c>
      <c r="Z209" s="28" t="str">
        <f t="shared" si="57"/>
        <v>○</v>
      </c>
      <c r="AA209" s="22">
        <f t="shared" si="53"/>
        <v>119.5536324953412</v>
      </c>
      <c r="AB209" s="28" t="str">
        <f t="shared" si="58"/>
        <v>○</v>
      </c>
      <c r="AC209" s="22">
        <f t="shared" si="54"/>
        <v>67.542064240366614</v>
      </c>
      <c r="AD209" s="28" t="str">
        <f t="shared" si="59"/>
        <v>○</v>
      </c>
    </row>
    <row r="210" spans="2:30" s="2" customFormat="1">
      <c r="B210" s="14">
        <v>2011</v>
      </c>
      <c r="C210" s="14" t="s">
        <v>1</v>
      </c>
      <c r="D210" s="14" t="s">
        <v>2</v>
      </c>
      <c r="E210" s="14" t="s">
        <v>37</v>
      </c>
      <c r="F210" s="14" t="s">
        <v>38</v>
      </c>
      <c r="G210" s="25">
        <v>235.59423332678779</v>
      </c>
      <c r="H210" s="25">
        <v>1.9667882619074568</v>
      </c>
      <c r="I210" s="25">
        <v>1.3457049670098182</v>
      </c>
      <c r="J210" s="25">
        <v>238.90672655570506</v>
      </c>
      <c r="K210" s="25">
        <v>62.472986962383523</v>
      </c>
      <c r="L210" s="25">
        <v>51.89195150393644</v>
      </c>
      <c r="M210" s="25">
        <v>114.36493846631996</v>
      </c>
      <c r="N210" s="25">
        <v>44.357828482363317</v>
      </c>
      <c r="O210" s="25">
        <v>20.900322307908247</v>
      </c>
      <c r="P210" s="25">
        <v>2.6042512471220816</v>
      </c>
      <c r="Q210" s="25">
        <v>0</v>
      </c>
      <c r="R210" s="25">
        <v>67.86240203739365</v>
      </c>
      <c r="S210" s="25">
        <v>2.9722746174359549</v>
      </c>
      <c r="T210" s="25">
        <v>299.56455358746956</v>
      </c>
      <c r="U210" s="20">
        <f t="shared" si="50"/>
        <v>424.10634167685458</v>
      </c>
      <c r="V210" s="28" t="str">
        <f t="shared" si="55"/>
        <v>✖</v>
      </c>
      <c r="W210" s="20">
        <f t="shared" si="51"/>
        <v>424.10634167685458</v>
      </c>
      <c r="X210" s="28" t="str">
        <f t="shared" si="56"/>
        <v>✖</v>
      </c>
      <c r="Y210" s="22">
        <f t="shared" si="52"/>
        <v>238.90672655570506</v>
      </c>
      <c r="Z210" s="28" t="str">
        <f t="shared" si="57"/>
        <v>○</v>
      </c>
      <c r="AA210" s="22">
        <f t="shared" si="53"/>
        <v>114.36493846631996</v>
      </c>
      <c r="AB210" s="28" t="str">
        <f t="shared" si="58"/>
        <v>○</v>
      </c>
      <c r="AC210" s="22">
        <f t="shared" si="54"/>
        <v>67.86240203739365</v>
      </c>
      <c r="AD210" s="28" t="str">
        <f t="shared" si="59"/>
        <v>○</v>
      </c>
    </row>
    <row r="211" spans="2:30" s="2" customFormat="1">
      <c r="B211" s="14">
        <v>2012</v>
      </c>
      <c r="C211" s="14" t="s">
        <v>1</v>
      </c>
      <c r="D211" s="14" t="s">
        <v>2</v>
      </c>
      <c r="E211" s="14" t="s">
        <v>37</v>
      </c>
      <c r="F211" s="14" t="s">
        <v>38</v>
      </c>
      <c r="G211" s="25">
        <v>205.09753180113935</v>
      </c>
      <c r="H211" s="25">
        <v>2.5430850078485832</v>
      </c>
      <c r="I211" s="25">
        <v>1.522286652651361</v>
      </c>
      <c r="J211" s="25">
        <v>209.1629034616393</v>
      </c>
      <c r="K211" s="25">
        <v>66.415593951453687</v>
      </c>
      <c r="L211" s="25">
        <v>56.279355981505688</v>
      </c>
      <c r="M211" s="25">
        <v>122.69494993295937</v>
      </c>
      <c r="N211" s="25">
        <v>45.967368477910647</v>
      </c>
      <c r="O211" s="25">
        <v>20.25845359995461</v>
      </c>
      <c r="P211" s="25">
        <v>2.8802481756045779</v>
      </c>
      <c r="Q211" s="25">
        <v>0</v>
      </c>
      <c r="R211" s="25">
        <v>69.106070253469838</v>
      </c>
      <c r="S211" s="25">
        <v>3.1445103044137315</v>
      </c>
      <c r="T211" s="25">
        <v>404.1084339524823</v>
      </c>
      <c r="U211" s="20">
        <f t="shared" si="50"/>
        <v>404.1084339524823</v>
      </c>
      <c r="V211" s="28" t="str">
        <f t="shared" si="55"/>
        <v>○</v>
      </c>
      <c r="W211" s="20">
        <f t="shared" si="51"/>
        <v>404.1084339524823</v>
      </c>
      <c r="X211" s="28" t="str">
        <f t="shared" si="56"/>
        <v>○</v>
      </c>
      <c r="Y211" s="22">
        <f t="shared" si="52"/>
        <v>209.1629034616393</v>
      </c>
      <c r="Z211" s="28" t="str">
        <f t="shared" si="57"/>
        <v>○</v>
      </c>
      <c r="AA211" s="22">
        <f t="shared" si="53"/>
        <v>122.69494993295937</v>
      </c>
      <c r="AB211" s="28" t="str">
        <f t="shared" si="58"/>
        <v>○</v>
      </c>
      <c r="AC211" s="22">
        <f t="shared" si="54"/>
        <v>69.106070253469838</v>
      </c>
      <c r="AD211" s="28" t="str">
        <f t="shared" si="59"/>
        <v>○</v>
      </c>
    </row>
    <row r="212" spans="2:30" s="2" customFormat="1">
      <c r="B212" s="14">
        <v>2013</v>
      </c>
      <c r="C212" s="14" t="s">
        <v>1</v>
      </c>
      <c r="D212" s="14" t="s">
        <v>2</v>
      </c>
      <c r="E212" s="14" t="s">
        <v>37</v>
      </c>
      <c r="F212" s="14" t="s">
        <v>38</v>
      </c>
      <c r="G212" s="25">
        <v>158.06780972187485</v>
      </c>
      <c r="H212" s="25">
        <v>2.2587091805263104</v>
      </c>
      <c r="I212" s="25">
        <v>1.3199731080636157</v>
      </c>
      <c r="J212" s="25">
        <v>161.64649201046478</v>
      </c>
      <c r="K212" s="25">
        <v>62.799192567981123</v>
      </c>
      <c r="L212" s="25">
        <v>69.970748753169659</v>
      </c>
      <c r="M212" s="25">
        <v>132.76994132115078</v>
      </c>
      <c r="N212" s="25">
        <v>43.184973723555338</v>
      </c>
      <c r="O212" s="25">
        <v>20.780870399293779</v>
      </c>
      <c r="P212" s="25">
        <v>2.9082426823362737</v>
      </c>
      <c r="Q212" s="25">
        <v>0</v>
      </c>
      <c r="R212" s="25">
        <v>66.874086805185399</v>
      </c>
      <c r="S212" s="25">
        <v>3.8729833679191161</v>
      </c>
      <c r="T212" s="25">
        <v>365.1635035047201</v>
      </c>
      <c r="U212" s="20">
        <f t="shared" si="50"/>
        <v>365.1635035047201</v>
      </c>
      <c r="V212" s="28" t="str">
        <f t="shared" si="55"/>
        <v>○</v>
      </c>
      <c r="W212" s="20">
        <f t="shared" si="51"/>
        <v>365.1635035047201</v>
      </c>
      <c r="X212" s="28" t="str">
        <f t="shared" si="56"/>
        <v>○</v>
      </c>
      <c r="Y212" s="22">
        <f t="shared" si="52"/>
        <v>161.64649201046478</v>
      </c>
      <c r="Z212" s="28" t="str">
        <f t="shared" si="57"/>
        <v>○</v>
      </c>
      <c r="AA212" s="22">
        <f t="shared" si="53"/>
        <v>132.76994132115078</v>
      </c>
      <c r="AB212" s="28" t="str">
        <f t="shared" si="58"/>
        <v>○</v>
      </c>
      <c r="AC212" s="22">
        <f t="shared" si="54"/>
        <v>66.874086805185399</v>
      </c>
      <c r="AD212" s="28" t="str">
        <f t="shared" si="59"/>
        <v>○</v>
      </c>
    </row>
    <row r="213" spans="2:30" s="2" customFormat="1">
      <c r="B213" s="14">
        <v>2014</v>
      </c>
      <c r="C213" s="15" t="s">
        <v>1</v>
      </c>
      <c r="D213" s="15" t="s">
        <v>2</v>
      </c>
      <c r="E213" s="15" t="s">
        <v>37</v>
      </c>
      <c r="F213" s="15" t="s">
        <v>38</v>
      </c>
      <c r="G213" s="26">
        <v>206</v>
      </c>
      <c r="H213" s="26">
        <v>2</v>
      </c>
      <c r="I213" s="30">
        <v>0</v>
      </c>
      <c r="J213" s="26">
        <v>208</v>
      </c>
      <c r="K213" s="26">
        <v>64</v>
      </c>
      <c r="L213" s="26">
        <v>47</v>
      </c>
      <c r="M213" s="26">
        <v>111</v>
      </c>
      <c r="N213" s="26">
        <v>44</v>
      </c>
      <c r="O213" s="26">
        <v>21</v>
      </c>
      <c r="P213" s="26">
        <v>3</v>
      </c>
      <c r="Q213" s="26">
        <v>0</v>
      </c>
      <c r="R213" s="26">
        <v>68</v>
      </c>
      <c r="S213" s="25">
        <v>4.9089045108709648</v>
      </c>
      <c r="T213" s="26">
        <v>391.90890451087097</v>
      </c>
      <c r="U213" s="20">
        <f t="shared" si="50"/>
        <v>391.90890451087097</v>
      </c>
      <c r="V213" s="28" t="str">
        <f t="shared" si="55"/>
        <v>○</v>
      </c>
      <c r="W213" s="20">
        <f t="shared" si="51"/>
        <v>391.90890451087097</v>
      </c>
      <c r="X213" s="28" t="str">
        <f t="shared" si="56"/>
        <v>○</v>
      </c>
      <c r="Y213" s="22">
        <f t="shared" si="52"/>
        <v>208</v>
      </c>
      <c r="Z213" s="28" t="str">
        <f t="shared" si="57"/>
        <v>○</v>
      </c>
      <c r="AA213" s="22">
        <f t="shared" si="53"/>
        <v>111</v>
      </c>
      <c r="AB213" s="28" t="str">
        <f t="shared" si="58"/>
        <v>○</v>
      </c>
      <c r="AC213" s="22">
        <f t="shared" si="54"/>
        <v>68</v>
      </c>
      <c r="AD213" s="28" t="str">
        <f t="shared" si="59"/>
        <v>○</v>
      </c>
    </row>
    <row r="214" spans="2:30" s="2" customFormat="1">
      <c r="B214" s="14">
        <v>1990</v>
      </c>
      <c r="C214" s="18" t="s">
        <v>1</v>
      </c>
      <c r="D214" s="18" t="s">
        <v>2</v>
      </c>
      <c r="E214" s="18" t="s">
        <v>39</v>
      </c>
      <c r="F214" s="18" t="s">
        <v>40</v>
      </c>
      <c r="G214" s="23">
        <v>24.893247689231586</v>
      </c>
      <c r="H214" s="24">
        <v>3.6937586993675522</v>
      </c>
      <c r="I214" s="24">
        <v>6.0221771392710162</v>
      </c>
      <c r="J214" s="24">
        <v>34.609183527870158</v>
      </c>
      <c r="K214" s="24">
        <v>9.0426041492645535</v>
      </c>
      <c r="L214" s="24">
        <v>10.238672977751474</v>
      </c>
      <c r="M214" s="24">
        <v>19.281277127016025</v>
      </c>
      <c r="N214" s="24">
        <v>8.1241267009244869</v>
      </c>
      <c r="O214" s="24">
        <v>12.003498279345736</v>
      </c>
      <c r="P214" s="24">
        <v>0.63867998152886141</v>
      </c>
      <c r="Q214" s="24">
        <v>0</v>
      </c>
      <c r="R214" s="24">
        <v>20.766304961799083</v>
      </c>
      <c r="S214" s="29">
        <v>0</v>
      </c>
      <c r="T214" s="24">
        <v>59.32885921583113</v>
      </c>
      <c r="U214" s="20">
        <f t="shared" si="50"/>
        <v>74.656765616685263</v>
      </c>
      <c r="V214" s="28" t="str">
        <f t="shared" si="55"/>
        <v>✖</v>
      </c>
      <c r="W214" s="20">
        <f t="shared" si="51"/>
        <v>74.656765616685263</v>
      </c>
      <c r="X214" s="28" t="str">
        <f t="shared" si="56"/>
        <v>✖</v>
      </c>
      <c r="Y214" s="22">
        <f t="shared" si="52"/>
        <v>34.609183527870158</v>
      </c>
      <c r="Z214" s="28" t="str">
        <f t="shared" si="57"/>
        <v>○</v>
      </c>
      <c r="AA214" s="22">
        <f t="shared" si="53"/>
        <v>19.281277127016025</v>
      </c>
      <c r="AB214" s="28" t="str">
        <f t="shared" si="58"/>
        <v>○</v>
      </c>
      <c r="AC214" s="22">
        <f t="shared" si="54"/>
        <v>20.766304961799083</v>
      </c>
      <c r="AD214" s="28" t="str">
        <f t="shared" si="59"/>
        <v>○</v>
      </c>
    </row>
    <row r="215" spans="2:30" s="2" customFormat="1">
      <c r="B215" s="14">
        <v>2005</v>
      </c>
      <c r="C215" s="14" t="s">
        <v>1</v>
      </c>
      <c r="D215" s="14" t="s">
        <v>2</v>
      </c>
      <c r="E215" s="14" t="s">
        <v>39</v>
      </c>
      <c r="F215" s="14" t="s">
        <v>40</v>
      </c>
      <c r="G215" s="25">
        <v>21.235823363771928</v>
      </c>
      <c r="H215" s="25">
        <v>2.3159011495501858</v>
      </c>
      <c r="I215" s="25">
        <v>11.312562790563801</v>
      </c>
      <c r="J215" s="25">
        <v>34.864287303885916</v>
      </c>
      <c r="K215" s="25">
        <v>15.47851505117775</v>
      </c>
      <c r="L215" s="25">
        <v>13.372394361479255</v>
      </c>
      <c r="M215" s="25">
        <v>28.850909412657003</v>
      </c>
      <c r="N215" s="25">
        <v>13.449230334653643</v>
      </c>
      <c r="O215" s="25">
        <v>13.044976208725574</v>
      </c>
      <c r="P215" s="25">
        <v>0.66002075273174521</v>
      </c>
      <c r="Q215" s="25">
        <v>0</v>
      </c>
      <c r="R215" s="25">
        <v>27.154227296110964</v>
      </c>
      <c r="S215" s="25">
        <v>1.0534002886981593</v>
      </c>
      <c r="T215" s="25">
        <v>91.922824301352037</v>
      </c>
      <c r="U215" s="20">
        <f t="shared" si="50"/>
        <v>91.922824301352037</v>
      </c>
      <c r="V215" s="28" t="str">
        <f t="shared" si="55"/>
        <v>○</v>
      </c>
      <c r="W215" s="20">
        <f t="shared" si="51"/>
        <v>91.922824301352037</v>
      </c>
      <c r="X215" s="28" t="str">
        <f t="shared" si="56"/>
        <v>○</v>
      </c>
      <c r="Y215" s="22">
        <f t="shared" si="52"/>
        <v>34.864287303885916</v>
      </c>
      <c r="Z215" s="28" t="str">
        <f t="shared" si="57"/>
        <v>○</v>
      </c>
      <c r="AA215" s="22">
        <f t="shared" si="53"/>
        <v>28.850909412657003</v>
      </c>
      <c r="AB215" s="28" t="str">
        <f t="shared" si="58"/>
        <v>○</v>
      </c>
      <c r="AC215" s="22">
        <f t="shared" si="54"/>
        <v>27.154227296110964</v>
      </c>
      <c r="AD215" s="28" t="str">
        <f t="shared" si="59"/>
        <v>○</v>
      </c>
    </row>
    <row r="216" spans="2:30" s="2" customFormat="1">
      <c r="B216" s="14">
        <v>2007</v>
      </c>
      <c r="C216" s="18" t="s">
        <v>1</v>
      </c>
      <c r="D216" s="18" t="s">
        <v>2</v>
      </c>
      <c r="E216" s="18" t="s">
        <v>39</v>
      </c>
      <c r="F216" s="18" t="s">
        <v>40</v>
      </c>
      <c r="G216" s="23">
        <v>38.883423737964009</v>
      </c>
      <c r="H216" s="24">
        <v>5.1198809021094904</v>
      </c>
      <c r="I216" s="24">
        <v>6.9057042564195665</v>
      </c>
      <c r="J216" s="24">
        <v>50.90900889649307</v>
      </c>
      <c r="K216" s="24">
        <v>63.994254100872638</v>
      </c>
      <c r="L216" s="24">
        <v>32.966049872775052</v>
      </c>
      <c r="M216" s="24">
        <v>96.960303973647683</v>
      </c>
      <c r="N216" s="24">
        <v>40.17183646030422</v>
      </c>
      <c r="O216" s="29">
        <v>0</v>
      </c>
      <c r="P216" s="24">
        <v>2.3302821838641719</v>
      </c>
      <c r="Q216" s="24">
        <v>0</v>
      </c>
      <c r="R216" s="24">
        <v>42.502118644168391</v>
      </c>
      <c r="S216" s="24">
        <v>3.3597386943199998</v>
      </c>
      <c r="T216" s="24">
        <v>239.78246528578373</v>
      </c>
      <c r="U216" s="20">
        <f t="shared" si="50"/>
        <v>193.73117020862915</v>
      </c>
      <c r="V216" s="28" t="str">
        <f t="shared" si="55"/>
        <v>✖</v>
      </c>
      <c r="W216" s="20">
        <f t="shared" si="51"/>
        <v>193.73117020862915</v>
      </c>
      <c r="X216" s="28" t="str">
        <f t="shared" si="56"/>
        <v>✖</v>
      </c>
      <c r="Y216" s="22">
        <f t="shared" si="52"/>
        <v>50.90900889649307</v>
      </c>
      <c r="Z216" s="28" t="str">
        <f t="shared" si="57"/>
        <v>○</v>
      </c>
      <c r="AA216" s="22">
        <f t="shared" si="53"/>
        <v>96.960303973647683</v>
      </c>
      <c r="AB216" s="28" t="str">
        <f t="shared" si="58"/>
        <v>○</v>
      </c>
      <c r="AC216" s="22">
        <f t="shared" si="54"/>
        <v>42.502118644168391</v>
      </c>
      <c r="AD216" s="28" t="str">
        <f t="shared" si="59"/>
        <v>○</v>
      </c>
    </row>
    <row r="217" spans="2:30" s="2" customFormat="1">
      <c r="B217" s="14">
        <v>2008</v>
      </c>
      <c r="C217" s="14" t="s">
        <v>1</v>
      </c>
      <c r="D217" s="14" t="s">
        <v>2</v>
      </c>
      <c r="E217" s="14" t="s">
        <v>39</v>
      </c>
      <c r="F217" s="14" t="s">
        <v>40</v>
      </c>
      <c r="G217" s="25">
        <v>21.848748560057299</v>
      </c>
      <c r="H217" s="25">
        <v>1.7394842482201023</v>
      </c>
      <c r="I217" s="25">
        <v>9.2781707631899479</v>
      </c>
      <c r="J217" s="25">
        <v>32.866403571467345</v>
      </c>
      <c r="K217" s="25">
        <v>12.97648094261905</v>
      </c>
      <c r="L217" s="25">
        <v>13.244484274259088</v>
      </c>
      <c r="M217" s="24">
        <v>26.220965216878138</v>
      </c>
      <c r="N217" s="25">
        <v>12.532953059607648</v>
      </c>
      <c r="O217" s="25">
        <v>12.272556236752855</v>
      </c>
      <c r="P217" s="25">
        <v>0.64818112055871713</v>
      </c>
      <c r="Q217" s="25">
        <v>0</v>
      </c>
      <c r="R217" s="25">
        <v>25.453690416919223</v>
      </c>
      <c r="S217" s="25">
        <v>1.3500243800543279</v>
      </c>
      <c r="T217" s="25">
        <v>85.891083585319024</v>
      </c>
      <c r="U217" s="20">
        <f t="shared" si="50"/>
        <v>85.891083585319024</v>
      </c>
      <c r="V217" s="28" t="str">
        <f t="shared" si="55"/>
        <v>○</v>
      </c>
      <c r="W217" s="20">
        <f t="shared" si="51"/>
        <v>85.891083585319024</v>
      </c>
      <c r="X217" s="28" t="str">
        <f t="shared" si="56"/>
        <v>○</v>
      </c>
      <c r="Y217" s="22">
        <f t="shared" si="52"/>
        <v>32.866403571467345</v>
      </c>
      <c r="Z217" s="28" t="str">
        <f t="shared" si="57"/>
        <v>○</v>
      </c>
      <c r="AA217" s="22">
        <f t="shared" si="53"/>
        <v>26.220965216878138</v>
      </c>
      <c r="AB217" s="28" t="str">
        <f t="shared" si="58"/>
        <v>○</v>
      </c>
      <c r="AC217" s="22">
        <f t="shared" si="54"/>
        <v>25.453690416919223</v>
      </c>
      <c r="AD217" s="28" t="str">
        <f t="shared" si="59"/>
        <v>○</v>
      </c>
    </row>
    <row r="218" spans="2:30" s="2" customFormat="1">
      <c r="B218" s="14">
        <v>2009</v>
      </c>
      <c r="C218" s="14" t="s">
        <v>1</v>
      </c>
      <c r="D218" s="14" t="s">
        <v>2</v>
      </c>
      <c r="E218" s="14" t="s">
        <v>39</v>
      </c>
      <c r="F218" s="14" t="s">
        <v>40</v>
      </c>
      <c r="G218" s="25">
        <v>20.325668189186992</v>
      </c>
      <c r="H218" s="25">
        <v>1.8153613203367358</v>
      </c>
      <c r="I218" s="25">
        <v>11.30032710967556</v>
      </c>
      <c r="J218" s="25">
        <v>33.441356619199283</v>
      </c>
      <c r="K218" s="25">
        <v>13.388111328577901</v>
      </c>
      <c r="L218" s="25">
        <v>11.550234881771322</v>
      </c>
      <c r="M218" s="25">
        <v>24.938346210349223</v>
      </c>
      <c r="N218" s="25">
        <v>12.71323889463601</v>
      </c>
      <c r="O218" s="25">
        <v>11.537615810352415</v>
      </c>
      <c r="P218" s="25">
        <v>0.60913518717640402</v>
      </c>
      <c r="Q218" s="25">
        <v>0</v>
      </c>
      <c r="R218" s="25">
        <v>24.85998989216483</v>
      </c>
      <c r="S218" s="25">
        <v>0.88809037367309263</v>
      </c>
      <c r="T218" s="25">
        <v>75.624772686536375</v>
      </c>
      <c r="U218" s="20">
        <f t="shared" si="50"/>
        <v>84.127783095386434</v>
      </c>
      <c r="V218" s="28" t="str">
        <f t="shared" si="55"/>
        <v>✖</v>
      </c>
      <c r="W218" s="20">
        <f t="shared" si="51"/>
        <v>84.127783095386434</v>
      </c>
      <c r="X218" s="28" t="str">
        <f t="shared" si="56"/>
        <v>✖</v>
      </c>
      <c r="Y218" s="22">
        <f t="shared" si="52"/>
        <v>33.441356619199283</v>
      </c>
      <c r="Z218" s="28" t="str">
        <f t="shared" si="57"/>
        <v>○</v>
      </c>
      <c r="AA218" s="22">
        <f t="shared" si="53"/>
        <v>24.938346210349223</v>
      </c>
      <c r="AB218" s="28" t="str">
        <f t="shared" si="58"/>
        <v>○</v>
      </c>
      <c r="AC218" s="22">
        <f t="shared" si="54"/>
        <v>24.85998989216483</v>
      </c>
      <c r="AD218" s="28" t="str">
        <f t="shared" si="59"/>
        <v>○</v>
      </c>
    </row>
    <row r="219" spans="2:30" s="2" customFormat="1">
      <c r="B219" s="14">
        <v>2010</v>
      </c>
      <c r="C219" s="14" t="s">
        <v>1</v>
      </c>
      <c r="D219" s="14" t="s">
        <v>2</v>
      </c>
      <c r="E219" s="14" t="s">
        <v>39</v>
      </c>
      <c r="F219" s="14" t="s">
        <v>40</v>
      </c>
      <c r="G219" s="25">
        <v>18.407104258655615</v>
      </c>
      <c r="H219" s="25">
        <v>1.7513720467156553</v>
      </c>
      <c r="I219" s="25">
        <v>10.719987093874625</v>
      </c>
      <c r="J219" s="25">
        <v>30.878463399245895</v>
      </c>
      <c r="K219" s="25">
        <v>16.784998141802109</v>
      </c>
      <c r="L219" s="25">
        <v>11.812115956176472</v>
      </c>
      <c r="M219" s="25">
        <v>28.597114097978583</v>
      </c>
      <c r="N219" s="25">
        <v>12.696138405292873</v>
      </c>
      <c r="O219" s="25">
        <v>11.610439131582721</v>
      </c>
      <c r="P219" s="25">
        <v>0.60219978413138531</v>
      </c>
      <c r="Q219" s="25">
        <v>0</v>
      </c>
      <c r="R219" s="25">
        <v>24.90877732100698</v>
      </c>
      <c r="S219" s="25">
        <v>2.2522529249677756</v>
      </c>
      <c r="T219" s="25">
        <v>84.355258441931923</v>
      </c>
      <c r="U219" s="20">
        <f t="shared" si="50"/>
        <v>86.636607743199235</v>
      </c>
      <c r="V219" s="28" t="str">
        <f t="shared" si="55"/>
        <v>✖</v>
      </c>
      <c r="W219" s="20">
        <f t="shared" si="51"/>
        <v>86.636607743199235</v>
      </c>
      <c r="X219" s="28" t="str">
        <f t="shared" si="56"/>
        <v>✖</v>
      </c>
      <c r="Y219" s="22">
        <f t="shared" si="52"/>
        <v>30.878463399245895</v>
      </c>
      <c r="Z219" s="28" t="str">
        <f t="shared" si="57"/>
        <v>○</v>
      </c>
      <c r="AA219" s="22">
        <f t="shared" si="53"/>
        <v>28.597114097978583</v>
      </c>
      <c r="AB219" s="28" t="str">
        <f t="shared" si="58"/>
        <v>○</v>
      </c>
      <c r="AC219" s="22">
        <f t="shared" si="54"/>
        <v>24.90877732100698</v>
      </c>
      <c r="AD219" s="28" t="str">
        <f t="shared" si="59"/>
        <v>○</v>
      </c>
    </row>
    <row r="220" spans="2:30" s="2" customFormat="1">
      <c r="B220" s="14">
        <v>2011</v>
      </c>
      <c r="C220" s="14" t="s">
        <v>1</v>
      </c>
      <c r="D220" s="14" t="s">
        <v>2</v>
      </c>
      <c r="E220" s="14" t="s">
        <v>39</v>
      </c>
      <c r="F220" s="14" t="s">
        <v>40</v>
      </c>
      <c r="G220" s="25">
        <v>15.020295881088426</v>
      </c>
      <c r="H220" s="25">
        <v>1.6469609913541166</v>
      </c>
      <c r="I220" s="25">
        <v>9.8294971503325854</v>
      </c>
      <c r="J220" s="25">
        <v>26.496754022775129</v>
      </c>
      <c r="K220" s="25">
        <v>13.91558170921274</v>
      </c>
      <c r="L220" s="25">
        <v>13.476960901300689</v>
      </c>
      <c r="M220" s="25">
        <v>27.392542610513431</v>
      </c>
      <c r="N220" s="25">
        <v>12.66952761652875</v>
      </c>
      <c r="O220" s="25">
        <v>11.267666305020503</v>
      </c>
      <c r="P220" s="25">
        <v>0.66827017484014206</v>
      </c>
      <c r="Q220" s="25">
        <v>0</v>
      </c>
      <c r="R220" s="25">
        <v>24.605464096389394</v>
      </c>
      <c r="S220" s="25">
        <v>0.7575016820947218</v>
      </c>
      <c r="T220" s="25">
        <v>80.148050999510986</v>
      </c>
      <c r="U220" s="20">
        <f t="shared" si="50"/>
        <v>79.252262411772676</v>
      </c>
      <c r="V220" s="28" t="str">
        <f t="shared" si="55"/>
        <v>○</v>
      </c>
      <c r="W220" s="20">
        <f t="shared" si="51"/>
        <v>79.252262411772676</v>
      </c>
      <c r="X220" s="28" t="str">
        <f t="shared" si="56"/>
        <v>○</v>
      </c>
      <c r="Y220" s="22">
        <f t="shared" si="52"/>
        <v>26.496754022775129</v>
      </c>
      <c r="Z220" s="28" t="str">
        <f t="shared" si="57"/>
        <v>○</v>
      </c>
      <c r="AA220" s="22">
        <f t="shared" si="53"/>
        <v>27.392542610513431</v>
      </c>
      <c r="AB220" s="28" t="str">
        <f t="shared" si="58"/>
        <v>○</v>
      </c>
      <c r="AC220" s="22">
        <f t="shared" si="54"/>
        <v>24.605464096389394</v>
      </c>
      <c r="AD220" s="28" t="str">
        <f t="shared" si="59"/>
        <v>○</v>
      </c>
    </row>
    <row r="221" spans="2:30" s="2" customFormat="1">
      <c r="B221" s="14">
        <v>2012</v>
      </c>
      <c r="C221" s="14" t="s">
        <v>1</v>
      </c>
      <c r="D221" s="14" t="s">
        <v>2</v>
      </c>
      <c r="E221" s="14" t="s">
        <v>39</v>
      </c>
      <c r="F221" s="14" t="s">
        <v>40</v>
      </c>
      <c r="G221" s="25">
        <v>20.46859776124716</v>
      </c>
      <c r="H221" s="25">
        <v>2.1295438287607436</v>
      </c>
      <c r="I221" s="25">
        <v>11.119311201975158</v>
      </c>
      <c r="J221" s="25">
        <v>33.717452791983064</v>
      </c>
      <c r="K221" s="25">
        <v>14.592521045471159</v>
      </c>
      <c r="L221" s="25">
        <v>14.616422357050856</v>
      </c>
      <c r="M221" s="25">
        <v>29.208943402522017</v>
      </c>
      <c r="N221" s="25">
        <v>13.044708597899062</v>
      </c>
      <c r="O221" s="25">
        <v>10.832971135316166</v>
      </c>
      <c r="P221" s="25">
        <v>0.72293736295836519</v>
      </c>
      <c r="Q221" s="25">
        <v>0</v>
      </c>
      <c r="R221" s="25">
        <v>24.600617096173593</v>
      </c>
      <c r="S221" s="25">
        <v>0.79112333550835934</v>
      </c>
      <c r="T221" s="25">
        <v>88.318136626187027</v>
      </c>
      <c r="U221" s="20">
        <f t="shared" si="50"/>
        <v>88.318136626187027</v>
      </c>
      <c r="V221" s="28" t="str">
        <f t="shared" si="55"/>
        <v>○</v>
      </c>
      <c r="W221" s="20">
        <f t="shared" si="51"/>
        <v>88.318136626187027</v>
      </c>
      <c r="X221" s="28" t="str">
        <f t="shared" si="56"/>
        <v>○</v>
      </c>
      <c r="Y221" s="22">
        <f t="shared" si="52"/>
        <v>33.717452791983064</v>
      </c>
      <c r="Z221" s="28" t="str">
        <f t="shared" si="57"/>
        <v>○</v>
      </c>
      <c r="AA221" s="22">
        <f t="shared" si="53"/>
        <v>29.208943402522017</v>
      </c>
      <c r="AB221" s="28" t="str">
        <f t="shared" si="58"/>
        <v>○</v>
      </c>
      <c r="AC221" s="22">
        <f t="shared" si="54"/>
        <v>24.600617096173593</v>
      </c>
      <c r="AD221" s="28" t="str">
        <f t="shared" si="59"/>
        <v>○</v>
      </c>
    </row>
    <row r="222" spans="2:30" s="2" customFormat="1">
      <c r="B222" s="14">
        <v>2013</v>
      </c>
      <c r="C222" s="14" t="s">
        <v>1</v>
      </c>
      <c r="D222" s="14" t="s">
        <v>2</v>
      </c>
      <c r="E222" s="14" t="s">
        <v>39</v>
      </c>
      <c r="F222" s="14" t="s">
        <v>40</v>
      </c>
      <c r="G222" s="25">
        <v>18.578258718669069</v>
      </c>
      <c r="H222" s="25">
        <v>1.8914114870364698</v>
      </c>
      <c r="I222" s="25">
        <v>9.6415427023777145</v>
      </c>
      <c r="J222" s="25">
        <v>30.111212908083253</v>
      </c>
      <c r="K222" s="25">
        <v>13.663039443693341</v>
      </c>
      <c r="L222" s="25">
        <v>16.328406970386528</v>
      </c>
      <c r="M222" s="25">
        <v>29.991446414079867</v>
      </c>
      <c r="N222" s="25">
        <v>12.160511321531573</v>
      </c>
      <c r="O222" s="25">
        <v>11.096392856218742</v>
      </c>
      <c r="P222" s="25">
        <v>0.72314323665283109</v>
      </c>
      <c r="Q222" s="25">
        <v>0</v>
      </c>
      <c r="R222" s="25">
        <v>23.980047414403145</v>
      </c>
      <c r="S222" s="25">
        <v>0.99178753821074073</v>
      </c>
      <c r="T222" s="25">
        <v>85.07449427477701</v>
      </c>
      <c r="U222" s="20">
        <f t="shared" si="50"/>
        <v>85.07449427477701</v>
      </c>
      <c r="V222" s="28" t="str">
        <f t="shared" si="55"/>
        <v>○</v>
      </c>
      <c r="W222" s="20">
        <f t="shared" si="51"/>
        <v>85.07449427477701</v>
      </c>
      <c r="X222" s="28" t="str">
        <f t="shared" si="56"/>
        <v>○</v>
      </c>
      <c r="Y222" s="22">
        <f t="shared" si="52"/>
        <v>30.111212908083253</v>
      </c>
      <c r="Z222" s="28" t="str">
        <f t="shared" si="57"/>
        <v>○</v>
      </c>
      <c r="AA222" s="22">
        <f t="shared" si="53"/>
        <v>29.991446414079867</v>
      </c>
      <c r="AB222" s="28" t="str">
        <f t="shared" si="58"/>
        <v>○</v>
      </c>
      <c r="AC222" s="22">
        <f t="shared" si="54"/>
        <v>23.980047414403145</v>
      </c>
      <c r="AD222" s="28" t="str">
        <f t="shared" si="59"/>
        <v>○</v>
      </c>
    </row>
    <row r="223" spans="2:30" s="2" customFormat="1">
      <c r="B223" s="14">
        <v>2014</v>
      </c>
      <c r="C223" s="15" t="s">
        <v>1</v>
      </c>
      <c r="D223" s="15" t="s">
        <v>2</v>
      </c>
      <c r="E223" s="15" t="s">
        <v>39</v>
      </c>
      <c r="F223" s="15" t="s">
        <v>40</v>
      </c>
      <c r="G223" s="26">
        <v>22</v>
      </c>
      <c r="H223" s="26">
        <v>1</v>
      </c>
      <c r="I223" s="26">
        <v>2</v>
      </c>
      <c r="J223" s="26">
        <v>25</v>
      </c>
      <c r="K223" s="26">
        <v>14</v>
      </c>
      <c r="L223" s="26">
        <v>13</v>
      </c>
      <c r="M223" s="26">
        <v>27</v>
      </c>
      <c r="N223" s="26">
        <v>12</v>
      </c>
      <c r="O223" s="26">
        <v>11</v>
      </c>
      <c r="P223" s="26">
        <v>1</v>
      </c>
      <c r="Q223" s="26">
        <v>0</v>
      </c>
      <c r="R223" s="26">
        <v>24</v>
      </c>
      <c r="S223" s="25">
        <v>1.215237499832007</v>
      </c>
      <c r="T223" s="26">
        <v>77.215237499832</v>
      </c>
      <c r="U223" s="20">
        <f t="shared" si="50"/>
        <v>77.215237499832</v>
      </c>
      <c r="V223" s="28" t="str">
        <f t="shared" si="55"/>
        <v>○</v>
      </c>
      <c r="W223" s="20">
        <f t="shared" si="51"/>
        <v>77.215237499832</v>
      </c>
      <c r="X223" s="28" t="str">
        <f t="shared" si="56"/>
        <v>○</v>
      </c>
      <c r="Y223" s="22">
        <f t="shared" si="52"/>
        <v>25</v>
      </c>
      <c r="Z223" s="28" t="str">
        <f t="shared" si="57"/>
        <v>○</v>
      </c>
      <c r="AA223" s="22">
        <f t="shared" si="53"/>
        <v>27</v>
      </c>
      <c r="AB223" s="28" t="str">
        <f t="shared" si="58"/>
        <v>○</v>
      </c>
      <c r="AC223" s="22">
        <f t="shared" si="54"/>
        <v>24</v>
      </c>
      <c r="AD223" s="28" t="str">
        <f t="shared" si="59"/>
        <v>○</v>
      </c>
    </row>
    <row r="224" spans="2:30" s="2" customFormat="1">
      <c r="B224" s="14">
        <v>1990</v>
      </c>
      <c r="C224" s="18" t="s">
        <v>1</v>
      </c>
      <c r="D224" s="18" t="s">
        <v>2</v>
      </c>
      <c r="E224" s="18" t="s">
        <v>41</v>
      </c>
      <c r="F224" s="18" t="s">
        <v>42</v>
      </c>
      <c r="G224" s="23">
        <v>41.026208235056451</v>
      </c>
      <c r="H224" s="24">
        <v>4.1393093596025494</v>
      </c>
      <c r="I224" s="24">
        <v>8.3641349156541889</v>
      </c>
      <c r="J224" s="24">
        <v>53.529652510313191</v>
      </c>
      <c r="K224" s="24">
        <v>16.921239538689488</v>
      </c>
      <c r="L224" s="24">
        <v>10.789880136715214</v>
      </c>
      <c r="M224" s="24">
        <v>27.711119675404703</v>
      </c>
      <c r="N224" s="24">
        <v>12.549904214033161</v>
      </c>
      <c r="O224" s="24">
        <v>23.194920565162796</v>
      </c>
      <c r="P224" s="24">
        <v>1.1685767375291893</v>
      </c>
      <c r="Q224" s="24">
        <v>0</v>
      </c>
      <c r="R224" s="24">
        <v>36.913401516725145</v>
      </c>
      <c r="S224" s="29">
        <v>0</v>
      </c>
      <c r="T224" s="24">
        <v>92.335640867534551</v>
      </c>
      <c r="U224" s="20">
        <f t="shared" si="50"/>
        <v>118.15417370244303</v>
      </c>
      <c r="V224" s="28" t="str">
        <f t="shared" si="55"/>
        <v>✖</v>
      </c>
      <c r="W224" s="20">
        <f t="shared" si="51"/>
        <v>118.15417370244305</v>
      </c>
      <c r="X224" s="28" t="str">
        <f t="shared" si="56"/>
        <v>✖</v>
      </c>
      <c r="Y224" s="22">
        <f t="shared" si="52"/>
        <v>53.529652510313191</v>
      </c>
      <c r="Z224" s="28" t="str">
        <f t="shared" si="57"/>
        <v>○</v>
      </c>
      <c r="AA224" s="22">
        <f t="shared" si="53"/>
        <v>27.711119675404703</v>
      </c>
      <c r="AB224" s="28" t="str">
        <f t="shared" si="58"/>
        <v>○</v>
      </c>
      <c r="AC224" s="22">
        <f t="shared" si="54"/>
        <v>36.913401516725145</v>
      </c>
      <c r="AD224" s="28" t="str">
        <f t="shared" si="59"/>
        <v>○</v>
      </c>
    </row>
    <row r="225" spans="2:30" s="2" customFormat="1">
      <c r="B225" s="14">
        <v>2005</v>
      </c>
      <c r="C225" s="14" t="s">
        <v>1</v>
      </c>
      <c r="D225" s="14" t="s">
        <v>2</v>
      </c>
      <c r="E225" s="14" t="s">
        <v>41</v>
      </c>
      <c r="F225" s="14" t="s">
        <v>42</v>
      </c>
      <c r="G225" s="25">
        <v>70.209860465401235</v>
      </c>
      <c r="H225" s="25">
        <v>3.0227021497375794</v>
      </c>
      <c r="I225" s="25">
        <v>3.0456899820748689</v>
      </c>
      <c r="J225" s="25">
        <v>76.27825259721368</v>
      </c>
      <c r="K225" s="25">
        <v>24.076096163941916</v>
      </c>
      <c r="L225" s="25">
        <v>12.515565149927736</v>
      </c>
      <c r="M225" s="25">
        <v>36.59166131386965</v>
      </c>
      <c r="N225" s="25">
        <v>20.177168487568011</v>
      </c>
      <c r="O225" s="25">
        <v>22.405493488269116</v>
      </c>
      <c r="P225" s="25">
        <v>1.0537918800495463</v>
      </c>
      <c r="Q225" s="25">
        <v>0</v>
      </c>
      <c r="R225" s="25">
        <v>43.636453855886671</v>
      </c>
      <c r="S225" s="25">
        <v>1.3459502642728047</v>
      </c>
      <c r="T225" s="25">
        <v>157.85231803124282</v>
      </c>
      <c r="U225" s="20">
        <f t="shared" si="50"/>
        <v>157.85231803124282</v>
      </c>
      <c r="V225" s="28" t="str">
        <f t="shared" si="55"/>
        <v>○</v>
      </c>
      <c r="W225" s="20">
        <f t="shared" si="51"/>
        <v>157.85231803124282</v>
      </c>
      <c r="X225" s="28" t="str">
        <f t="shared" si="56"/>
        <v>○</v>
      </c>
      <c r="Y225" s="22">
        <f t="shared" si="52"/>
        <v>76.27825259721368</v>
      </c>
      <c r="Z225" s="28" t="str">
        <f t="shared" si="57"/>
        <v>○</v>
      </c>
      <c r="AA225" s="22">
        <f t="shared" si="53"/>
        <v>36.59166131386965</v>
      </c>
      <c r="AB225" s="28" t="str">
        <f t="shared" si="58"/>
        <v>○</v>
      </c>
      <c r="AC225" s="22">
        <f t="shared" si="54"/>
        <v>43.636453855886671</v>
      </c>
      <c r="AD225" s="28" t="str">
        <f t="shared" si="59"/>
        <v>○</v>
      </c>
    </row>
    <row r="226" spans="2:30" s="2" customFormat="1">
      <c r="B226" s="14">
        <v>2007</v>
      </c>
      <c r="C226" s="18" t="s">
        <v>1</v>
      </c>
      <c r="D226" s="18" t="s">
        <v>2</v>
      </c>
      <c r="E226" s="18" t="s">
        <v>41</v>
      </c>
      <c r="F226" s="18" t="s">
        <v>42</v>
      </c>
      <c r="G226" s="21">
        <v>125.01756037246751</v>
      </c>
      <c r="H226" s="29">
        <v>20.704244057689294</v>
      </c>
      <c r="I226" s="29">
        <v>25.973693621160162</v>
      </c>
      <c r="J226" s="29">
        <v>171.69549805131695</v>
      </c>
      <c r="K226" s="29">
        <v>153.59023210822261</v>
      </c>
      <c r="L226" s="29">
        <v>153.22927750693717</v>
      </c>
      <c r="M226" s="29">
        <v>306.81950961515975</v>
      </c>
      <c r="N226" s="29">
        <v>102.39770261694885</v>
      </c>
      <c r="O226" s="29">
        <v>0</v>
      </c>
      <c r="P226" s="29">
        <v>6.1239009330909973</v>
      </c>
      <c r="Q226" s="29">
        <v>0</v>
      </c>
      <c r="R226" s="29">
        <v>108.52160355003984</v>
      </c>
      <c r="S226" s="29">
        <v>7.5939432244871732</v>
      </c>
      <c r="T226" s="29">
        <v>729.75456600484642</v>
      </c>
      <c r="U226" s="20">
        <f t="shared" ref="U226:U289" si="60">J226+K226+L226+R226+S226</f>
        <v>594.6305544410036</v>
      </c>
      <c r="V226" s="28" t="str">
        <f t="shared" si="55"/>
        <v>✖</v>
      </c>
      <c r="W226" s="20">
        <f t="shared" ref="W226:W289" si="61">J226+M226+R226+S226</f>
        <v>594.6305544410036</v>
      </c>
      <c r="X226" s="28" t="str">
        <f t="shared" si="56"/>
        <v>✖</v>
      </c>
      <c r="Y226" s="22">
        <f t="shared" ref="Y226:Y289" si="62">SUM(G226:I226)</f>
        <v>171.69549805131695</v>
      </c>
      <c r="Z226" s="28" t="str">
        <f t="shared" si="57"/>
        <v>○</v>
      </c>
      <c r="AA226" s="22">
        <f t="shared" ref="AA226:AA289" si="63">SUM(K226:L226)</f>
        <v>306.81950961515975</v>
      </c>
      <c r="AB226" s="28" t="str">
        <f t="shared" si="58"/>
        <v>○</v>
      </c>
      <c r="AC226" s="22">
        <f t="shared" ref="AC226:AC289" si="64">SUM(N226:Q226)</f>
        <v>108.52160355003984</v>
      </c>
      <c r="AD226" s="28" t="str">
        <f t="shared" si="59"/>
        <v>○</v>
      </c>
    </row>
    <row r="227" spans="2:30" s="2" customFormat="1">
      <c r="B227" s="14">
        <v>2008</v>
      </c>
      <c r="C227" s="14" t="s">
        <v>1</v>
      </c>
      <c r="D227" s="14" t="s">
        <v>2</v>
      </c>
      <c r="E227" s="14" t="s">
        <v>41</v>
      </c>
      <c r="F227" s="14" t="s">
        <v>42</v>
      </c>
      <c r="G227" s="25">
        <v>70.460992144884045</v>
      </c>
      <c r="H227" s="25">
        <v>2.1989706534103179</v>
      </c>
      <c r="I227" s="25">
        <v>4.639085381594974</v>
      </c>
      <c r="J227" s="25">
        <v>77.299048179889326</v>
      </c>
      <c r="K227" s="25">
        <v>19.887781578724503</v>
      </c>
      <c r="L227" s="25">
        <v>13.102070464858453</v>
      </c>
      <c r="M227" s="24">
        <v>32.989852043582957</v>
      </c>
      <c r="N227" s="25">
        <v>18.661693450184252</v>
      </c>
      <c r="O227" s="25">
        <v>21.2988890576482</v>
      </c>
      <c r="P227" s="25">
        <v>1.0246480432636196</v>
      </c>
      <c r="Q227" s="25">
        <v>0</v>
      </c>
      <c r="R227" s="25">
        <v>40.985230551096073</v>
      </c>
      <c r="S227" s="25">
        <v>1.6366204518928551</v>
      </c>
      <c r="T227" s="25">
        <v>152.91075122646123</v>
      </c>
      <c r="U227" s="20">
        <f t="shared" si="60"/>
        <v>152.91075122646123</v>
      </c>
      <c r="V227" s="28" t="str">
        <f t="shared" si="55"/>
        <v>○</v>
      </c>
      <c r="W227" s="20">
        <f t="shared" si="61"/>
        <v>152.91075122646123</v>
      </c>
      <c r="X227" s="28" t="str">
        <f t="shared" si="56"/>
        <v>○</v>
      </c>
      <c r="Y227" s="22">
        <f t="shared" si="62"/>
        <v>77.299048179889326</v>
      </c>
      <c r="Z227" s="28" t="str">
        <f t="shared" si="57"/>
        <v>○</v>
      </c>
      <c r="AA227" s="22">
        <f t="shared" si="63"/>
        <v>32.989852043582957</v>
      </c>
      <c r="AB227" s="28" t="str">
        <f t="shared" si="58"/>
        <v>○</v>
      </c>
      <c r="AC227" s="22">
        <f t="shared" si="64"/>
        <v>40.985230551096073</v>
      </c>
      <c r="AD227" s="28" t="str">
        <f t="shared" si="59"/>
        <v>○</v>
      </c>
    </row>
    <row r="228" spans="2:30" s="2" customFormat="1">
      <c r="B228" s="14">
        <v>2009</v>
      </c>
      <c r="C228" s="14" t="s">
        <v>1</v>
      </c>
      <c r="D228" s="14" t="s">
        <v>2</v>
      </c>
      <c r="E228" s="14" t="s">
        <v>41</v>
      </c>
      <c r="F228" s="14" t="s">
        <v>42</v>
      </c>
      <c r="G228" s="25">
        <v>60.834819612451227</v>
      </c>
      <c r="H228" s="25">
        <v>2.2337839840078164</v>
      </c>
      <c r="I228" s="25">
        <v>4.8429973327180971</v>
      </c>
      <c r="J228" s="25">
        <v>67.911600929177141</v>
      </c>
      <c r="K228" s="25">
        <v>20.694801739446071</v>
      </c>
      <c r="L228" s="25">
        <v>11.550234881771322</v>
      </c>
      <c r="M228" s="25">
        <v>32.245036621217395</v>
      </c>
      <c r="N228" s="25">
        <v>19.05614281451582</v>
      </c>
      <c r="O228" s="25">
        <v>19.276483015952437</v>
      </c>
      <c r="P228" s="25">
        <v>0.96238317461561751</v>
      </c>
      <c r="Q228" s="25">
        <v>0</v>
      </c>
      <c r="R228" s="25">
        <v>39.295009005083877</v>
      </c>
      <c r="S228" s="25">
        <v>1.0792478040626343</v>
      </c>
      <c r="T228" s="25">
        <v>104.86433005158129</v>
      </c>
      <c r="U228" s="20">
        <f t="shared" si="60"/>
        <v>140.53089435954107</v>
      </c>
      <c r="V228" s="28" t="str">
        <f t="shared" si="55"/>
        <v>✖</v>
      </c>
      <c r="W228" s="20">
        <f t="shared" si="61"/>
        <v>140.53089435954107</v>
      </c>
      <c r="X228" s="28" t="str">
        <f t="shared" si="56"/>
        <v>✖</v>
      </c>
      <c r="Y228" s="22">
        <f t="shared" si="62"/>
        <v>67.911600929177141</v>
      </c>
      <c r="Z228" s="28" t="str">
        <f t="shared" si="57"/>
        <v>○</v>
      </c>
      <c r="AA228" s="22">
        <f t="shared" si="63"/>
        <v>32.245036621217395</v>
      </c>
      <c r="AB228" s="28" t="str">
        <f t="shared" si="58"/>
        <v>○</v>
      </c>
      <c r="AC228" s="22">
        <f t="shared" si="64"/>
        <v>39.295009005083877</v>
      </c>
      <c r="AD228" s="28" t="str">
        <f t="shared" si="59"/>
        <v>○</v>
      </c>
    </row>
    <row r="229" spans="2:30" s="2" customFormat="1">
      <c r="B229" s="14">
        <v>2010</v>
      </c>
      <c r="C229" s="14" t="s">
        <v>1</v>
      </c>
      <c r="D229" s="14" t="s">
        <v>2</v>
      </c>
      <c r="E229" s="14" t="s">
        <v>41</v>
      </c>
      <c r="F229" s="14" t="s">
        <v>42</v>
      </c>
      <c r="G229" s="25">
        <v>50.070815674069912</v>
      </c>
      <c r="H229" s="25">
        <v>2.1550458215484833</v>
      </c>
      <c r="I229" s="25">
        <v>4.5942801830891247</v>
      </c>
      <c r="J229" s="25">
        <v>56.820141678707522</v>
      </c>
      <c r="K229" s="25">
        <v>25.959151537934147</v>
      </c>
      <c r="L229" s="25">
        <v>11.812115956176472</v>
      </c>
      <c r="M229" s="25">
        <v>37.771267494110617</v>
      </c>
      <c r="N229" s="25">
        <v>19.03056036143122</v>
      </c>
      <c r="O229" s="25">
        <v>19.778562552827488</v>
      </c>
      <c r="P229" s="25">
        <v>0.94286287125249446</v>
      </c>
      <c r="Q229" s="25">
        <v>0</v>
      </c>
      <c r="R229" s="25">
        <v>39.751985785511202</v>
      </c>
      <c r="S229" s="25">
        <v>2.764591580959356</v>
      </c>
      <c r="T229" s="25">
        <v>118.05911235469181</v>
      </c>
      <c r="U229" s="20">
        <f t="shared" si="60"/>
        <v>137.10798653928867</v>
      </c>
      <c r="V229" s="28" t="str">
        <f t="shared" si="55"/>
        <v>✖</v>
      </c>
      <c r="W229" s="20">
        <f t="shared" si="61"/>
        <v>137.1079865392887</v>
      </c>
      <c r="X229" s="28" t="str">
        <f t="shared" si="56"/>
        <v>✖</v>
      </c>
      <c r="Y229" s="22">
        <f t="shared" si="62"/>
        <v>56.820141678707522</v>
      </c>
      <c r="Z229" s="28" t="str">
        <f t="shared" si="57"/>
        <v>○</v>
      </c>
      <c r="AA229" s="22">
        <f t="shared" si="63"/>
        <v>37.771267494110617</v>
      </c>
      <c r="AB229" s="28" t="str">
        <f t="shared" si="58"/>
        <v>○</v>
      </c>
      <c r="AC229" s="22">
        <f t="shared" si="64"/>
        <v>39.751985785511202</v>
      </c>
      <c r="AD229" s="28" t="str">
        <f t="shared" si="59"/>
        <v>○</v>
      </c>
    </row>
    <row r="230" spans="2:30" s="2" customFormat="1">
      <c r="B230" s="14">
        <v>2011</v>
      </c>
      <c r="C230" s="14" t="s">
        <v>1</v>
      </c>
      <c r="D230" s="14" t="s">
        <v>2</v>
      </c>
      <c r="E230" s="14" t="s">
        <v>41</v>
      </c>
      <c r="F230" s="14" t="s">
        <v>42</v>
      </c>
      <c r="G230" s="25">
        <v>70.443119209514975</v>
      </c>
      <c r="H230" s="25">
        <v>2.0265690601417261</v>
      </c>
      <c r="I230" s="25">
        <v>4.2126416358568228</v>
      </c>
      <c r="J230" s="25">
        <v>76.682329905513527</v>
      </c>
      <c r="K230" s="25">
        <v>21.429910539011345</v>
      </c>
      <c r="L230" s="25">
        <v>13.476960901300689</v>
      </c>
      <c r="M230" s="25">
        <v>34.906871440312031</v>
      </c>
      <c r="N230" s="25">
        <v>18.975327775767749</v>
      </c>
      <c r="O230" s="25">
        <v>19.011190169960127</v>
      </c>
      <c r="P230" s="25">
        <v>1.0467642830076009</v>
      </c>
      <c r="Q230" s="25">
        <v>0</v>
      </c>
      <c r="R230" s="25">
        <v>39.033282228735473</v>
      </c>
      <c r="S230" s="25">
        <v>1.0678838634571675</v>
      </c>
      <c r="T230" s="25">
        <v>109.9149089728167</v>
      </c>
      <c r="U230" s="20">
        <f t="shared" si="60"/>
        <v>151.6903674380182</v>
      </c>
      <c r="V230" s="28" t="str">
        <f t="shared" si="55"/>
        <v>✖</v>
      </c>
      <c r="W230" s="20">
        <f t="shared" si="61"/>
        <v>151.6903674380182</v>
      </c>
      <c r="X230" s="28" t="str">
        <f t="shared" si="56"/>
        <v>✖</v>
      </c>
      <c r="Y230" s="22">
        <f t="shared" si="62"/>
        <v>76.682329905513527</v>
      </c>
      <c r="Z230" s="28" t="str">
        <f t="shared" si="57"/>
        <v>○</v>
      </c>
      <c r="AA230" s="22">
        <f t="shared" si="63"/>
        <v>34.906871440312031</v>
      </c>
      <c r="AB230" s="28" t="str">
        <f t="shared" si="58"/>
        <v>○</v>
      </c>
      <c r="AC230" s="22">
        <f t="shared" si="64"/>
        <v>39.033282228735473</v>
      </c>
      <c r="AD230" s="28" t="str">
        <f t="shared" si="59"/>
        <v>○</v>
      </c>
    </row>
    <row r="231" spans="2:30" s="2" customFormat="1">
      <c r="B231" s="14">
        <v>2012</v>
      </c>
      <c r="C231" s="14" t="s">
        <v>1</v>
      </c>
      <c r="D231" s="14" t="s">
        <v>2</v>
      </c>
      <c r="E231" s="14" t="s">
        <v>41</v>
      </c>
      <c r="F231" s="14" t="s">
        <v>42</v>
      </c>
      <c r="G231" s="25">
        <v>58.876530703770982</v>
      </c>
      <c r="H231" s="25">
        <v>2.6203824245005154</v>
      </c>
      <c r="I231" s="25">
        <v>4.7654190865607822</v>
      </c>
      <c r="J231" s="25">
        <v>66.26233221483227</v>
      </c>
      <c r="K231" s="25">
        <v>22.588972828640408</v>
      </c>
      <c r="L231" s="25">
        <v>14.616422357050856</v>
      </c>
      <c r="M231" s="25">
        <v>37.205395185691266</v>
      </c>
      <c r="N231" s="25">
        <v>19.436825870589374</v>
      </c>
      <c r="O231" s="25">
        <v>18.400568554660026</v>
      </c>
      <c r="P231" s="25">
        <v>1.1384022958237976</v>
      </c>
      <c r="Q231" s="25">
        <v>0</v>
      </c>
      <c r="R231" s="25">
        <v>38.975796721073195</v>
      </c>
      <c r="S231" s="25">
        <v>1.1097483377129018</v>
      </c>
      <c r="T231" s="25">
        <v>143.55327245930965</v>
      </c>
      <c r="U231" s="20">
        <f t="shared" si="60"/>
        <v>143.55327245930965</v>
      </c>
      <c r="V231" s="28" t="str">
        <f t="shared" si="55"/>
        <v>○</v>
      </c>
      <c r="W231" s="20">
        <f t="shared" si="61"/>
        <v>143.55327245930965</v>
      </c>
      <c r="X231" s="28" t="str">
        <f t="shared" si="56"/>
        <v>○</v>
      </c>
      <c r="Y231" s="22">
        <f t="shared" si="62"/>
        <v>66.26233221483227</v>
      </c>
      <c r="Z231" s="28" t="str">
        <f t="shared" si="57"/>
        <v>○</v>
      </c>
      <c r="AA231" s="22">
        <f t="shared" si="63"/>
        <v>37.205395185691266</v>
      </c>
      <c r="AB231" s="28" t="str">
        <f t="shared" si="58"/>
        <v>○</v>
      </c>
      <c r="AC231" s="22">
        <f t="shared" si="64"/>
        <v>38.975796721073195</v>
      </c>
      <c r="AD231" s="28" t="str">
        <f t="shared" si="59"/>
        <v>○</v>
      </c>
    </row>
    <row r="232" spans="2:30" s="2" customFormat="1">
      <c r="B232" s="14">
        <v>2013</v>
      </c>
      <c r="C232" s="14" t="s">
        <v>1</v>
      </c>
      <c r="D232" s="14" t="s">
        <v>2</v>
      </c>
      <c r="E232" s="14" t="s">
        <v>41</v>
      </c>
      <c r="F232" s="14" t="s">
        <v>42</v>
      </c>
      <c r="G232" s="25">
        <v>57.248445678173887</v>
      </c>
      <c r="H232" s="25">
        <v>2.3273629550103929</v>
      </c>
      <c r="I232" s="25">
        <v>4.1320897295904491</v>
      </c>
      <c r="J232" s="25">
        <v>63.707898362774728</v>
      </c>
      <c r="K232" s="25">
        <v>21.185620880242357</v>
      </c>
      <c r="L232" s="25">
        <v>16.691576946614052</v>
      </c>
      <c r="M232" s="25">
        <v>37.87719782685641</v>
      </c>
      <c r="N232" s="25">
        <v>17.900938451803199</v>
      </c>
      <c r="O232" s="25">
        <v>19.087542412052699</v>
      </c>
      <c r="P232" s="25">
        <v>1.1358298342551028</v>
      </c>
      <c r="Q232" s="25">
        <v>0</v>
      </c>
      <c r="R232" s="25">
        <v>38.124310698111003</v>
      </c>
      <c r="S232" s="25">
        <v>1.4028937670920558</v>
      </c>
      <c r="T232" s="25">
        <v>141.1123006548342</v>
      </c>
      <c r="U232" s="20">
        <f t="shared" si="60"/>
        <v>141.1123006548342</v>
      </c>
      <c r="V232" s="28" t="str">
        <f t="shared" si="55"/>
        <v>○</v>
      </c>
      <c r="W232" s="20">
        <f t="shared" si="61"/>
        <v>141.1123006548342</v>
      </c>
      <c r="X232" s="28" t="str">
        <f t="shared" si="56"/>
        <v>○</v>
      </c>
      <c r="Y232" s="22">
        <f t="shared" si="62"/>
        <v>63.707898362774728</v>
      </c>
      <c r="Z232" s="28" t="str">
        <f t="shared" si="57"/>
        <v>○</v>
      </c>
      <c r="AA232" s="22">
        <f t="shared" si="63"/>
        <v>37.87719782685641</v>
      </c>
      <c r="AB232" s="28" t="str">
        <f t="shared" si="58"/>
        <v>○</v>
      </c>
      <c r="AC232" s="22">
        <f t="shared" si="64"/>
        <v>38.124310698111003</v>
      </c>
      <c r="AD232" s="28" t="str">
        <f t="shared" si="59"/>
        <v>○</v>
      </c>
    </row>
    <row r="233" spans="2:30" s="2" customFormat="1">
      <c r="B233" s="14">
        <v>2014</v>
      </c>
      <c r="C233" s="15" t="s">
        <v>1</v>
      </c>
      <c r="D233" s="15" t="s">
        <v>2</v>
      </c>
      <c r="E233" s="15" t="s">
        <v>41</v>
      </c>
      <c r="F233" s="15" t="s">
        <v>42</v>
      </c>
      <c r="G233" s="26">
        <v>67</v>
      </c>
      <c r="H233" s="26">
        <v>2</v>
      </c>
      <c r="I233" s="26">
        <v>1</v>
      </c>
      <c r="J233" s="26">
        <v>70</v>
      </c>
      <c r="K233" s="26">
        <v>22</v>
      </c>
      <c r="L233" s="26">
        <v>11</v>
      </c>
      <c r="M233" s="26">
        <v>33</v>
      </c>
      <c r="N233" s="26">
        <v>18</v>
      </c>
      <c r="O233" s="26">
        <v>19</v>
      </c>
      <c r="P233" s="26">
        <v>1</v>
      </c>
      <c r="Q233" s="26">
        <v>0</v>
      </c>
      <c r="R233" s="26">
        <v>38</v>
      </c>
      <c r="S233" s="25">
        <v>1.7411776304939821</v>
      </c>
      <c r="T233" s="26">
        <v>142.74117763049398</v>
      </c>
      <c r="U233" s="20">
        <f t="shared" si="60"/>
        <v>142.74117763049398</v>
      </c>
      <c r="V233" s="28" t="str">
        <f t="shared" si="55"/>
        <v>○</v>
      </c>
      <c r="W233" s="20">
        <f t="shared" si="61"/>
        <v>142.74117763049398</v>
      </c>
      <c r="X233" s="28" t="str">
        <f t="shared" si="56"/>
        <v>○</v>
      </c>
      <c r="Y233" s="22">
        <f t="shared" si="62"/>
        <v>70</v>
      </c>
      <c r="Z233" s="28" t="str">
        <f t="shared" si="57"/>
        <v>○</v>
      </c>
      <c r="AA233" s="22">
        <f t="shared" si="63"/>
        <v>33</v>
      </c>
      <c r="AB233" s="28" t="str">
        <f t="shared" si="58"/>
        <v>○</v>
      </c>
      <c r="AC233" s="22">
        <f t="shared" si="64"/>
        <v>38</v>
      </c>
      <c r="AD233" s="28" t="str">
        <f t="shared" si="59"/>
        <v>○</v>
      </c>
    </row>
    <row r="234" spans="2:30" s="2" customFormat="1">
      <c r="B234" s="14">
        <v>1990</v>
      </c>
      <c r="C234" s="18" t="s">
        <v>1</v>
      </c>
      <c r="D234" s="18" t="s">
        <v>2</v>
      </c>
      <c r="E234" s="18" t="s">
        <v>43</v>
      </c>
      <c r="F234" s="18" t="s">
        <v>44</v>
      </c>
      <c r="G234" s="23">
        <v>55.695071898242681</v>
      </c>
      <c r="H234" s="24">
        <v>4.0494805974583965</v>
      </c>
      <c r="I234" s="24">
        <v>8.4477762648107309</v>
      </c>
      <c r="J234" s="24">
        <v>68.192328760511813</v>
      </c>
      <c r="K234" s="24">
        <v>25.879954047605246</v>
      </c>
      <c r="L234" s="24">
        <v>20.70701560507117</v>
      </c>
      <c r="M234" s="24">
        <v>46.586969652676416</v>
      </c>
      <c r="N234" s="24">
        <v>20.836466366236635</v>
      </c>
      <c r="O234" s="24">
        <v>27.162250158547682</v>
      </c>
      <c r="P234" s="24">
        <v>1.7924091988798767</v>
      </c>
      <c r="Q234" s="24">
        <v>0</v>
      </c>
      <c r="R234" s="24">
        <v>49.791125723664187</v>
      </c>
      <c r="S234" s="29">
        <v>0</v>
      </c>
      <c r="T234" s="24">
        <v>142.96506502901701</v>
      </c>
      <c r="U234" s="20">
        <f t="shared" si="60"/>
        <v>164.57042413685241</v>
      </c>
      <c r="V234" s="28" t="str">
        <f t="shared" si="55"/>
        <v>✖</v>
      </c>
      <c r="W234" s="20">
        <f t="shared" si="61"/>
        <v>164.57042413685241</v>
      </c>
      <c r="X234" s="28" t="str">
        <f t="shared" si="56"/>
        <v>✖</v>
      </c>
      <c r="Y234" s="22">
        <f t="shared" si="62"/>
        <v>68.192328760511813</v>
      </c>
      <c r="Z234" s="28" t="str">
        <f t="shared" si="57"/>
        <v>○</v>
      </c>
      <c r="AA234" s="22">
        <f t="shared" si="63"/>
        <v>46.586969652676416</v>
      </c>
      <c r="AB234" s="28" t="str">
        <f t="shared" si="58"/>
        <v>○</v>
      </c>
      <c r="AC234" s="22">
        <f t="shared" si="64"/>
        <v>49.791125723664187</v>
      </c>
      <c r="AD234" s="28" t="str">
        <f t="shared" si="59"/>
        <v>○</v>
      </c>
    </row>
    <row r="235" spans="2:30" s="2" customFormat="1">
      <c r="B235" s="14">
        <v>2005</v>
      </c>
      <c r="C235" s="14" t="s">
        <v>1</v>
      </c>
      <c r="D235" s="14" t="s">
        <v>2</v>
      </c>
      <c r="E235" s="14" t="s">
        <v>43</v>
      </c>
      <c r="F235" s="14" t="s">
        <v>44</v>
      </c>
      <c r="G235" s="25">
        <v>93.703386368305829</v>
      </c>
      <c r="H235" s="25">
        <v>3.5340050009369715</v>
      </c>
      <c r="I235" s="25">
        <v>2.2625125581127601</v>
      </c>
      <c r="J235" s="25">
        <v>99.499903927355561</v>
      </c>
      <c r="K235" s="25">
        <v>51.786320050742987</v>
      </c>
      <c r="L235" s="25">
        <v>35.547427289496326</v>
      </c>
      <c r="M235" s="25">
        <v>87.333747340239313</v>
      </c>
      <c r="N235" s="25">
        <v>41.92057084873182</v>
      </c>
      <c r="O235" s="25">
        <v>29.79930633939793</v>
      </c>
      <c r="P235" s="25">
        <v>2.2140466653582762</v>
      </c>
      <c r="Q235" s="25">
        <v>0</v>
      </c>
      <c r="R235" s="25">
        <v>73.933923853488025</v>
      </c>
      <c r="S235" s="25">
        <v>2.1248705568112234</v>
      </c>
      <c r="T235" s="25">
        <v>262.8924456778941</v>
      </c>
      <c r="U235" s="20">
        <f t="shared" si="60"/>
        <v>262.8924456778941</v>
      </c>
      <c r="V235" s="28" t="str">
        <f t="shared" si="55"/>
        <v>○</v>
      </c>
      <c r="W235" s="20">
        <f t="shared" si="61"/>
        <v>262.8924456778941</v>
      </c>
      <c r="X235" s="28" t="str">
        <f t="shared" si="56"/>
        <v>○</v>
      </c>
      <c r="Y235" s="22">
        <f t="shared" si="62"/>
        <v>99.499903927355561</v>
      </c>
      <c r="Z235" s="28" t="str">
        <f t="shared" si="57"/>
        <v>○</v>
      </c>
      <c r="AA235" s="22">
        <f t="shared" si="63"/>
        <v>87.333747340239313</v>
      </c>
      <c r="AB235" s="28" t="str">
        <f t="shared" si="58"/>
        <v>○</v>
      </c>
      <c r="AC235" s="22">
        <f t="shared" si="64"/>
        <v>73.933923853488025</v>
      </c>
      <c r="AD235" s="28" t="str">
        <f t="shared" si="59"/>
        <v>○</v>
      </c>
    </row>
    <row r="236" spans="2:30" s="2" customFormat="1">
      <c r="B236" s="14">
        <v>2007</v>
      </c>
      <c r="C236" s="18" t="s">
        <v>1</v>
      </c>
      <c r="D236" s="18" t="s">
        <v>2</v>
      </c>
      <c r="E236" s="18" t="s">
        <v>43</v>
      </c>
      <c r="F236" s="18" t="s">
        <v>44</v>
      </c>
      <c r="G236" s="23">
        <v>34.935003468612614</v>
      </c>
      <c r="H236" s="24">
        <v>6.3408620097083883</v>
      </c>
      <c r="I236" s="24">
        <v>13.502197874491989</v>
      </c>
      <c r="J236" s="24">
        <v>54.778063352812993</v>
      </c>
      <c r="K236" s="24">
        <v>73.878973111111137</v>
      </c>
      <c r="L236" s="24">
        <v>53.187827999861916</v>
      </c>
      <c r="M236" s="29">
        <v>127.06680111097305</v>
      </c>
      <c r="N236" s="24">
        <v>38.397326700679422</v>
      </c>
      <c r="O236" s="29">
        <v>0</v>
      </c>
      <c r="P236" s="24">
        <v>2.5756024293996354</v>
      </c>
      <c r="Q236" s="24">
        <v>0</v>
      </c>
      <c r="R236" s="24">
        <v>40.972929130079059</v>
      </c>
      <c r="S236" s="24">
        <v>3.0963118363576001</v>
      </c>
      <c r="T236" s="24">
        <v>298.20284318838276</v>
      </c>
      <c r="U236" s="20">
        <f t="shared" si="60"/>
        <v>225.91410543022272</v>
      </c>
      <c r="V236" s="28" t="str">
        <f t="shared" si="55"/>
        <v>✖</v>
      </c>
      <c r="W236" s="20">
        <f t="shared" si="61"/>
        <v>225.91410543022272</v>
      </c>
      <c r="X236" s="28" t="str">
        <f t="shared" si="56"/>
        <v>✖</v>
      </c>
      <c r="Y236" s="22">
        <f t="shared" si="62"/>
        <v>54.778063352812993</v>
      </c>
      <c r="Z236" s="28" t="str">
        <f t="shared" si="57"/>
        <v>○</v>
      </c>
      <c r="AA236" s="22">
        <f t="shared" si="63"/>
        <v>127.06680111097305</v>
      </c>
      <c r="AB236" s="28" t="str">
        <f t="shared" si="58"/>
        <v>○</v>
      </c>
      <c r="AC236" s="22">
        <f t="shared" si="64"/>
        <v>40.972929130079059</v>
      </c>
      <c r="AD236" s="28" t="str">
        <f t="shared" si="59"/>
        <v>○</v>
      </c>
    </row>
    <row r="237" spans="2:30" s="2" customFormat="1">
      <c r="B237" s="14">
        <v>2008</v>
      </c>
      <c r="C237" s="14" t="s">
        <v>1</v>
      </c>
      <c r="D237" s="14" t="s">
        <v>2</v>
      </c>
      <c r="E237" s="14" t="s">
        <v>43</v>
      </c>
      <c r="F237" s="14" t="s">
        <v>44</v>
      </c>
      <c r="G237" s="25">
        <v>103.32199020362829</v>
      </c>
      <c r="H237" s="25">
        <v>3.0490205030122168</v>
      </c>
      <c r="I237" s="25">
        <v>9.0204437975457825</v>
      </c>
      <c r="J237" s="25">
        <v>115.39145450418629</v>
      </c>
      <c r="K237" s="25">
        <v>44.350148303887231</v>
      </c>
      <c r="L237" s="25">
        <v>37.506100843751327</v>
      </c>
      <c r="M237" s="24">
        <v>81.85624914763855</v>
      </c>
      <c r="N237" s="25">
        <v>40.403291246697471</v>
      </c>
      <c r="O237" s="25">
        <v>28.686845797185988</v>
      </c>
      <c r="P237" s="25">
        <v>2.2502927408895252</v>
      </c>
      <c r="Q237" s="25">
        <v>0</v>
      </c>
      <c r="R237" s="25">
        <v>71.340429784772979</v>
      </c>
      <c r="S237" s="25">
        <v>3.7457364198268976</v>
      </c>
      <c r="T237" s="25">
        <v>272.33386985642471</v>
      </c>
      <c r="U237" s="20">
        <f t="shared" si="60"/>
        <v>272.33386985642471</v>
      </c>
      <c r="V237" s="28" t="str">
        <f t="shared" si="55"/>
        <v>○</v>
      </c>
      <c r="W237" s="20">
        <f t="shared" si="61"/>
        <v>272.33386985642471</v>
      </c>
      <c r="X237" s="28" t="str">
        <f t="shared" si="56"/>
        <v>○</v>
      </c>
      <c r="Y237" s="22">
        <f t="shared" si="62"/>
        <v>115.39145450418629</v>
      </c>
      <c r="Z237" s="28" t="str">
        <f t="shared" si="57"/>
        <v>○</v>
      </c>
      <c r="AA237" s="22">
        <f t="shared" si="63"/>
        <v>81.85624914763855</v>
      </c>
      <c r="AB237" s="28" t="str">
        <f t="shared" si="58"/>
        <v>○</v>
      </c>
      <c r="AC237" s="22">
        <f t="shared" si="64"/>
        <v>71.340429784772979</v>
      </c>
      <c r="AD237" s="28" t="str">
        <f t="shared" si="59"/>
        <v>○</v>
      </c>
    </row>
    <row r="238" spans="2:30" s="2" customFormat="1">
      <c r="B238" s="14">
        <v>2009</v>
      </c>
      <c r="C238" s="14" t="s">
        <v>1</v>
      </c>
      <c r="D238" s="14" t="s">
        <v>2</v>
      </c>
      <c r="E238" s="14" t="s">
        <v>43</v>
      </c>
      <c r="F238" s="14" t="s">
        <v>44</v>
      </c>
      <c r="G238" s="25">
        <v>95.194693142572973</v>
      </c>
      <c r="H238" s="25">
        <v>2.9190746457683265</v>
      </c>
      <c r="I238" s="25">
        <v>11.031271702302332</v>
      </c>
      <c r="J238" s="25">
        <v>109.14503949064364</v>
      </c>
      <c r="K238" s="25">
        <v>46.094638332620555</v>
      </c>
      <c r="L238" s="25">
        <v>32.158738778463949</v>
      </c>
      <c r="M238" s="25">
        <v>78.253377111084504</v>
      </c>
      <c r="N238" s="25">
        <v>41.526396920570406</v>
      </c>
      <c r="O238" s="25">
        <v>27.152159895192998</v>
      </c>
      <c r="P238" s="25">
        <v>2.1397764241687476</v>
      </c>
      <c r="Q238" s="25">
        <v>0</v>
      </c>
      <c r="R238" s="25">
        <v>70.818333239932144</v>
      </c>
      <c r="S238" s="25">
        <v>2.2742712965807179</v>
      </c>
      <c r="T238" s="25">
        <v>229.59935875868186</v>
      </c>
      <c r="U238" s="20">
        <f t="shared" si="60"/>
        <v>260.49102113824102</v>
      </c>
      <c r="V238" s="28" t="str">
        <f t="shared" si="55"/>
        <v>✖</v>
      </c>
      <c r="W238" s="20">
        <f t="shared" si="61"/>
        <v>260.49102113824102</v>
      </c>
      <c r="X238" s="28" t="str">
        <f t="shared" si="56"/>
        <v>✖</v>
      </c>
      <c r="Y238" s="22">
        <f t="shared" si="62"/>
        <v>109.14503949064364</v>
      </c>
      <c r="Z238" s="28" t="str">
        <f t="shared" si="57"/>
        <v>○</v>
      </c>
      <c r="AA238" s="22">
        <f t="shared" si="63"/>
        <v>78.253377111084504</v>
      </c>
      <c r="AB238" s="28" t="str">
        <f t="shared" si="58"/>
        <v>○</v>
      </c>
      <c r="AC238" s="22">
        <f t="shared" si="64"/>
        <v>70.818333239932144</v>
      </c>
      <c r="AD238" s="28" t="str">
        <f t="shared" si="59"/>
        <v>○</v>
      </c>
    </row>
    <row r="239" spans="2:30" s="2" customFormat="1">
      <c r="B239" s="14">
        <v>2010</v>
      </c>
      <c r="C239" s="14" t="s">
        <v>1</v>
      </c>
      <c r="D239" s="14" t="s">
        <v>2</v>
      </c>
      <c r="E239" s="14" t="s">
        <v>43</v>
      </c>
      <c r="F239" s="14" t="s">
        <v>44</v>
      </c>
      <c r="G239" s="25">
        <v>83.516677954350712</v>
      </c>
      <c r="H239" s="25">
        <v>2.8161808228494927</v>
      </c>
      <c r="I239" s="25">
        <v>10.464749305925229</v>
      </c>
      <c r="J239" s="25">
        <v>96.797608083125425</v>
      </c>
      <c r="K239" s="25">
        <v>58.716638720311423</v>
      </c>
      <c r="L239" s="25">
        <v>32.887881098860404</v>
      </c>
      <c r="M239" s="25">
        <v>91.604519819171827</v>
      </c>
      <c r="N239" s="25">
        <v>41.508625148443869</v>
      </c>
      <c r="O239" s="25">
        <v>26.82547457127647</v>
      </c>
      <c r="P239" s="25">
        <v>2.1106964562064712</v>
      </c>
      <c r="Q239" s="25">
        <v>0</v>
      </c>
      <c r="R239" s="25">
        <v>70.444796175926811</v>
      </c>
      <c r="S239" s="25">
        <v>1.2693431374117887</v>
      </c>
      <c r="T239" s="25">
        <v>254.92317895168225</v>
      </c>
      <c r="U239" s="20">
        <f t="shared" si="60"/>
        <v>260.11626721563584</v>
      </c>
      <c r="V239" s="28" t="str">
        <f t="shared" si="55"/>
        <v>✖</v>
      </c>
      <c r="W239" s="20">
        <f t="shared" si="61"/>
        <v>260.11626721563584</v>
      </c>
      <c r="X239" s="28" t="str">
        <f t="shared" si="56"/>
        <v>✖</v>
      </c>
      <c r="Y239" s="22">
        <f t="shared" si="62"/>
        <v>96.797608083125425</v>
      </c>
      <c r="Z239" s="28" t="str">
        <f t="shared" si="57"/>
        <v>○</v>
      </c>
      <c r="AA239" s="22">
        <f t="shared" si="63"/>
        <v>91.604519819171827</v>
      </c>
      <c r="AB239" s="28" t="str">
        <f t="shared" si="58"/>
        <v>○</v>
      </c>
      <c r="AC239" s="22">
        <f t="shared" si="64"/>
        <v>70.444796175926811</v>
      </c>
      <c r="AD239" s="28" t="str">
        <f t="shared" si="59"/>
        <v>○</v>
      </c>
    </row>
    <row r="240" spans="2:30" s="2" customFormat="1">
      <c r="B240" s="14">
        <v>2011</v>
      </c>
      <c r="C240" s="14" t="s">
        <v>1</v>
      </c>
      <c r="D240" s="14" t="s">
        <v>2</v>
      </c>
      <c r="E240" s="14" t="s">
        <v>43</v>
      </c>
      <c r="F240" s="14" t="s">
        <v>44</v>
      </c>
      <c r="G240" s="25">
        <v>106.04697704507153</v>
      </c>
      <c r="H240" s="25">
        <v>2.6482893617781258</v>
      </c>
      <c r="I240" s="25">
        <v>9.5954615038960949</v>
      </c>
      <c r="J240" s="25">
        <v>118.29072791074574</v>
      </c>
      <c r="K240" s="25">
        <v>48.066969489591415</v>
      </c>
      <c r="L240" s="25">
        <v>37.523225249427597</v>
      </c>
      <c r="M240" s="25">
        <v>85.590194739019012</v>
      </c>
      <c r="N240" s="25">
        <v>40.749785346630759</v>
      </c>
      <c r="O240" s="25">
        <v>24.587486303040485</v>
      </c>
      <c r="P240" s="25">
        <v>2.3140679055840816</v>
      </c>
      <c r="Q240" s="25">
        <v>0</v>
      </c>
      <c r="R240" s="25">
        <v>67.651339555255319</v>
      </c>
      <c r="S240" s="25">
        <v>1.7780570913810929</v>
      </c>
      <c r="T240" s="25">
        <v>240.60978612467446</v>
      </c>
      <c r="U240" s="20">
        <f t="shared" si="60"/>
        <v>273.31031929640113</v>
      </c>
      <c r="V240" s="28" t="str">
        <f t="shared" si="55"/>
        <v>✖</v>
      </c>
      <c r="W240" s="20">
        <f t="shared" si="61"/>
        <v>273.31031929640113</v>
      </c>
      <c r="X240" s="28" t="str">
        <f t="shared" si="56"/>
        <v>✖</v>
      </c>
      <c r="Y240" s="22">
        <f t="shared" si="62"/>
        <v>118.29072791074574</v>
      </c>
      <c r="Z240" s="28" t="str">
        <f t="shared" si="57"/>
        <v>○</v>
      </c>
      <c r="AA240" s="22">
        <f t="shared" si="63"/>
        <v>85.590194739019012</v>
      </c>
      <c r="AB240" s="28" t="str">
        <f t="shared" si="58"/>
        <v>○</v>
      </c>
      <c r="AC240" s="22">
        <f t="shared" si="64"/>
        <v>67.651339555255319</v>
      </c>
      <c r="AD240" s="28" t="str">
        <f t="shared" si="59"/>
        <v>○</v>
      </c>
    </row>
    <row r="241" spans="2:30" s="2" customFormat="1">
      <c r="B241" s="14">
        <v>2012</v>
      </c>
      <c r="C241" s="14" t="s">
        <v>1</v>
      </c>
      <c r="D241" s="14" t="s">
        <v>2</v>
      </c>
      <c r="E241" s="14" t="s">
        <v>43</v>
      </c>
      <c r="F241" s="14" t="s">
        <v>44</v>
      </c>
      <c r="G241" s="25">
        <v>110.84756433150955</v>
      </c>
      <c r="H241" s="25">
        <v>3.4242755576806148</v>
      </c>
      <c r="I241" s="25">
        <v>10.854565697166228</v>
      </c>
      <c r="J241" s="25">
        <v>125.12640558635638</v>
      </c>
      <c r="K241" s="25">
        <v>50.654600866277939</v>
      </c>
      <c r="L241" s="25">
        <v>40.695770542115028</v>
      </c>
      <c r="M241" s="25">
        <v>91.350371408392959</v>
      </c>
      <c r="N241" s="25">
        <v>42.072861273320498</v>
      </c>
      <c r="O241" s="25">
        <v>24.56067730332617</v>
      </c>
      <c r="P241" s="25">
        <v>2.5322972278749263</v>
      </c>
      <c r="Q241" s="25">
        <v>0</v>
      </c>
      <c r="R241" s="25">
        <v>69.165835804521592</v>
      </c>
      <c r="S241" s="25">
        <v>4.0408990747578262</v>
      </c>
      <c r="T241" s="25">
        <v>289.68351187402874</v>
      </c>
      <c r="U241" s="20">
        <f t="shared" si="60"/>
        <v>289.68351187402874</v>
      </c>
      <c r="V241" s="28" t="str">
        <f t="shared" si="55"/>
        <v>○</v>
      </c>
      <c r="W241" s="20">
        <f t="shared" si="61"/>
        <v>289.68351187402874</v>
      </c>
      <c r="X241" s="28" t="str">
        <f t="shared" si="56"/>
        <v>○</v>
      </c>
      <c r="Y241" s="22">
        <f t="shared" si="62"/>
        <v>125.12640558635638</v>
      </c>
      <c r="Z241" s="28" t="str">
        <f t="shared" si="57"/>
        <v>○</v>
      </c>
      <c r="AA241" s="22">
        <f t="shared" si="63"/>
        <v>91.350371408392959</v>
      </c>
      <c r="AB241" s="28" t="str">
        <f t="shared" si="58"/>
        <v>○</v>
      </c>
      <c r="AC241" s="22">
        <f t="shared" si="64"/>
        <v>69.165835804521592</v>
      </c>
      <c r="AD241" s="28" t="str">
        <f t="shared" si="59"/>
        <v>○</v>
      </c>
    </row>
    <row r="242" spans="2:30" s="2" customFormat="1">
      <c r="B242" s="14">
        <v>2013</v>
      </c>
      <c r="C242" s="14" t="s">
        <v>1</v>
      </c>
      <c r="D242" s="14" t="s">
        <v>2</v>
      </c>
      <c r="E242" s="14" t="s">
        <v>43</v>
      </c>
      <c r="F242" s="14" t="s">
        <v>44</v>
      </c>
      <c r="G242" s="25">
        <v>94.354143714260331</v>
      </c>
      <c r="H242" s="25">
        <v>3.0413622096448498</v>
      </c>
      <c r="I242" s="25">
        <v>9.4119821618449109</v>
      </c>
      <c r="J242" s="25">
        <v>106.80748808575009</v>
      </c>
      <c r="K242" s="25">
        <v>47.766518762016261</v>
      </c>
      <c r="L242" s="25">
        <v>44.648544136207384</v>
      </c>
      <c r="M242" s="25">
        <v>92.415062898223653</v>
      </c>
      <c r="N242" s="25">
        <v>39.901615851667152</v>
      </c>
      <c r="O242" s="25">
        <v>25.870558246330706</v>
      </c>
      <c r="P242" s="25">
        <v>2.5570296633472642</v>
      </c>
      <c r="Q242" s="25">
        <v>0</v>
      </c>
      <c r="R242" s="25">
        <v>68.329203761345127</v>
      </c>
      <c r="S242" s="25">
        <v>4.0681144412588495</v>
      </c>
      <c r="T242" s="25">
        <v>271.61986918657772</v>
      </c>
      <c r="U242" s="20">
        <f t="shared" si="60"/>
        <v>271.61986918657772</v>
      </c>
      <c r="V242" s="28" t="str">
        <f t="shared" si="55"/>
        <v>○</v>
      </c>
      <c r="W242" s="20">
        <f t="shared" si="61"/>
        <v>271.61986918657772</v>
      </c>
      <c r="X242" s="28" t="str">
        <f t="shared" si="56"/>
        <v>○</v>
      </c>
      <c r="Y242" s="22">
        <f t="shared" si="62"/>
        <v>106.80748808575009</v>
      </c>
      <c r="Z242" s="28" t="str">
        <f t="shared" si="57"/>
        <v>○</v>
      </c>
      <c r="AA242" s="22">
        <f t="shared" si="63"/>
        <v>92.415062898223653</v>
      </c>
      <c r="AB242" s="28" t="str">
        <f t="shared" si="58"/>
        <v>○</v>
      </c>
      <c r="AC242" s="22">
        <f t="shared" si="64"/>
        <v>68.329203761345127</v>
      </c>
      <c r="AD242" s="28" t="str">
        <f t="shared" si="59"/>
        <v>○</v>
      </c>
    </row>
    <row r="243" spans="2:30" s="2" customFormat="1">
      <c r="B243" s="14">
        <v>2014</v>
      </c>
      <c r="C243" s="15" t="s">
        <v>1</v>
      </c>
      <c r="D243" s="15" t="s">
        <v>2</v>
      </c>
      <c r="E243" s="15" t="s">
        <v>43</v>
      </c>
      <c r="F243" s="15" t="s">
        <v>44</v>
      </c>
      <c r="G243" s="26">
        <v>105</v>
      </c>
      <c r="H243" s="26">
        <v>3</v>
      </c>
      <c r="I243" s="26">
        <v>1</v>
      </c>
      <c r="J243" s="26">
        <v>109</v>
      </c>
      <c r="K243" s="26">
        <v>49</v>
      </c>
      <c r="L243" s="26">
        <v>33</v>
      </c>
      <c r="M243" s="26">
        <v>82</v>
      </c>
      <c r="N243" s="26">
        <v>41</v>
      </c>
      <c r="O243" s="26">
        <v>31</v>
      </c>
      <c r="P243" s="26">
        <v>3</v>
      </c>
      <c r="Q243" s="26">
        <v>0</v>
      </c>
      <c r="R243" s="26">
        <v>75</v>
      </c>
      <c r="S243" s="25">
        <v>4.2111231698188476</v>
      </c>
      <c r="T243" s="26">
        <v>270.21112316981885</v>
      </c>
      <c r="U243" s="20">
        <f t="shared" si="60"/>
        <v>270.21112316981885</v>
      </c>
      <c r="V243" s="28" t="str">
        <f t="shared" si="55"/>
        <v>○</v>
      </c>
      <c r="W243" s="20">
        <f t="shared" si="61"/>
        <v>270.21112316981885</v>
      </c>
      <c r="X243" s="28" t="str">
        <f t="shared" si="56"/>
        <v>○</v>
      </c>
      <c r="Y243" s="22">
        <f t="shared" si="62"/>
        <v>109</v>
      </c>
      <c r="Z243" s="28" t="str">
        <f t="shared" si="57"/>
        <v>○</v>
      </c>
      <c r="AA243" s="22">
        <f t="shared" si="63"/>
        <v>82</v>
      </c>
      <c r="AB243" s="28" t="str">
        <f t="shared" si="58"/>
        <v>○</v>
      </c>
      <c r="AC243" s="22">
        <f t="shared" si="64"/>
        <v>75</v>
      </c>
      <c r="AD243" s="28" t="str">
        <f t="shared" si="59"/>
        <v>○</v>
      </c>
    </row>
    <row r="244" spans="2:30" s="2" customFormat="1">
      <c r="B244" s="14">
        <v>1990</v>
      </c>
      <c r="C244" s="18" t="s">
        <v>1</v>
      </c>
      <c r="D244" s="18" t="s">
        <v>2</v>
      </c>
      <c r="E244" s="18" t="s">
        <v>45</v>
      </c>
      <c r="F244" s="18" t="s">
        <v>46</v>
      </c>
      <c r="G244" s="23">
        <v>15.348534707377208</v>
      </c>
      <c r="H244" s="24">
        <v>2.1738560438884917</v>
      </c>
      <c r="I244" s="24">
        <v>2.2583164272266312</v>
      </c>
      <c r="J244" s="24">
        <v>19.780707178492332</v>
      </c>
      <c r="K244" s="24">
        <v>15.505601857803464</v>
      </c>
      <c r="L244" s="24">
        <v>11.690185163022656</v>
      </c>
      <c r="M244" s="24">
        <v>27.195787020826121</v>
      </c>
      <c r="N244" s="24">
        <v>13.147855005697844</v>
      </c>
      <c r="O244" s="24">
        <v>17.015529801905533</v>
      </c>
      <c r="P244" s="24">
        <v>1.0806155323302067</v>
      </c>
      <c r="Q244" s="24">
        <v>0</v>
      </c>
      <c r="R244" s="24">
        <v>31.244000339933585</v>
      </c>
      <c r="S244" s="29">
        <v>0</v>
      </c>
      <c r="T244" s="24">
        <v>85.635574381585826</v>
      </c>
      <c r="U244" s="20">
        <f t="shared" si="60"/>
        <v>78.22049453925203</v>
      </c>
      <c r="V244" s="28" t="str">
        <f t="shared" si="55"/>
        <v>✖</v>
      </c>
      <c r="W244" s="20">
        <f t="shared" si="61"/>
        <v>78.22049453925203</v>
      </c>
      <c r="X244" s="28" t="str">
        <f t="shared" si="56"/>
        <v>✖</v>
      </c>
      <c r="Y244" s="22">
        <f t="shared" si="62"/>
        <v>19.780707178492332</v>
      </c>
      <c r="Z244" s="28" t="str">
        <f t="shared" si="57"/>
        <v>○</v>
      </c>
      <c r="AA244" s="22">
        <f t="shared" si="63"/>
        <v>27.195787020826121</v>
      </c>
      <c r="AB244" s="28" t="str">
        <f t="shared" si="58"/>
        <v>○</v>
      </c>
      <c r="AC244" s="22">
        <f t="shared" si="64"/>
        <v>31.244000339933585</v>
      </c>
      <c r="AD244" s="28" t="str">
        <f t="shared" si="59"/>
        <v>○</v>
      </c>
    </row>
    <row r="245" spans="2:30" s="2" customFormat="1">
      <c r="B245" s="14">
        <v>2005</v>
      </c>
      <c r="C245" s="14" t="s">
        <v>1</v>
      </c>
      <c r="D245" s="14" t="s">
        <v>2</v>
      </c>
      <c r="E245" s="14" t="s">
        <v>45</v>
      </c>
      <c r="F245" s="14" t="s">
        <v>46</v>
      </c>
      <c r="G245" s="25">
        <v>43.192539114792275</v>
      </c>
      <c r="H245" s="25">
        <v>2.2181520750561843</v>
      </c>
      <c r="I245" s="25">
        <v>3.6548279784898434</v>
      </c>
      <c r="J245" s="25">
        <v>49.065519168338298</v>
      </c>
      <c r="K245" s="25">
        <v>26.610422075935798</v>
      </c>
      <c r="L245" s="25">
        <v>14.932262926098685</v>
      </c>
      <c r="M245" s="25">
        <v>41.542685002034482</v>
      </c>
      <c r="N245" s="25">
        <v>21.357936033008691</v>
      </c>
      <c r="O245" s="25">
        <v>17.550969899144143</v>
      </c>
      <c r="P245" s="25">
        <v>1.0881506429961192</v>
      </c>
      <c r="Q245" s="25">
        <v>0</v>
      </c>
      <c r="R245" s="25">
        <v>39.997056575148953</v>
      </c>
      <c r="S245" s="25">
        <v>1.0274860141018736</v>
      </c>
      <c r="T245" s="25">
        <v>131.63274675962359</v>
      </c>
      <c r="U245" s="20">
        <f t="shared" si="60"/>
        <v>131.63274675962361</v>
      </c>
      <c r="V245" s="28" t="str">
        <f t="shared" si="55"/>
        <v>○</v>
      </c>
      <c r="W245" s="20">
        <f t="shared" si="61"/>
        <v>131.63274675962359</v>
      </c>
      <c r="X245" s="28" t="str">
        <f t="shared" si="56"/>
        <v>○</v>
      </c>
      <c r="Y245" s="22">
        <f t="shared" si="62"/>
        <v>49.065519168338298</v>
      </c>
      <c r="Z245" s="28" t="str">
        <f t="shared" si="57"/>
        <v>○</v>
      </c>
      <c r="AA245" s="22">
        <f t="shared" si="63"/>
        <v>41.542685002034482</v>
      </c>
      <c r="AB245" s="28" t="str">
        <f t="shared" si="58"/>
        <v>○</v>
      </c>
      <c r="AC245" s="22">
        <f t="shared" si="64"/>
        <v>39.997056575148953</v>
      </c>
      <c r="AD245" s="28" t="str">
        <f t="shared" si="59"/>
        <v>○</v>
      </c>
    </row>
    <row r="246" spans="2:30" s="2" customFormat="1">
      <c r="B246" s="14">
        <v>2007</v>
      </c>
      <c r="C246" s="18" t="s">
        <v>1</v>
      </c>
      <c r="D246" s="18" t="s">
        <v>2</v>
      </c>
      <c r="E246" s="18" t="s">
        <v>45</v>
      </c>
      <c r="F246" s="18" t="s">
        <v>46</v>
      </c>
      <c r="G246" s="23">
        <v>419.16843001639847</v>
      </c>
      <c r="H246" s="24">
        <v>4.400775464505231</v>
      </c>
      <c r="I246" s="24">
        <v>4.5866244688159812</v>
      </c>
      <c r="J246" s="24">
        <v>428.15582994971965</v>
      </c>
      <c r="K246" s="24">
        <v>47.518046472921689</v>
      </c>
      <c r="L246" s="24">
        <v>34.2881596967325</v>
      </c>
      <c r="M246" s="24">
        <v>81.806206169654189</v>
      </c>
      <c r="N246" s="24">
        <v>32.715582499500364</v>
      </c>
      <c r="O246" s="29">
        <v>0</v>
      </c>
      <c r="P246" s="24">
        <v>1.8937526271213216</v>
      </c>
      <c r="Q246" s="24">
        <v>0</v>
      </c>
      <c r="R246" s="24">
        <v>34.609335126621687</v>
      </c>
      <c r="S246" s="24">
        <v>3.4652763902400001</v>
      </c>
      <c r="T246" s="24">
        <v>201.68702385617007</v>
      </c>
      <c r="U246" s="20">
        <f t="shared" si="60"/>
        <v>548.03664763623556</v>
      </c>
      <c r="V246" s="28" t="str">
        <f t="shared" si="55"/>
        <v>✖</v>
      </c>
      <c r="W246" s="20">
        <f t="shared" si="61"/>
        <v>548.03664763623544</v>
      </c>
      <c r="X246" s="28" t="str">
        <f t="shared" si="56"/>
        <v>✖</v>
      </c>
      <c r="Y246" s="22">
        <f t="shared" si="62"/>
        <v>428.15582994971965</v>
      </c>
      <c r="Z246" s="28" t="str">
        <f t="shared" si="57"/>
        <v>○</v>
      </c>
      <c r="AA246" s="22">
        <f t="shared" si="63"/>
        <v>81.806206169654189</v>
      </c>
      <c r="AB246" s="28" t="str">
        <f t="shared" si="58"/>
        <v>○</v>
      </c>
      <c r="AC246" s="22">
        <f t="shared" si="64"/>
        <v>34.609335126621687</v>
      </c>
      <c r="AD246" s="28" t="str">
        <f t="shared" si="59"/>
        <v>○</v>
      </c>
    </row>
    <row r="247" spans="2:30" s="2" customFormat="1">
      <c r="B247" s="14">
        <v>2008</v>
      </c>
      <c r="C247" s="14" t="s">
        <v>1</v>
      </c>
      <c r="D247" s="14" t="s">
        <v>2</v>
      </c>
      <c r="E247" s="14" t="s">
        <v>45</v>
      </c>
      <c r="F247" s="14" t="s">
        <v>46</v>
      </c>
      <c r="G247" s="25">
        <v>57.885396955251572</v>
      </c>
      <c r="H247" s="25">
        <v>1.5556896861440159</v>
      </c>
      <c r="I247" s="25">
        <v>2.4913606678935971</v>
      </c>
      <c r="J247" s="25">
        <v>61.932447309289181</v>
      </c>
      <c r="K247" s="25">
        <v>22.117743568863794</v>
      </c>
      <c r="L247" s="25">
        <v>14.850912044298253</v>
      </c>
      <c r="M247" s="24">
        <v>36.968655613162049</v>
      </c>
      <c r="N247" s="25">
        <v>19.776009884834544</v>
      </c>
      <c r="O247" s="25">
        <v>16.729753277961603</v>
      </c>
      <c r="P247" s="25">
        <v>1.0774656024845652</v>
      </c>
      <c r="Q247" s="25">
        <v>0</v>
      </c>
      <c r="R247" s="25">
        <v>37.583228765280708</v>
      </c>
      <c r="S247" s="25">
        <v>1.7657203836738917</v>
      </c>
      <c r="T247" s="25">
        <v>138.2500520714058</v>
      </c>
      <c r="U247" s="20">
        <f t="shared" si="60"/>
        <v>138.2500520714058</v>
      </c>
      <c r="V247" s="28" t="str">
        <f t="shared" si="55"/>
        <v>○</v>
      </c>
      <c r="W247" s="20">
        <f t="shared" si="61"/>
        <v>138.2500520714058</v>
      </c>
      <c r="X247" s="28" t="str">
        <f t="shared" si="56"/>
        <v>○</v>
      </c>
      <c r="Y247" s="22">
        <f t="shared" si="62"/>
        <v>61.932447309289181</v>
      </c>
      <c r="Z247" s="28" t="str">
        <f t="shared" si="57"/>
        <v>○</v>
      </c>
      <c r="AA247" s="22">
        <f t="shared" si="63"/>
        <v>36.968655613162049</v>
      </c>
      <c r="AB247" s="28" t="str">
        <f t="shared" si="58"/>
        <v>○</v>
      </c>
      <c r="AC247" s="22">
        <f t="shared" si="64"/>
        <v>37.583228765280708</v>
      </c>
      <c r="AD247" s="28" t="str">
        <f t="shared" si="59"/>
        <v>○</v>
      </c>
    </row>
    <row r="248" spans="2:30" s="2" customFormat="1">
      <c r="B248" s="14">
        <v>2009</v>
      </c>
      <c r="C248" s="14" t="s">
        <v>1</v>
      </c>
      <c r="D248" s="14" t="s">
        <v>2</v>
      </c>
      <c r="E248" s="14" t="s">
        <v>45</v>
      </c>
      <c r="F248" s="14" t="s">
        <v>46</v>
      </c>
      <c r="G248" s="25">
        <v>42.693947468909649</v>
      </c>
      <c r="H248" s="25">
        <v>1.5979133218934971</v>
      </c>
      <c r="I248" s="25">
        <v>3.8340395550684936</v>
      </c>
      <c r="J248" s="25">
        <v>48.125900345871642</v>
      </c>
      <c r="K248" s="25">
        <v>22.888034132199682</v>
      </c>
      <c r="L248" s="25">
        <v>14.262871592122089</v>
      </c>
      <c r="M248" s="25">
        <v>37.150905724321774</v>
      </c>
      <c r="N248" s="25">
        <v>20.130174116983824</v>
      </c>
      <c r="O248" s="25">
        <v>15.500536023473462</v>
      </c>
      <c r="P248" s="25">
        <v>1.0139447755009674</v>
      </c>
      <c r="Q248" s="25">
        <v>0</v>
      </c>
      <c r="R248" s="25">
        <v>36.644654915958249</v>
      </c>
      <c r="S248" s="25">
        <v>1.0692097886228864</v>
      </c>
      <c r="T248" s="25">
        <v>112.01567615322469</v>
      </c>
      <c r="U248" s="20">
        <f t="shared" si="60"/>
        <v>122.99067077477454</v>
      </c>
      <c r="V248" s="28" t="str">
        <f t="shared" si="55"/>
        <v>✖</v>
      </c>
      <c r="W248" s="20">
        <f t="shared" si="61"/>
        <v>122.99067077477454</v>
      </c>
      <c r="X248" s="28" t="str">
        <f t="shared" si="56"/>
        <v>✖</v>
      </c>
      <c r="Y248" s="22">
        <f t="shared" si="62"/>
        <v>48.125900345871642</v>
      </c>
      <c r="Z248" s="28" t="str">
        <f t="shared" si="57"/>
        <v>○</v>
      </c>
      <c r="AA248" s="22">
        <f t="shared" si="63"/>
        <v>37.150905724321774</v>
      </c>
      <c r="AB248" s="28" t="str">
        <f t="shared" si="58"/>
        <v>○</v>
      </c>
      <c r="AC248" s="22">
        <f t="shared" si="64"/>
        <v>36.644654915958249</v>
      </c>
      <c r="AD248" s="28" t="str">
        <f t="shared" si="59"/>
        <v>○</v>
      </c>
    </row>
    <row r="249" spans="2:30" s="2" customFormat="1">
      <c r="B249" s="14">
        <v>2010</v>
      </c>
      <c r="C249" s="14" t="s">
        <v>1</v>
      </c>
      <c r="D249" s="14" t="s">
        <v>2</v>
      </c>
      <c r="E249" s="14" t="s">
        <v>45</v>
      </c>
      <c r="F249" s="14" t="s">
        <v>46</v>
      </c>
      <c r="G249" s="25">
        <v>27.056576582601199</v>
      </c>
      <c r="H249" s="25">
        <v>1.5415888251489887</v>
      </c>
      <c r="I249" s="25">
        <v>3.6371384782788905</v>
      </c>
      <c r="J249" s="25">
        <v>32.235303886029079</v>
      </c>
      <c r="K249" s="25">
        <v>0</v>
      </c>
      <c r="L249" s="25">
        <v>14.58625688903432</v>
      </c>
      <c r="M249" s="25">
        <v>14.58625688903432</v>
      </c>
      <c r="N249" s="25">
        <v>19.92707947819326</v>
      </c>
      <c r="O249" s="25">
        <v>15.411739194570202</v>
      </c>
      <c r="P249" s="31">
        <v>0</v>
      </c>
      <c r="Q249" s="25">
        <v>0</v>
      </c>
      <c r="R249" s="25">
        <v>35.338818672763466</v>
      </c>
      <c r="S249" s="25">
        <v>0.59412027304314141</v>
      </c>
      <c r="T249" s="25">
        <v>65.105452723875246</v>
      </c>
      <c r="U249" s="20">
        <f t="shared" si="60"/>
        <v>82.754499720870015</v>
      </c>
      <c r="V249" s="28" t="str">
        <f t="shared" si="55"/>
        <v>✖</v>
      </c>
      <c r="W249" s="20">
        <f t="shared" si="61"/>
        <v>82.754499720870015</v>
      </c>
      <c r="X249" s="28" t="str">
        <f t="shared" si="56"/>
        <v>✖</v>
      </c>
      <c r="Y249" s="22">
        <f t="shared" si="62"/>
        <v>32.235303886029079</v>
      </c>
      <c r="Z249" s="28" t="str">
        <f t="shared" si="57"/>
        <v>○</v>
      </c>
      <c r="AA249" s="22">
        <f t="shared" si="63"/>
        <v>14.58625688903432</v>
      </c>
      <c r="AB249" s="28" t="str">
        <f t="shared" si="58"/>
        <v>○</v>
      </c>
      <c r="AC249" s="22">
        <f t="shared" si="64"/>
        <v>35.338818672763466</v>
      </c>
      <c r="AD249" s="28" t="str">
        <f t="shared" si="59"/>
        <v>○</v>
      </c>
    </row>
    <row r="250" spans="2:30" s="2" customFormat="1">
      <c r="B250" s="14">
        <v>2011</v>
      </c>
      <c r="C250" s="14" t="s">
        <v>1</v>
      </c>
      <c r="D250" s="14" t="s">
        <v>2</v>
      </c>
      <c r="E250" s="14" t="s">
        <v>45</v>
      </c>
      <c r="F250" s="14" t="s">
        <v>46</v>
      </c>
      <c r="G250" s="25">
        <v>20.831515920555027</v>
      </c>
      <c r="H250" s="25">
        <v>1.4496843571810283</v>
      </c>
      <c r="I250" s="25">
        <v>3.3350079617199846</v>
      </c>
      <c r="J250" s="25">
        <v>25.616208239456039</v>
      </c>
      <c r="K250" s="25">
        <v>20.734771152372769</v>
      </c>
      <c r="L250" s="25">
        <v>16.642099901419769</v>
      </c>
      <c r="M250" s="25">
        <v>37.376871053792541</v>
      </c>
      <c r="N250" s="25">
        <v>18.696035445880195</v>
      </c>
      <c r="O250" s="25">
        <v>13.837653172889009</v>
      </c>
      <c r="P250" s="25">
        <v>0.96564870566539984</v>
      </c>
      <c r="Q250" s="25">
        <v>0</v>
      </c>
      <c r="R250" s="25">
        <v>33.499337324434606</v>
      </c>
      <c r="S250" s="25">
        <v>0.71094317043826571</v>
      </c>
      <c r="T250" s="25">
        <v>108.96402260245796</v>
      </c>
      <c r="U250" s="20">
        <f t="shared" si="60"/>
        <v>97.203359788121446</v>
      </c>
      <c r="V250" s="28" t="str">
        <f t="shared" si="55"/>
        <v>✖</v>
      </c>
      <c r="W250" s="20">
        <f t="shared" si="61"/>
        <v>97.20335978812146</v>
      </c>
      <c r="X250" s="28" t="str">
        <f t="shared" si="56"/>
        <v>✖</v>
      </c>
      <c r="Y250" s="22">
        <f t="shared" si="62"/>
        <v>25.616208239456039</v>
      </c>
      <c r="Z250" s="28" t="str">
        <f t="shared" si="57"/>
        <v>○</v>
      </c>
      <c r="AA250" s="22">
        <f t="shared" si="63"/>
        <v>37.376871053792541</v>
      </c>
      <c r="AB250" s="28" t="str">
        <f t="shared" si="58"/>
        <v>○</v>
      </c>
      <c r="AC250" s="22">
        <f t="shared" si="64"/>
        <v>33.499337324434606</v>
      </c>
      <c r="AD250" s="28" t="str">
        <f t="shared" si="59"/>
        <v>○</v>
      </c>
    </row>
    <row r="251" spans="2:30" s="2" customFormat="1">
      <c r="B251" s="14">
        <v>2012</v>
      </c>
      <c r="C251" s="14" t="s">
        <v>1</v>
      </c>
      <c r="D251" s="14" t="s">
        <v>2</v>
      </c>
      <c r="E251" s="14" t="s">
        <v>45</v>
      </c>
      <c r="F251" s="14" t="s">
        <v>46</v>
      </c>
      <c r="G251" s="25">
        <v>21.388235832857699</v>
      </c>
      <c r="H251" s="25">
        <v>1.8744623538093659</v>
      </c>
      <c r="I251" s="25">
        <v>3.7726234435272858</v>
      </c>
      <c r="J251" s="25">
        <v>27.035321630194353</v>
      </c>
      <c r="K251" s="25">
        <v>21.001277996064697</v>
      </c>
      <c r="L251" s="25">
        <v>18.04917019859495</v>
      </c>
      <c r="M251" s="25">
        <v>39.050448194659651</v>
      </c>
      <c r="N251" s="25">
        <v>18.804546114072849</v>
      </c>
      <c r="O251" s="25">
        <v>13.582265672039972</v>
      </c>
      <c r="P251" s="25">
        <v>1.016070539571132</v>
      </c>
      <c r="Q251" s="25">
        <v>0</v>
      </c>
      <c r="R251" s="25">
        <v>33.402882325683954</v>
      </c>
      <c r="S251" s="25">
        <v>1.7702691387437373</v>
      </c>
      <c r="T251" s="25">
        <v>101.25892128928169</v>
      </c>
      <c r="U251" s="20">
        <f t="shared" si="60"/>
        <v>101.25892128928169</v>
      </c>
      <c r="V251" s="28" t="str">
        <f t="shared" si="55"/>
        <v>○</v>
      </c>
      <c r="W251" s="20">
        <f t="shared" si="61"/>
        <v>101.25892128928169</v>
      </c>
      <c r="X251" s="28" t="str">
        <f t="shared" si="56"/>
        <v>○</v>
      </c>
      <c r="Y251" s="22">
        <f t="shared" si="62"/>
        <v>27.035321630194353</v>
      </c>
      <c r="Z251" s="28" t="str">
        <f t="shared" si="57"/>
        <v>○</v>
      </c>
      <c r="AA251" s="22">
        <f t="shared" si="63"/>
        <v>39.050448194659651</v>
      </c>
      <c r="AB251" s="28" t="str">
        <f t="shared" si="58"/>
        <v>○</v>
      </c>
      <c r="AC251" s="22">
        <f t="shared" si="64"/>
        <v>33.402882325683954</v>
      </c>
      <c r="AD251" s="28" t="str">
        <f t="shared" si="59"/>
        <v>○</v>
      </c>
    </row>
    <row r="252" spans="2:30" s="2" customFormat="1">
      <c r="B252" s="14">
        <v>2013</v>
      </c>
      <c r="C252" s="14" t="s">
        <v>1</v>
      </c>
      <c r="D252" s="14" t="s">
        <v>2</v>
      </c>
      <c r="E252" s="14" t="s">
        <v>45</v>
      </c>
      <c r="F252" s="14" t="s">
        <v>46</v>
      </c>
      <c r="G252" s="25">
        <v>18.598023173906352</v>
      </c>
      <c r="H252" s="25">
        <v>1.6648540312389979</v>
      </c>
      <c r="I252" s="25">
        <v>3.2712377025924386</v>
      </c>
      <c r="J252" s="25">
        <v>23.534114907737788</v>
      </c>
      <c r="K252" s="25">
        <v>19.154065959912572</v>
      </c>
      <c r="L252" s="25">
        <v>19.995711632291922</v>
      </c>
      <c r="M252" s="25">
        <v>39.149777592204494</v>
      </c>
      <c r="N252" s="25">
        <v>17.116261495093649</v>
      </c>
      <c r="O252" s="25">
        <v>14.017262335643176</v>
      </c>
      <c r="P252" s="25">
        <v>0.99698693549990269</v>
      </c>
      <c r="Q252" s="25">
        <v>0</v>
      </c>
      <c r="R252" s="25">
        <v>32.130510766236732</v>
      </c>
      <c r="S252" s="25">
        <v>1.614825401312642</v>
      </c>
      <c r="T252" s="25">
        <v>96.429228667491657</v>
      </c>
      <c r="U252" s="20">
        <f t="shared" si="60"/>
        <v>96.429228667491657</v>
      </c>
      <c r="V252" s="28" t="str">
        <f t="shared" si="55"/>
        <v>○</v>
      </c>
      <c r="W252" s="20">
        <f t="shared" si="61"/>
        <v>96.429228667491657</v>
      </c>
      <c r="X252" s="28" t="str">
        <f t="shared" si="56"/>
        <v>○</v>
      </c>
      <c r="Y252" s="22">
        <f t="shared" si="62"/>
        <v>23.534114907737788</v>
      </c>
      <c r="Z252" s="28" t="str">
        <f t="shared" si="57"/>
        <v>○</v>
      </c>
      <c r="AA252" s="22">
        <f t="shared" si="63"/>
        <v>39.149777592204494</v>
      </c>
      <c r="AB252" s="28" t="str">
        <f t="shared" si="58"/>
        <v>○</v>
      </c>
      <c r="AC252" s="22">
        <f t="shared" si="64"/>
        <v>32.130510766236732</v>
      </c>
      <c r="AD252" s="28" t="str">
        <f t="shared" si="59"/>
        <v>○</v>
      </c>
    </row>
    <row r="253" spans="2:30" s="2" customFormat="1">
      <c r="B253" s="14">
        <v>2014</v>
      </c>
      <c r="C253" s="15" t="s">
        <v>1</v>
      </c>
      <c r="D253" s="15" t="s">
        <v>2</v>
      </c>
      <c r="E253" s="15" t="s">
        <v>45</v>
      </c>
      <c r="F253" s="15" t="s">
        <v>46</v>
      </c>
      <c r="G253" s="26">
        <v>23</v>
      </c>
      <c r="H253" s="26">
        <v>1</v>
      </c>
      <c r="I253" s="26">
        <v>1</v>
      </c>
      <c r="J253" s="26">
        <v>25</v>
      </c>
      <c r="K253" s="26">
        <v>19</v>
      </c>
      <c r="L253" s="26">
        <v>13</v>
      </c>
      <c r="M253" s="26">
        <v>32</v>
      </c>
      <c r="N253" s="26">
        <v>17</v>
      </c>
      <c r="O253" s="26">
        <v>14</v>
      </c>
      <c r="P253" s="26">
        <v>1</v>
      </c>
      <c r="Q253" s="26">
        <v>0</v>
      </c>
      <c r="R253" s="26">
        <v>32</v>
      </c>
      <c r="S253" s="25">
        <v>1.7132621897343454</v>
      </c>
      <c r="T253" s="26">
        <v>90.713262189734351</v>
      </c>
      <c r="U253" s="20">
        <f t="shared" si="60"/>
        <v>90.713262189734351</v>
      </c>
      <c r="V253" s="28" t="str">
        <f t="shared" si="55"/>
        <v>○</v>
      </c>
      <c r="W253" s="20">
        <f t="shared" si="61"/>
        <v>90.713262189734351</v>
      </c>
      <c r="X253" s="28" t="str">
        <f t="shared" si="56"/>
        <v>○</v>
      </c>
      <c r="Y253" s="22">
        <f t="shared" si="62"/>
        <v>25</v>
      </c>
      <c r="Z253" s="28" t="str">
        <f t="shared" si="57"/>
        <v>○</v>
      </c>
      <c r="AA253" s="22">
        <f t="shared" si="63"/>
        <v>32</v>
      </c>
      <c r="AB253" s="28" t="str">
        <f t="shared" si="58"/>
        <v>○</v>
      </c>
      <c r="AC253" s="22">
        <f t="shared" si="64"/>
        <v>32</v>
      </c>
      <c r="AD253" s="28" t="str">
        <f t="shared" si="59"/>
        <v>○</v>
      </c>
    </row>
    <row r="254" spans="2:30" s="2" customFormat="1">
      <c r="B254" s="14">
        <v>1990</v>
      </c>
      <c r="C254" s="18" t="s">
        <v>1</v>
      </c>
      <c r="D254" s="18" t="s">
        <v>2</v>
      </c>
      <c r="E254" s="18" t="s">
        <v>47</v>
      </c>
      <c r="F254" s="18" t="s">
        <v>48</v>
      </c>
      <c r="G254" s="23">
        <v>5.0665501984387182</v>
      </c>
      <c r="H254" s="24">
        <v>2.0948067332016373</v>
      </c>
      <c r="I254" s="24">
        <v>4.4329915052967195</v>
      </c>
      <c r="J254" s="24">
        <v>11.594348436937075</v>
      </c>
      <c r="K254" s="24">
        <v>17.054064802575091</v>
      </c>
      <c r="L254" s="24">
        <v>24.487378036964159</v>
      </c>
      <c r="M254" s="24">
        <v>41.541442839539251</v>
      </c>
      <c r="N254" s="24">
        <v>12.02493166859527</v>
      </c>
      <c r="O254" s="24">
        <v>12.295338089520104</v>
      </c>
      <c r="P254" s="24">
        <v>1.0311040805806782</v>
      </c>
      <c r="Q254" s="24">
        <v>5.7367811643807123</v>
      </c>
      <c r="R254" s="24">
        <v>31.088155003076764</v>
      </c>
      <c r="S254" s="29">
        <v>0</v>
      </c>
      <c r="T254" s="24">
        <v>114.17104068215527</v>
      </c>
      <c r="U254" s="20">
        <f t="shared" si="60"/>
        <v>84.22394627955309</v>
      </c>
      <c r="V254" s="28" t="str">
        <f t="shared" si="55"/>
        <v>✖</v>
      </c>
      <c r="W254" s="20">
        <f t="shared" si="61"/>
        <v>84.22394627955309</v>
      </c>
      <c r="X254" s="28" t="str">
        <f t="shared" si="56"/>
        <v>✖</v>
      </c>
      <c r="Y254" s="22">
        <f t="shared" si="62"/>
        <v>11.594348436937075</v>
      </c>
      <c r="Z254" s="28" t="str">
        <f t="shared" si="57"/>
        <v>○</v>
      </c>
      <c r="AA254" s="22">
        <f t="shared" si="63"/>
        <v>41.541442839539251</v>
      </c>
      <c r="AB254" s="28" t="str">
        <f t="shared" si="58"/>
        <v>○</v>
      </c>
      <c r="AC254" s="22">
        <f t="shared" si="64"/>
        <v>31.088155003076764</v>
      </c>
      <c r="AD254" s="28" t="str">
        <f t="shared" si="59"/>
        <v>○</v>
      </c>
    </row>
    <row r="255" spans="2:30" s="2" customFormat="1">
      <c r="B255" s="14">
        <v>2005</v>
      </c>
      <c r="C255" s="14" t="s">
        <v>1</v>
      </c>
      <c r="D255" s="14" t="s">
        <v>2</v>
      </c>
      <c r="E255" s="14" t="s">
        <v>47</v>
      </c>
      <c r="F255" s="14" t="s">
        <v>48</v>
      </c>
      <c r="G255" s="25">
        <v>73.764277865652474</v>
      </c>
      <c r="H255" s="25">
        <v>1.342169984398403</v>
      </c>
      <c r="I255" s="25">
        <v>4.6990645437726553</v>
      </c>
      <c r="J255" s="25">
        <v>79.80551239382352</v>
      </c>
      <c r="K255" s="25">
        <v>26.553041111890654</v>
      </c>
      <c r="L255" s="25">
        <v>29.747352626686052</v>
      </c>
      <c r="M255" s="25">
        <v>56.300393738576702</v>
      </c>
      <c r="N255" s="25">
        <v>17.35927670933058</v>
      </c>
      <c r="O255" s="25">
        <v>10.645098906204304</v>
      </c>
      <c r="P255" s="25">
        <v>1.0110589383202964</v>
      </c>
      <c r="Q255" s="25">
        <v>6.0924720869461009</v>
      </c>
      <c r="R255" s="25">
        <v>35.107906640801282</v>
      </c>
      <c r="S255" s="25">
        <v>2.5705196501678813</v>
      </c>
      <c r="T255" s="25">
        <v>173.78433242336936</v>
      </c>
      <c r="U255" s="20">
        <f t="shared" si="60"/>
        <v>173.78433242336936</v>
      </c>
      <c r="V255" s="28" t="str">
        <f t="shared" si="55"/>
        <v>○</v>
      </c>
      <c r="W255" s="20">
        <f t="shared" si="61"/>
        <v>173.78433242336936</v>
      </c>
      <c r="X255" s="28" t="str">
        <f t="shared" si="56"/>
        <v>○</v>
      </c>
      <c r="Y255" s="22">
        <f t="shared" si="62"/>
        <v>79.80551239382352</v>
      </c>
      <c r="Z255" s="28" t="str">
        <f t="shared" si="57"/>
        <v>○</v>
      </c>
      <c r="AA255" s="22">
        <f t="shared" si="63"/>
        <v>56.300393738576702</v>
      </c>
      <c r="AB255" s="28" t="str">
        <f t="shared" si="58"/>
        <v>○</v>
      </c>
      <c r="AC255" s="22">
        <f t="shared" si="64"/>
        <v>35.107906640801282</v>
      </c>
      <c r="AD255" s="28" t="str">
        <f t="shared" si="59"/>
        <v>○</v>
      </c>
    </row>
    <row r="256" spans="2:30" s="2" customFormat="1">
      <c r="B256" s="14">
        <v>2007</v>
      </c>
      <c r="C256" s="18" t="s">
        <v>1</v>
      </c>
      <c r="D256" s="18" t="s">
        <v>2</v>
      </c>
      <c r="E256" s="18" t="s">
        <v>47</v>
      </c>
      <c r="F256" s="18" t="s">
        <v>48</v>
      </c>
      <c r="G256" s="23">
        <v>19.591644689992325</v>
      </c>
      <c r="H256" s="24">
        <v>7.4869363008901768</v>
      </c>
      <c r="I256" s="24">
        <v>13.347592555318416</v>
      </c>
      <c r="J256" s="24">
        <v>40.426173546200914</v>
      </c>
      <c r="K256" s="24">
        <v>54.431316380896227</v>
      </c>
      <c r="L256" s="24">
        <v>49.432819360507366</v>
      </c>
      <c r="M256" s="29">
        <v>103.8641357414036</v>
      </c>
      <c r="N256" s="24">
        <v>34.059406109764659</v>
      </c>
      <c r="O256" s="29">
        <v>0</v>
      </c>
      <c r="P256" s="24">
        <v>2.0739706547933179</v>
      </c>
      <c r="Q256" s="29">
        <v>0</v>
      </c>
      <c r="R256" s="24">
        <v>36.13337676455798</v>
      </c>
      <c r="S256" s="24">
        <v>2.79422624</v>
      </c>
      <c r="T256" s="24">
        <v>246.65587448736517</v>
      </c>
      <c r="U256" s="20">
        <f t="shared" si="60"/>
        <v>183.21791229216245</v>
      </c>
      <c r="V256" s="28" t="str">
        <f t="shared" si="55"/>
        <v>✖</v>
      </c>
      <c r="W256" s="20">
        <f t="shared" si="61"/>
        <v>183.21791229216251</v>
      </c>
      <c r="X256" s="28" t="str">
        <f t="shared" si="56"/>
        <v>✖</v>
      </c>
      <c r="Y256" s="22">
        <f t="shared" si="62"/>
        <v>40.426173546200914</v>
      </c>
      <c r="Z256" s="28" t="str">
        <f t="shared" si="57"/>
        <v>○</v>
      </c>
      <c r="AA256" s="22">
        <f t="shared" si="63"/>
        <v>103.8641357414036</v>
      </c>
      <c r="AB256" s="28" t="str">
        <f t="shared" si="58"/>
        <v>○</v>
      </c>
      <c r="AC256" s="22">
        <f t="shared" si="64"/>
        <v>36.13337676455798</v>
      </c>
      <c r="AD256" s="28" t="str">
        <f t="shared" si="59"/>
        <v>○</v>
      </c>
    </row>
    <row r="257" spans="2:30" s="2" customFormat="1">
      <c r="B257" s="14">
        <v>2008</v>
      </c>
      <c r="C257" s="14" t="s">
        <v>1</v>
      </c>
      <c r="D257" s="14" t="s">
        <v>2</v>
      </c>
      <c r="E257" s="14" t="s">
        <v>47</v>
      </c>
      <c r="F257" s="14" t="s">
        <v>48</v>
      </c>
      <c r="G257" s="25">
        <v>67.74443431272158</v>
      </c>
      <c r="H257" s="25">
        <v>1.0633828234402134</v>
      </c>
      <c r="I257" s="25">
        <v>4.5531763930469191</v>
      </c>
      <c r="J257" s="25">
        <v>73.360993529208713</v>
      </c>
      <c r="K257" s="25">
        <v>21.722360237278814</v>
      </c>
      <c r="L257" s="25">
        <v>26.209837482092929</v>
      </c>
      <c r="M257" s="24">
        <v>47.932197719371743</v>
      </c>
      <c r="N257" s="25">
        <v>15.815836979534625</v>
      </c>
      <c r="O257" s="25">
        <v>9.9320189776706371</v>
      </c>
      <c r="P257" s="25">
        <v>0.9891632152905977</v>
      </c>
      <c r="Q257" s="25">
        <v>4.867980457799935</v>
      </c>
      <c r="R257" s="25">
        <v>31.604999630295794</v>
      </c>
      <c r="S257" s="25">
        <v>1.9307615246804855</v>
      </c>
      <c r="T257" s="25">
        <v>154.82895240355674</v>
      </c>
      <c r="U257" s="20">
        <f t="shared" si="60"/>
        <v>154.82895240355674</v>
      </c>
      <c r="V257" s="28" t="str">
        <f t="shared" si="55"/>
        <v>○</v>
      </c>
      <c r="W257" s="20">
        <f t="shared" si="61"/>
        <v>154.82895240355674</v>
      </c>
      <c r="X257" s="28" t="str">
        <f t="shared" si="56"/>
        <v>○</v>
      </c>
      <c r="Y257" s="22">
        <f t="shared" si="62"/>
        <v>73.360993529208713</v>
      </c>
      <c r="Z257" s="28" t="str">
        <f t="shared" si="57"/>
        <v>○</v>
      </c>
      <c r="AA257" s="22">
        <f t="shared" si="63"/>
        <v>47.932197719371743</v>
      </c>
      <c r="AB257" s="28" t="str">
        <f t="shared" si="58"/>
        <v>○</v>
      </c>
      <c r="AC257" s="22">
        <f t="shared" si="64"/>
        <v>31.604999630295794</v>
      </c>
      <c r="AD257" s="28" t="str">
        <f t="shared" si="59"/>
        <v>○</v>
      </c>
    </row>
    <row r="258" spans="2:30" s="2" customFormat="1">
      <c r="B258" s="14">
        <v>2009</v>
      </c>
      <c r="C258" s="14" t="s">
        <v>1</v>
      </c>
      <c r="D258" s="14" t="s">
        <v>2</v>
      </c>
      <c r="E258" s="14" t="s">
        <v>47</v>
      </c>
      <c r="F258" s="14" t="s">
        <v>48</v>
      </c>
      <c r="G258" s="25">
        <v>58.12828187765345</v>
      </c>
      <c r="H258" s="25">
        <v>1.2157319912962894</v>
      </c>
      <c r="I258" s="25">
        <v>2.6232902218889698</v>
      </c>
      <c r="J258" s="25">
        <v>61.967304090838709</v>
      </c>
      <c r="K258" s="25">
        <v>22.446937114662642</v>
      </c>
      <c r="L258" s="25">
        <v>25.161858374781421</v>
      </c>
      <c r="M258" s="25">
        <v>47.608795489444063</v>
      </c>
      <c r="N258" s="25">
        <v>15.998635236370163</v>
      </c>
      <c r="O258" s="25">
        <v>9.2620149054647261</v>
      </c>
      <c r="P258" s="25">
        <v>0.93279077736709881</v>
      </c>
      <c r="Q258" s="25">
        <v>4.0197362094017448</v>
      </c>
      <c r="R258" s="25">
        <v>30.213177128603732</v>
      </c>
      <c r="S258" s="25">
        <v>1.9459529949540166</v>
      </c>
      <c r="T258" s="25">
        <v>127.37672110244587</v>
      </c>
      <c r="U258" s="20">
        <f t="shared" si="60"/>
        <v>141.73522970384053</v>
      </c>
      <c r="V258" s="28" t="str">
        <f t="shared" si="55"/>
        <v>✖</v>
      </c>
      <c r="W258" s="20">
        <f t="shared" si="61"/>
        <v>141.73522970384053</v>
      </c>
      <c r="X258" s="28" t="str">
        <f t="shared" si="56"/>
        <v>✖</v>
      </c>
      <c r="Y258" s="22">
        <f t="shared" si="62"/>
        <v>61.967304090838709</v>
      </c>
      <c r="Z258" s="28" t="str">
        <f t="shared" si="57"/>
        <v>○</v>
      </c>
      <c r="AA258" s="22">
        <f t="shared" si="63"/>
        <v>47.608795489444063</v>
      </c>
      <c r="AB258" s="28" t="str">
        <f t="shared" si="58"/>
        <v>○</v>
      </c>
      <c r="AC258" s="22">
        <f t="shared" si="64"/>
        <v>30.213177128603732</v>
      </c>
      <c r="AD258" s="28" t="str">
        <f t="shared" si="59"/>
        <v>○</v>
      </c>
    </row>
    <row r="259" spans="2:30" s="2" customFormat="1">
      <c r="B259" s="14">
        <v>2010</v>
      </c>
      <c r="C259" s="14" t="s">
        <v>1</v>
      </c>
      <c r="D259" s="14" t="s">
        <v>2</v>
      </c>
      <c r="E259" s="14" t="s">
        <v>47</v>
      </c>
      <c r="F259" s="14" t="s">
        <v>48</v>
      </c>
      <c r="G259" s="25">
        <v>110.050738596879</v>
      </c>
      <c r="H259" s="25">
        <v>1.1728789205772718</v>
      </c>
      <c r="I259" s="25">
        <v>2.4885684325066095</v>
      </c>
      <c r="J259" s="25">
        <v>113.71218594996289</v>
      </c>
      <c r="K259" s="25">
        <v>28.216692648305198</v>
      </c>
      <c r="L259" s="25">
        <v>25.7323588514096</v>
      </c>
      <c r="M259" s="25">
        <v>53.949051499714798</v>
      </c>
      <c r="N259" s="25">
        <v>15.835005102152941</v>
      </c>
      <c r="O259" s="25">
        <v>9.087713475292194</v>
      </c>
      <c r="P259" s="25">
        <v>0.91954456386377159</v>
      </c>
      <c r="Q259" s="25">
        <v>4.0164603791001028</v>
      </c>
      <c r="R259" s="25">
        <v>29.858723520409008</v>
      </c>
      <c r="S259" s="25">
        <v>0.48274240040390276</v>
      </c>
      <c r="T259" s="25">
        <v>138.2395689202425</v>
      </c>
      <c r="U259" s="20">
        <f t="shared" si="60"/>
        <v>198.00270337049059</v>
      </c>
      <c r="V259" s="28" t="str">
        <f t="shared" si="55"/>
        <v>✖</v>
      </c>
      <c r="W259" s="20">
        <f t="shared" si="61"/>
        <v>198.00270337049059</v>
      </c>
      <c r="X259" s="28" t="str">
        <f t="shared" si="56"/>
        <v>✖</v>
      </c>
      <c r="Y259" s="22">
        <f t="shared" si="62"/>
        <v>113.71218594996289</v>
      </c>
      <c r="Z259" s="28" t="str">
        <f t="shared" si="57"/>
        <v>○</v>
      </c>
      <c r="AA259" s="22">
        <f t="shared" si="63"/>
        <v>53.949051499714798</v>
      </c>
      <c r="AB259" s="28" t="str">
        <f t="shared" si="58"/>
        <v>○</v>
      </c>
      <c r="AC259" s="22">
        <f t="shared" si="64"/>
        <v>29.858723520409008</v>
      </c>
      <c r="AD259" s="28" t="str">
        <f t="shared" si="59"/>
        <v>○</v>
      </c>
    </row>
    <row r="260" spans="2:30" s="2" customFormat="1">
      <c r="B260" s="14">
        <v>2011</v>
      </c>
      <c r="C260" s="14" t="s">
        <v>1</v>
      </c>
      <c r="D260" s="14" t="s">
        <v>2</v>
      </c>
      <c r="E260" s="14" t="s">
        <v>47</v>
      </c>
      <c r="F260" s="14" t="s">
        <v>48</v>
      </c>
      <c r="G260" s="25">
        <v>1.6748181193090677</v>
      </c>
      <c r="H260" s="25">
        <v>1.1029557274222668</v>
      </c>
      <c r="I260" s="25">
        <v>2.2818475527557789</v>
      </c>
      <c r="J260" s="25">
        <v>5.0596213994871135</v>
      </c>
      <c r="K260" s="25">
        <v>23.434300181466135</v>
      </c>
      <c r="L260" s="25">
        <v>29.359176241183931</v>
      </c>
      <c r="M260" s="25">
        <v>52.793476422650066</v>
      </c>
      <c r="N260" s="25">
        <v>15.849322513100386</v>
      </c>
      <c r="O260" s="25">
        <v>9.057285808588821</v>
      </c>
      <c r="P260" s="25">
        <v>1.0354963450671779</v>
      </c>
      <c r="Q260" s="25">
        <v>1.7954357688600093</v>
      </c>
      <c r="R260" s="25">
        <v>27.737540435616392</v>
      </c>
      <c r="S260" s="25">
        <v>2.6693275505668459</v>
      </c>
      <c r="T260" s="25">
        <v>135.99382083148336</v>
      </c>
      <c r="U260" s="20">
        <f t="shared" si="60"/>
        <v>88.259965808320416</v>
      </c>
      <c r="V260" s="28" t="str">
        <f t="shared" si="55"/>
        <v>✖</v>
      </c>
      <c r="W260" s="20">
        <f t="shared" si="61"/>
        <v>88.259965808320416</v>
      </c>
      <c r="X260" s="28" t="str">
        <f t="shared" si="56"/>
        <v>✖</v>
      </c>
      <c r="Y260" s="22">
        <f t="shared" si="62"/>
        <v>5.0596213994871135</v>
      </c>
      <c r="Z260" s="28" t="str">
        <f t="shared" si="57"/>
        <v>○</v>
      </c>
      <c r="AA260" s="22">
        <f t="shared" si="63"/>
        <v>52.793476422650066</v>
      </c>
      <c r="AB260" s="28" t="str">
        <f t="shared" si="58"/>
        <v>○</v>
      </c>
      <c r="AC260" s="22">
        <f t="shared" si="64"/>
        <v>27.737540435616392</v>
      </c>
      <c r="AD260" s="28" t="str">
        <f t="shared" si="59"/>
        <v>○</v>
      </c>
    </row>
    <row r="261" spans="2:30" s="2" customFormat="1">
      <c r="B261" s="14">
        <v>2012</v>
      </c>
      <c r="C261" s="14" t="s">
        <v>1</v>
      </c>
      <c r="D261" s="14" t="s">
        <v>2</v>
      </c>
      <c r="E261" s="14" t="s">
        <v>47</v>
      </c>
      <c r="F261" s="14" t="s">
        <v>48</v>
      </c>
      <c r="G261" s="25">
        <v>3.3508915230153042</v>
      </c>
      <c r="H261" s="25">
        <v>1.4261373372281567</v>
      </c>
      <c r="I261" s="25">
        <v>2.5812686718870905</v>
      </c>
      <c r="J261" s="25">
        <v>7.3582975321305515</v>
      </c>
      <c r="K261" s="25">
        <v>24.595890454087236</v>
      </c>
      <c r="L261" s="25">
        <v>31.841460633370335</v>
      </c>
      <c r="M261" s="25">
        <v>56.437351087457571</v>
      </c>
      <c r="N261" s="25">
        <v>16.420368294650071</v>
      </c>
      <c r="O261" s="25">
        <v>8.9844693478260975</v>
      </c>
      <c r="P261" s="25">
        <v>1.1307845674124595</v>
      </c>
      <c r="Q261" s="25">
        <v>2.7706205184949866</v>
      </c>
      <c r="R261" s="25">
        <v>29.306242728383612</v>
      </c>
      <c r="S261" s="25">
        <v>3.0432237920953331</v>
      </c>
      <c r="T261" s="25">
        <v>96.145115140067062</v>
      </c>
      <c r="U261" s="20">
        <f t="shared" si="60"/>
        <v>96.145115140067062</v>
      </c>
      <c r="V261" s="28" t="str">
        <f t="shared" si="55"/>
        <v>○</v>
      </c>
      <c r="W261" s="20">
        <f t="shared" si="61"/>
        <v>96.145115140067062</v>
      </c>
      <c r="X261" s="28" t="str">
        <f t="shared" si="56"/>
        <v>○</v>
      </c>
      <c r="Y261" s="22">
        <f t="shared" si="62"/>
        <v>7.3582975321305515</v>
      </c>
      <c r="Z261" s="28" t="str">
        <f t="shared" si="57"/>
        <v>○</v>
      </c>
      <c r="AA261" s="22">
        <f t="shared" si="63"/>
        <v>56.437351087457571</v>
      </c>
      <c r="AB261" s="28" t="str">
        <f t="shared" si="58"/>
        <v>○</v>
      </c>
      <c r="AC261" s="22">
        <f t="shared" si="64"/>
        <v>29.306242728383612</v>
      </c>
      <c r="AD261" s="28" t="str">
        <f t="shared" si="59"/>
        <v>○</v>
      </c>
    </row>
    <row r="262" spans="2:30" s="2" customFormat="1">
      <c r="B262" s="14">
        <v>2013</v>
      </c>
      <c r="C262" s="14" t="s">
        <v>1</v>
      </c>
      <c r="D262" s="14" t="s">
        <v>2</v>
      </c>
      <c r="E262" s="14" t="s">
        <v>47</v>
      </c>
      <c r="F262" s="14" t="s">
        <v>48</v>
      </c>
      <c r="G262" s="25">
        <v>3.0168410826064807</v>
      </c>
      <c r="H262" s="25">
        <v>1.26666213923132</v>
      </c>
      <c r="I262" s="25">
        <v>2.2382152701948264</v>
      </c>
      <c r="J262" s="25">
        <v>6.5217184920326279</v>
      </c>
      <c r="K262" s="25">
        <v>23.058980950218587</v>
      </c>
      <c r="L262" s="25">
        <v>34.928406537176592</v>
      </c>
      <c r="M262" s="25">
        <v>57.987387487395182</v>
      </c>
      <c r="N262" s="25">
        <v>15.46962879048346</v>
      </c>
      <c r="O262" s="25">
        <v>9.1410599655077007</v>
      </c>
      <c r="P262" s="25">
        <v>1.1346998052364767</v>
      </c>
      <c r="Q262" s="25">
        <v>2.7877771492627237</v>
      </c>
      <c r="R262" s="25">
        <v>28.533165710490362</v>
      </c>
      <c r="S262" s="25">
        <v>2.3427705708188595</v>
      </c>
      <c r="T262" s="25">
        <v>95.385042260737038</v>
      </c>
      <c r="U262" s="20">
        <f t="shared" si="60"/>
        <v>95.385042260737023</v>
      </c>
      <c r="V262" s="28" t="str">
        <f t="shared" si="55"/>
        <v>○</v>
      </c>
      <c r="W262" s="20">
        <f t="shared" si="61"/>
        <v>95.385042260737038</v>
      </c>
      <c r="X262" s="28" t="str">
        <f t="shared" si="56"/>
        <v>○</v>
      </c>
      <c r="Y262" s="22">
        <f t="shared" si="62"/>
        <v>6.5217184920326279</v>
      </c>
      <c r="Z262" s="28" t="str">
        <f t="shared" si="57"/>
        <v>○</v>
      </c>
      <c r="AA262" s="22">
        <f t="shared" si="63"/>
        <v>57.987387487395182</v>
      </c>
      <c r="AB262" s="28" t="str">
        <f t="shared" si="58"/>
        <v>○</v>
      </c>
      <c r="AC262" s="22">
        <f t="shared" si="64"/>
        <v>28.533165710490362</v>
      </c>
      <c r="AD262" s="28" t="str">
        <f t="shared" si="59"/>
        <v>○</v>
      </c>
    </row>
    <row r="263" spans="2:30" s="2" customFormat="1">
      <c r="B263" s="14">
        <v>2014</v>
      </c>
      <c r="C263" s="15" t="s">
        <v>1</v>
      </c>
      <c r="D263" s="15" t="s">
        <v>2</v>
      </c>
      <c r="E263" s="15" t="s">
        <v>47</v>
      </c>
      <c r="F263" s="15" t="s">
        <v>48</v>
      </c>
      <c r="G263" s="26">
        <v>3</v>
      </c>
      <c r="H263" s="26">
        <v>1</v>
      </c>
      <c r="I263" s="26">
        <v>1</v>
      </c>
      <c r="J263" s="26">
        <v>5</v>
      </c>
      <c r="K263" s="26">
        <v>24</v>
      </c>
      <c r="L263" s="26">
        <v>23</v>
      </c>
      <c r="M263" s="26">
        <v>47</v>
      </c>
      <c r="N263" s="26">
        <v>16</v>
      </c>
      <c r="O263" s="26">
        <v>9</v>
      </c>
      <c r="P263" s="26">
        <v>1</v>
      </c>
      <c r="Q263" s="26">
        <v>2.7326791299013262</v>
      </c>
      <c r="R263" s="26">
        <v>28.732679129901328</v>
      </c>
      <c r="S263" s="25">
        <v>2.8428449498957891</v>
      </c>
      <c r="T263" s="26">
        <v>83.57552407979712</v>
      </c>
      <c r="U263" s="20">
        <f t="shared" si="60"/>
        <v>83.57552407979712</v>
      </c>
      <c r="V263" s="28" t="str">
        <f t="shared" si="55"/>
        <v>○</v>
      </c>
      <c r="W263" s="20">
        <f t="shared" si="61"/>
        <v>83.57552407979712</v>
      </c>
      <c r="X263" s="28" t="str">
        <f t="shared" si="56"/>
        <v>○</v>
      </c>
      <c r="Y263" s="22">
        <f t="shared" si="62"/>
        <v>5</v>
      </c>
      <c r="Z263" s="28" t="str">
        <f t="shared" si="57"/>
        <v>○</v>
      </c>
      <c r="AA263" s="22">
        <f t="shared" si="63"/>
        <v>47</v>
      </c>
      <c r="AB263" s="28" t="str">
        <f t="shared" si="58"/>
        <v>○</v>
      </c>
      <c r="AC263" s="22">
        <f t="shared" si="64"/>
        <v>28.732679129901328</v>
      </c>
      <c r="AD263" s="28" t="str">
        <f t="shared" si="59"/>
        <v>○</v>
      </c>
    </row>
    <row r="264" spans="2:30" s="2" customFormat="1">
      <c r="B264" s="14">
        <v>1990</v>
      </c>
      <c r="C264" s="18" t="s">
        <v>1</v>
      </c>
      <c r="D264" s="18" t="s">
        <v>2</v>
      </c>
      <c r="E264" s="18" t="s">
        <v>49</v>
      </c>
      <c r="F264" s="18" t="s">
        <v>50</v>
      </c>
      <c r="G264" s="23">
        <v>3.706559149500825</v>
      </c>
      <c r="H264" s="24">
        <v>3.7835874615117056</v>
      </c>
      <c r="I264" s="29">
        <v>0</v>
      </c>
      <c r="J264" s="24">
        <v>7.4901466110125305</v>
      </c>
      <c r="K264" s="24">
        <v>18.15511633215311</v>
      </c>
      <c r="L264" s="24">
        <v>9.7058393907531926</v>
      </c>
      <c r="M264" s="24">
        <v>27.860955722906304</v>
      </c>
      <c r="N264" s="24">
        <v>14.689814724360707</v>
      </c>
      <c r="O264" s="24">
        <v>13.982933513571883</v>
      </c>
      <c r="P264" s="24">
        <v>1.1548531332210763</v>
      </c>
      <c r="Q264" s="24">
        <v>62.347956561513016</v>
      </c>
      <c r="R264" s="24">
        <v>92.175557932666678</v>
      </c>
      <c r="S264" s="29">
        <v>0</v>
      </c>
      <c r="T264" s="24">
        <v>147.89746937847929</v>
      </c>
      <c r="U264" s="20">
        <f t="shared" si="60"/>
        <v>127.52666026658551</v>
      </c>
      <c r="V264" s="28" t="str">
        <f t="shared" si="55"/>
        <v>✖</v>
      </c>
      <c r="W264" s="20">
        <f t="shared" si="61"/>
        <v>127.52666026658551</v>
      </c>
      <c r="X264" s="28" t="str">
        <f t="shared" si="56"/>
        <v>✖</v>
      </c>
      <c r="Y264" s="22">
        <f t="shared" si="62"/>
        <v>7.4901466110125305</v>
      </c>
      <c r="Z264" s="28" t="str">
        <f t="shared" si="57"/>
        <v>○</v>
      </c>
      <c r="AA264" s="22">
        <f t="shared" si="63"/>
        <v>27.860955722906304</v>
      </c>
      <c r="AB264" s="28" t="str">
        <f t="shared" si="58"/>
        <v>○</v>
      </c>
      <c r="AC264" s="22">
        <f t="shared" si="64"/>
        <v>92.175557932666678</v>
      </c>
      <c r="AD264" s="28" t="str">
        <f t="shared" si="59"/>
        <v>○</v>
      </c>
    </row>
    <row r="265" spans="2:30" s="2" customFormat="1">
      <c r="B265" s="14">
        <v>2005</v>
      </c>
      <c r="C265" s="14" t="s">
        <v>1</v>
      </c>
      <c r="D265" s="14" t="s">
        <v>2</v>
      </c>
      <c r="E265" s="14" t="s">
        <v>49</v>
      </c>
      <c r="F265" s="14" t="s">
        <v>50</v>
      </c>
      <c r="G265" s="25">
        <v>3.2552362692189964</v>
      </c>
      <c r="H265" s="25">
        <v>2.4700439208676488</v>
      </c>
      <c r="I265" s="25">
        <v>1.7403942754713539</v>
      </c>
      <c r="J265" s="25">
        <v>7.4656744655579992</v>
      </c>
      <c r="K265" s="25">
        <v>30.431037931941677</v>
      </c>
      <c r="L265" s="25">
        <v>13.123401257267703</v>
      </c>
      <c r="M265" s="25">
        <v>43.554439189209383</v>
      </c>
      <c r="N265" s="25">
        <v>24.975559675981742</v>
      </c>
      <c r="O265" s="25">
        <v>12.895606252137114</v>
      </c>
      <c r="P265" s="25">
        <v>1.3114826021488424</v>
      </c>
      <c r="Q265" s="25">
        <v>0</v>
      </c>
      <c r="R265" s="25">
        <v>39.182648530267699</v>
      </c>
      <c r="S265" s="25">
        <v>2.735186714628123</v>
      </c>
      <c r="T265" s="25">
        <v>92.937948899663212</v>
      </c>
      <c r="U265" s="20">
        <f t="shared" si="60"/>
        <v>92.937948899663212</v>
      </c>
      <c r="V265" s="28" t="str">
        <f t="shared" si="55"/>
        <v>○</v>
      </c>
      <c r="W265" s="20">
        <f t="shared" si="61"/>
        <v>92.937948899663212</v>
      </c>
      <c r="X265" s="28" t="str">
        <f t="shared" si="56"/>
        <v>○</v>
      </c>
      <c r="Y265" s="22">
        <f t="shared" si="62"/>
        <v>7.4656744655579992</v>
      </c>
      <c r="Z265" s="28" t="str">
        <f t="shared" si="57"/>
        <v>○</v>
      </c>
      <c r="AA265" s="22">
        <f t="shared" si="63"/>
        <v>43.554439189209383</v>
      </c>
      <c r="AB265" s="28" t="str">
        <f t="shared" si="58"/>
        <v>○</v>
      </c>
      <c r="AC265" s="22">
        <f t="shared" si="64"/>
        <v>39.182648530267699</v>
      </c>
      <c r="AD265" s="28" t="str">
        <f t="shared" si="59"/>
        <v>○</v>
      </c>
    </row>
    <row r="266" spans="2:30" s="2" customFormat="1">
      <c r="B266" s="14">
        <v>2007</v>
      </c>
      <c r="C266" s="18" t="s">
        <v>1</v>
      </c>
      <c r="D266" s="18" t="s">
        <v>2</v>
      </c>
      <c r="E266" s="18" t="s">
        <v>49</v>
      </c>
      <c r="F266" s="18" t="s">
        <v>50</v>
      </c>
      <c r="G266" s="23">
        <v>43.498471874214886</v>
      </c>
      <c r="H266" s="24">
        <v>2.1310989270667888</v>
      </c>
      <c r="I266" s="24">
        <v>5.1019755327278888</v>
      </c>
      <c r="J266" s="24">
        <v>50.731546334009565</v>
      </c>
      <c r="K266" s="24">
        <v>13.288561721292144</v>
      </c>
      <c r="L266" s="24">
        <v>9.6882473985078548</v>
      </c>
      <c r="M266" s="24">
        <v>22.976809119799999</v>
      </c>
      <c r="N266" s="24">
        <v>6.7460359356564688</v>
      </c>
      <c r="O266" s="29">
        <v>0</v>
      </c>
      <c r="P266" s="24">
        <v>0.42879013224159879</v>
      </c>
      <c r="Q266" s="24">
        <v>0</v>
      </c>
      <c r="R266" s="24">
        <v>7.1748260678980671</v>
      </c>
      <c r="S266" s="24">
        <v>0.72843476835156118</v>
      </c>
      <c r="T266" s="24">
        <v>53.856879075849626</v>
      </c>
      <c r="U266" s="20">
        <f t="shared" si="60"/>
        <v>81.611616290059189</v>
      </c>
      <c r="V266" s="28" t="str">
        <f t="shared" si="55"/>
        <v>✖</v>
      </c>
      <c r="W266" s="20">
        <f t="shared" si="61"/>
        <v>81.611616290059189</v>
      </c>
      <c r="X266" s="28" t="str">
        <f t="shared" si="56"/>
        <v>✖</v>
      </c>
      <c r="Y266" s="22">
        <f t="shared" si="62"/>
        <v>50.731546334009565</v>
      </c>
      <c r="Z266" s="28" t="str">
        <f t="shared" si="57"/>
        <v>○</v>
      </c>
      <c r="AA266" s="22">
        <f t="shared" si="63"/>
        <v>22.976809119799999</v>
      </c>
      <c r="AB266" s="28" t="str">
        <f t="shared" si="58"/>
        <v>○</v>
      </c>
      <c r="AC266" s="22">
        <f t="shared" si="64"/>
        <v>7.1748260678980671</v>
      </c>
      <c r="AD266" s="28" t="str">
        <f t="shared" si="59"/>
        <v>○</v>
      </c>
    </row>
    <row r="267" spans="2:30" s="2" customFormat="1">
      <c r="B267" s="14">
        <v>2008</v>
      </c>
      <c r="C267" s="14" t="s">
        <v>1</v>
      </c>
      <c r="D267" s="14" t="s">
        <v>2</v>
      </c>
      <c r="E267" s="14" t="s">
        <v>49</v>
      </c>
      <c r="F267" s="14" t="s">
        <v>50</v>
      </c>
      <c r="G267" s="25">
        <v>3.1973994362965823</v>
      </c>
      <c r="H267" s="25">
        <v>1.4637924051059727</v>
      </c>
      <c r="I267" s="25">
        <v>1.6322707824130465</v>
      </c>
      <c r="J267" s="25">
        <v>6.2934626238156017</v>
      </c>
      <c r="K267" s="25">
        <v>25.77108555270901</v>
      </c>
      <c r="L267" s="25">
        <v>12.794456636553079</v>
      </c>
      <c r="M267" s="24">
        <v>38.565542189262089</v>
      </c>
      <c r="N267" s="25">
        <v>23.591197380421601</v>
      </c>
      <c r="O267" s="25">
        <v>12.099560004559823</v>
      </c>
      <c r="P267" s="25">
        <v>1.3295150288861901</v>
      </c>
      <c r="Q267" s="25">
        <v>0</v>
      </c>
      <c r="R267" s="25">
        <v>37.020272413867616</v>
      </c>
      <c r="S267" s="25">
        <v>2.1428738404185346</v>
      </c>
      <c r="T267" s="25">
        <v>84.022151067363836</v>
      </c>
      <c r="U267" s="20">
        <f t="shared" si="60"/>
        <v>84.022151067363836</v>
      </c>
      <c r="V267" s="28" t="str">
        <f t="shared" si="55"/>
        <v>○</v>
      </c>
      <c r="W267" s="20">
        <f t="shared" si="61"/>
        <v>84.022151067363836</v>
      </c>
      <c r="X267" s="28" t="str">
        <f t="shared" si="56"/>
        <v>○</v>
      </c>
      <c r="Y267" s="22">
        <f t="shared" si="62"/>
        <v>6.2934626238156017</v>
      </c>
      <c r="Z267" s="28" t="str">
        <f t="shared" si="57"/>
        <v>○</v>
      </c>
      <c r="AA267" s="22">
        <f t="shared" si="63"/>
        <v>38.565542189262089</v>
      </c>
      <c r="AB267" s="28" t="str">
        <f t="shared" si="58"/>
        <v>○</v>
      </c>
      <c r="AC267" s="22">
        <f t="shared" si="64"/>
        <v>37.020272413867616</v>
      </c>
      <c r="AD267" s="28" t="str">
        <f t="shared" si="59"/>
        <v>○</v>
      </c>
    </row>
    <row r="268" spans="2:30" s="2" customFormat="1">
      <c r="B268" s="14">
        <v>2009</v>
      </c>
      <c r="C268" s="14" t="s">
        <v>1</v>
      </c>
      <c r="D268" s="14" t="s">
        <v>2</v>
      </c>
      <c r="E268" s="14" t="s">
        <v>49</v>
      </c>
      <c r="F268" s="14" t="s">
        <v>50</v>
      </c>
      <c r="G268" s="25">
        <v>3.1069292907113524</v>
      </c>
      <c r="H268" s="25">
        <v>1.989978652419943</v>
      </c>
      <c r="I268" s="25">
        <v>3.3631925921653454</v>
      </c>
      <c r="J268" s="25">
        <v>8.4601005352966414</v>
      </c>
      <c r="K268" s="25">
        <v>26.739464572361047</v>
      </c>
      <c r="L268" s="25">
        <v>12.449064902859771</v>
      </c>
      <c r="M268" s="25">
        <v>39.188529475220818</v>
      </c>
      <c r="N268" s="25">
        <v>24.261712997597485</v>
      </c>
      <c r="O268" s="25">
        <v>11.624261936991426</v>
      </c>
      <c r="P268" s="25">
        <v>1.259987851204168</v>
      </c>
      <c r="Q268" s="25">
        <v>0</v>
      </c>
      <c r="R268" s="25">
        <v>37.145962785793074</v>
      </c>
      <c r="S268" s="25">
        <v>2.1534424510725176</v>
      </c>
      <c r="T268" s="25">
        <v>117.67646418730723</v>
      </c>
      <c r="U268" s="20">
        <f t="shared" si="60"/>
        <v>86.948035247383061</v>
      </c>
      <c r="V268" s="28" t="str">
        <f t="shared" si="55"/>
        <v>✖</v>
      </c>
      <c r="W268" s="20">
        <f t="shared" si="61"/>
        <v>86.948035247383046</v>
      </c>
      <c r="X268" s="28" t="str">
        <f t="shared" si="56"/>
        <v>✖</v>
      </c>
      <c r="Y268" s="22">
        <f t="shared" si="62"/>
        <v>8.4601005352966414</v>
      </c>
      <c r="Z268" s="28" t="str">
        <f t="shared" si="57"/>
        <v>○</v>
      </c>
      <c r="AA268" s="22">
        <f t="shared" si="63"/>
        <v>39.188529475220818</v>
      </c>
      <c r="AB268" s="28" t="str">
        <f t="shared" si="58"/>
        <v>○</v>
      </c>
      <c r="AC268" s="22">
        <f t="shared" si="64"/>
        <v>37.145962785793074</v>
      </c>
      <c r="AD268" s="28" t="str">
        <f t="shared" si="59"/>
        <v>○</v>
      </c>
    </row>
    <row r="269" spans="2:30" s="2" customFormat="1">
      <c r="B269" s="14">
        <v>2010</v>
      </c>
      <c r="C269" s="14" t="s">
        <v>1</v>
      </c>
      <c r="D269" s="14" t="s">
        <v>2</v>
      </c>
      <c r="E269" s="14" t="s">
        <v>49</v>
      </c>
      <c r="F269" s="14" t="s">
        <v>50</v>
      </c>
      <c r="G269" s="25">
        <v>0</v>
      </c>
      <c r="H269" s="25">
        <v>1.9198343307010084</v>
      </c>
      <c r="I269" s="25">
        <v>3.1904723493674481</v>
      </c>
      <c r="J269" s="25">
        <v>5.1103066800684562</v>
      </c>
      <c r="K269" s="25">
        <v>33.616278447598155</v>
      </c>
      <c r="L269" s="25">
        <v>12.731325352579766</v>
      </c>
      <c r="M269" s="25">
        <v>46.347603800177922</v>
      </c>
      <c r="N269" s="25">
        <v>24.023353007005298</v>
      </c>
      <c r="O269" s="25">
        <v>11.025245460825269</v>
      </c>
      <c r="P269" s="25">
        <v>1.2393470572283884</v>
      </c>
      <c r="Q269" s="25">
        <v>0</v>
      </c>
      <c r="R269" s="25">
        <v>36.287945525058952</v>
      </c>
      <c r="S269" s="25">
        <v>0.5377602612177883</v>
      </c>
      <c r="T269" s="25">
        <v>129.52091338663257</v>
      </c>
      <c r="U269" s="20">
        <f t="shared" si="60"/>
        <v>88.283616266523111</v>
      </c>
      <c r="V269" s="28" t="str">
        <f t="shared" ref="V269:V332" si="65">IF(ABS(T269-U269)&lt;1,"○","✖")</f>
        <v>✖</v>
      </c>
      <c r="W269" s="20">
        <f t="shared" si="61"/>
        <v>88.283616266523111</v>
      </c>
      <c r="X269" s="28" t="str">
        <f t="shared" ref="X269:X332" si="66">IF(ABS(T269-W269)&lt;1,"○","✖")</f>
        <v>✖</v>
      </c>
      <c r="Y269" s="22">
        <f t="shared" si="62"/>
        <v>5.1103066800684562</v>
      </c>
      <c r="Z269" s="28" t="str">
        <f t="shared" ref="Z269:Z332" si="67">IF(ABS(J269-Y269)&lt;1,"○","✖")</f>
        <v>○</v>
      </c>
      <c r="AA269" s="22">
        <f t="shared" si="63"/>
        <v>46.347603800177922</v>
      </c>
      <c r="AB269" s="28" t="str">
        <f t="shared" ref="AB269:AB332" si="68">IF(ABS(M269-AA269)&lt;1,"○","✖")</f>
        <v>○</v>
      </c>
      <c r="AC269" s="22">
        <f t="shared" si="64"/>
        <v>36.287945525058952</v>
      </c>
      <c r="AD269" s="28" t="str">
        <f t="shared" ref="AD269:AD332" si="69">IF(ABS(R269-AC269)&lt;1,"○","✖")</f>
        <v>○</v>
      </c>
    </row>
    <row r="270" spans="2:30" s="2" customFormat="1">
      <c r="B270" s="14">
        <v>2011</v>
      </c>
      <c r="C270" s="14" t="s">
        <v>1</v>
      </c>
      <c r="D270" s="14" t="s">
        <v>2</v>
      </c>
      <c r="E270" s="14" t="s">
        <v>49</v>
      </c>
      <c r="F270" s="14" t="s">
        <v>50</v>
      </c>
      <c r="G270" s="25">
        <v>0</v>
      </c>
      <c r="H270" s="25">
        <v>1.80538010667493</v>
      </c>
      <c r="I270" s="25">
        <v>2.925445580456127</v>
      </c>
      <c r="J270" s="25">
        <v>4.7308256871310572</v>
      </c>
      <c r="K270" s="25">
        <v>27.485726054513055</v>
      </c>
      <c r="L270" s="25">
        <v>14.525727196975067</v>
      </c>
      <c r="M270" s="25">
        <v>42.01145325148812</v>
      </c>
      <c r="N270" s="25">
        <v>23.803981834712573</v>
      </c>
      <c r="O270" s="25">
        <v>10.490916542716962</v>
      </c>
      <c r="P270" s="25">
        <v>1.366610810569485</v>
      </c>
      <c r="Q270" s="25">
        <v>0</v>
      </c>
      <c r="R270" s="25">
        <v>35.661509187999016</v>
      </c>
      <c r="S270" s="25">
        <v>3.0583401760228499</v>
      </c>
      <c r="T270" s="25">
        <v>122.74275586699811</v>
      </c>
      <c r="U270" s="20">
        <f t="shared" si="60"/>
        <v>85.462128302641048</v>
      </c>
      <c r="V270" s="28" t="str">
        <f t="shared" si="65"/>
        <v>✖</v>
      </c>
      <c r="W270" s="20">
        <f t="shared" si="61"/>
        <v>85.462128302641048</v>
      </c>
      <c r="X270" s="28" t="str">
        <f t="shared" si="66"/>
        <v>✖</v>
      </c>
      <c r="Y270" s="22">
        <f t="shared" si="62"/>
        <v>4.7308256871310572</v>
      </c>
      <c r="Z270" s="28" t="str">
        <f t="shared" si="67"/>
        <v>○</v>
      </c>
      <c r="AA270" s="22">
        <f t="shared" si="63"/>
        <v>42.01145325148812</v>
      </c>
      <c r="AB270" s="28" t="str">
        <f t="shared" si="68"/>
        <v>○</v>
      </c>
      <c r="AC270" s="22">
        <f t="shared" si="64"/>
        <v>35.661509187999016</v>
      </c>
      <c r="AD270" s="28" t="str">
        <f t="shared" si="69"/>
        <v>○</v>
      </c>
    </row>
    <row r="271" spans="2:30" s="2" customFormat="1">
      <c r="B271" s="14">
        <v>2012</v>
      </c>
      <c r="C271" s="14" t="s">
        <v>1</v>
      </c>
      <c r="D271" s="14" t="s">
        <v>2</v>
      </c>
      <c r="E271" s="14" t="s">
        <v>49</v>
      </c>
      <c r="F271" s="14" t="s">
        <v>50</v>
      </c>
      <c r="G271" s="25">
        <v>0</v>
      </c>
      <c r="H271" s="25">
        <v>2.334381982888365</v>
      </c>
      <c r="I271" s="25">
        <v>3.309318810111654</v>
      </c>
      <c r="J271" s="25">
        <v>5.6437007930000185</v>
      </c>
      <c r="K271" s="25">
        <v>28.747980030289455</v>
      </c>
      <c r="L271" s="25">
        <v>15.753860629943441</v>
      </c>
      <c r="M271" s="25">
        <v>44.501840660232894</v>
      </c>
      <c r="N271" s="25">
        <v>24.450951381569254</v>
      </c>
      <c r="O271" s="25">
        <v>10.481098967646737</v>
      </c>
      <c r="P271" s="25">
        <v>1.4842621024209244</v>
      </c>
      <c r="Q271" s="25">
        <v>0</v>
      </c>
      <c r="R271" s="25">
        <v>36.416312451636912</v>
      </c>
      <c r="S271" s="25">
        <v>3.2658097866515221</v>
      </c>
      <c r="T271" s="25">
        <v>89.827663691521337</v>
      </c>
      <c r="U271" s="20">
        <f t="shared" si="60"/>
        <v>89.827663691521337</v>
      </c>
      <c r="V271" s="28" t="str">
        <f t="shared" si="65"/>
        <v>○</v>
      </c>
      <c r="W271" s="20">
        <f t="shared" si="61"/>
        <v>89.827663691521337</v>
      </c>
      <c r="X271" s="28" t="str">
        <f t="shared" si="66"/>
        <v>○</v>
      </c>
      <c r="Y271" s="22">
        <f t="shared" si="62"/>
        <v>5.6437007930000185</v>
      </c>
      <c r="Z271" s="28" t="str">
        <f t="shared" si="67"/>
        <v>○</v>
      </c>
      <c r="AA271" s="22">
        <f t="shared" si="63"/>
        <v>44.501840660232894</v>
      </c>
      <c r="AB271" s="28" t="str">
        <f t="shared" si="68"/>
        <v>○</v>
      </c>
      <c r="AC271" s="22">
        <f t="shared" si="64"/>
        <v>36.416312451636912</v>
      </c>
      <c r="AD271" s="28" t="str">
        <f t="shared" si="69"/>
        <v>○</v>
      </c>
    </row>
    <row r="272" spans="2:30" s="2" customFormat="1">
      <c r="B272" s="14">
        <v>2013</v>
      </c>
      <c r="C272" s="14" t="s">
        <v>1</v>
      </c>
      <c r="D272" s="14" t="s">
        <v>2</v>
      </c>
      <c r="E272" s="14" t="s">
        <v>49</v>
      </c>
      <c r="F272" s="14" t="s">
        <v>50</v>
      </c>
      <c r="G272" s="25">
        <v>0</v>
      </c>
      <c r="H272" s="25">
        <v>2.0733439894192882</v>
      </c>
      <c r="I272" s="25">
        <v>2.8695067566600336</v>
      </c>
      <c r="J272" s="25">
        <v>4.9428507460793218</v>
      </c>
      <c r="K272" s="25">
        <v>26.847331313948313</v>
      </c>
      <c r="L272" s="25">
        <v>17.63866727677603</v>
      </c>
      <c r="M272" s="25">
        <v>44.485998590724343</v>
      </c>
      <c r="N272" s="25">
        <v>22.674389938452958</v>
      </c>
      <c r="O272" s="25">
        <v>10.57723499193566</v>
      </c>
      <c r="P272" s="25">
        <v>1.4862141652971195</v>
      </c>
      <c r="Q272" s="25">
        <v>0</v>
      </c>
      <c r="R272" s="25">
        <v>34.737839095685736</v>
      </c>
      <c r="S272" s="25">
        <v>2.6044464446588278</v>
      </c>
      <c r="T272" s="25">
        <v>86.771134877148228</v>
      </c>
      <c r="U272" s="20">
        <f t="shared" si="60"/>
        <v>86.771134877148228</v>
      </c>
      <c r="V272" s="28" t="str">
        <f t="shared" si="65"/>
        <v>○</v>
      </c>
      <c r="W272" s="20">
        <f t="shared" si="61"/>
        <v>86.771134877148228</v>
      </c>
      <c r="X272" s="28" t="str">
        <f t="shared" si="66"/>
        <v>○</v>
      </c>
      <c r="Y272" s="22">
        <f t="shared" si="62"/>
        <v>4.9428507460793218</v>
      </c>
      <c r="Z272" s="28" t="str">
        <f t="shared" si="67"/>
        <v>○</v>
      </c>
      <c r="AA272" s="22">
        <f t="shared" si="63"/>
        <v>44.485998590724343</v>
      </c>
      <c r="AB272" s="28" t="str">
        <f t="shared" si="68"/>
        <v>○</v>
      </c>
      <c r="AC272" s="22">
        <f t="shared" si="64"/>
        <v>34.737839095685736</v>
      </c>
      <c r="AD272" s="28" t="str">
        <f t="shared" si="69"/>
        <v>○</v>
      </c>
    </row>
    <row r="273" spans="2:30" s="2" customFormat="1">
      <c r="B273" s="14">
        <v>2014</v>
      </c>
      <c r="C273" s="15" t="s">
        <v>1</v>
      </c>
      <c r="D273" s="15" t="s">
        <v>2</v>
      </c>
      <c r="E273" s="15" t="s">
        <v>49</v>
      </c>
      <c r="F273" s="15" t="s">
        <v>50</v>
      </c>
      <c r="G273" s="26">
        <v>0</v>
      </c>
      <c r="H273" s="26">
        <v>1</v>
      </c>
      <c r="I273" s="30">
        <v>0</v>
      </c>
      <c r="J273" s="30">
        <v>1</v>
      </c>
      <c r="K273" s="26">
        <v>27</v>
      </c>
      <c r="L273" s="26">
        <v>12</v>
      </c>
      <c r="M273" s="26">
        <v>39</v>
      </c>
      <c r="N273" s="26">
        <v>23</v>
      </c>
      <c r="O273" s="26">
        <v>11</v>
      </c>
      <c r="P273" s="26">
        <v>1</v>
      </c>
      <c r="Q273" s="26">
        <v>0</v>
      </c>
      <c r="R273" s="26">
        <v>35</v>
      </c>
      <c r="S273" s="25">
        <v>3.1138885444860924</v>
      </c>
      <c r="T273" s="26">
        <v>78.113888544486088</v>
      </c>
      <c r="U273" s="20">
        <f t="shared" si="60"/>
        <v>78.113888544486088</v>
      </c>
      <c r="V273" s="28" t="str">
        <f t="shared" si="65"/>
        <v>○</v>
      </c>
      <c r="W273" s="20">
        <f t="shared" si="61"/>
        <v>78.113888544486088</v>
      </c>
      <c r="X273" s="28" t="str">
        <f t="shared" si="66"/>
        <v>○</v>
      </c>
      <c r="Y273" s="22">
        <f t="shared" si="62"/>
        <v>1</v>
      </c>
      <c r="Z273" s="28" t="str">
        <f t="shared" si="67"/>
        <v>○</v>
      </c>
      <c r="AA273" s="22">
        <f t="shared" si="63"/>
        <v>39</v>
      </c>
      <c r="AB273" s="28" t="str">
        <f t="shared" si="68"/>
        <v>○</v>
      </c>
      <c r="AC273" s="22">
        <f t="shared" si="64"/>
        <v>35</v>
      </c>
      <c r="AD273" s="28" t="str">
        <f t="shared" si="69"/>
        <v>○</v>
      </c>
    </row>
    <row r="274" spans="2:30" s="2" customFormat="1">
      <c r="B274" s="14">
        <v>1990</v>
      </c>
      <c r="C274" s="18" t="s">
        <v>1</v>
      </c>
      <c r="D274" s="18" t="s">
        <v>2</v>
      </c>
      <c r="E274" s="18" t="s">
        <v>51</v>
      </c>
      <c r="F274" s="18" t="s">
        <v>52</v>
      </c>
      <c r="G274" s="23">
        <v>25.986390344406512</v>
      </c>
      <c r="H274" s="24">
        <v>3.5356600779938443</v>
      </c>
      <c r="I274" s="29">
        <v>0</v>
      </c>
      <c r="J274" s="24">
        <v>29.522050422400355</v>
      </c>
      <c r="K274" s="24">
        <v>15.145575484639858</v>
      </c>
      <c r="L274" s="24">
        <v>11.72233891396221</v>
      </c>
      <c r="M274" s="24">
        <v>26.867914398602068</v>
      </c>
      <c r="N274" s="24">
        <v>12.177950571974028</v>
      </c>
      <c r="O274" s="24">
        <v>13.644568516268269</v>
      </c>
      <c r="P274" s="24">
        <v>0.96544373238237913</v>
      </c>
      <c r="Q274" s="24">
        <v>0</v>
      </c>
      <c r="R274" s="24">
        <v>26.787962820624674</v>
      </c>
      <c r="S274" s="29">
        <v>0</v>
      </c>
      <c r="T274" s="24">
        <v>80.523791617828806</v>
      </c>
      <c r="U274" s="20">
        <f t="shared" si="60"/>
        <v>83.177927641627093</v>
      </c>
      <c r="V274" s="28" t="str">
        <f t="shared" si="65"/>
        <v>✖</v>
      </c>
      <c r="W274" s="20">
        <f t="shared" si="61"/>
        <v>83.177927641627093</v>
      </c>
      <c r="X274" s="28" t="str">
        <f t="shared" si="66"/>
        <v>✖</v>
      </c>
      <c r="Y274" s="22">
        <f t="shared" si="62"/>
        <v>29.522050422400355</v>
      </c>
      <c r="Z274" s="28" t="str">
        <f t="shared" si="67"/>
        <v>○</v>
      </c>
      <c r="AA274" s="22">
        <f t="shared" si="63"/>
        <v>26.867914398602068</v>
      </c>
      <c r="AB274" s="28" t="str">
        <f t="shared" si="68"/>
        <v>○</v>
      </c>
      <c r="AC274" s="22">
        <f t="shared" si="64"/>
        <v>26.787962820624674</v>
      </c>
      <c r="AD274" s="28" t="str">
        <f t="shared" si="69"/>
        <v>○</v>
      </c>
    </row>
    <row r="275" spans="2:30" s="2" customFormat="1">
      <c r="B275" s="14">
        <v>2005</v>
      </c>
      <c r="C275" s="14" t="s">
        <v>1</v>
      </c>
      <c r="D275" s="14" t="s">
        <v>2</v>
      </c>
      <c r="E275" s="14" t="s">
        <v>51</v>
      </c>
      <c r="F275" s="14" t="s">
        <v>52</v>
      </c>
      <c r="G275" s="25">
        <v>44.02088338343259</v>
      </c>
      <c r="H275" s="25">
        <v>3.5716007988192797</v>
      </c>
      <c r="I275" s="25">
        <v>1.8274139892449217</v>
      </c>
      <c r="J275" s="25">
        <v>49.419898171496797</v>
      </c>
      <c r="K275" s="25">
        <v>49.10854172863624</v>
      </c>
      <c r="L275" s="25">
        <v>48.202135644718759</v>
      </c>
      <c r="M275" s="25">
        <v>97.310677373354991</v>
      </c>
      <c r="N275" s="25">
        <v>38.489034398661246</v>
      </c>
      <c r="O275" s="25">
        <v>17.431473933873374</v>
      </c>
      <c r="P275" s="25">
        <v>2.0191622841290595</v>
      </c>
      <c r="Q275" s="25">
        <v>0</v>
      </c>
      <c r="R275" s="25">
        <v>57.939670616663683</v>
      </c>
      <c r="S275" s="25">
        <v>4.3652520653545954</v>
      </c>
      <c r="T275" s="25">
        <v>209.03549822687003</v>
      </c>
      <c r="U275" s="20">
        <f t="shared" si="60"/>
        <v>209.03549822687006</v>
      </c>
      <c r="V275" s="28" t="str">
        <f t="shared" si="65"/>
        <v>○</v>
      </c>
      <c r="W275" s="20">
        <f t="shared" si="61"/>
        <v>209.03549822687003</v>
      </c>
      <c r="X275" s="28" t="str">
        <f t="shared" si="66"/>
        <v>○</v>
      </c>
      <c r="Y275" s="22">
        <f t="shared" si="62"/>
        <v>49.419898171496797</v>
      </c>
      <c r="Z275" s="28" t="str">
        <f t="shared" si="67"/>
        <v>○</v>
      </c>
      <c r="AA275" s="22">
        <f t="shared" si="63"/>
        <v>97.310677373354991</v>
      </c>
      <c r="AB275" s="28" t="str">
        <f t="shared" si="68"/>
        <v>○</v>
      </c>
      <c r="AC275" s="22">
        <f t="shared" si="64"/>
        <v>57.939670616663683</v>
      </c>
      <c r="AD275" s="28" t="str">
        <f t="shared" si="69"/>
        <v>○</v>
      </c>
    </row>
    <row r="276" spans="2:30" s="2" customFormat="1">
      <c r="B276" s="14">
        <v>2007</v>
      </c>
      <c r="C276" s="18" t="s">
        <v>1</v>
      </c>
      <c r="D276" s="18" t="s">
        <v>2</v>
      </c>
      <c r="E276" s="18" t="s">
        <v>51</v>
      </c>
      <c r="F276" s="18" t="s">
        <v>52</v>
      </c>
      <c r="G276" s="23">
        <v>1.5566523838085911</v>
      </c>
      <c r="H276" s="24">
        <v>0.43071419439838438</v>
      </c>
      <c r="I276" s="24">
        <v>2.9890361706890665</v>
      </c>
      <c r="J276" s="24">
        <v>4.9764027488960423</v>
      </c>
      <c r="K276" s="24">
        <v>6.360208315336572</v>
      </c>
      <c r="L276" s="24">
        <v>2.752589305616326</v>
      </c>
      <c r="M276" s="24">
        <v>9.1127976209528985</v>
      </c>
      <c r="N276" s="24">
        <v>2.9588966703662041</v>
      </c>
      <c r="O276" s="29">
        <v>0</v>
      </c>
      <c r="P276" s="24">
        <v>0.20057466522570769</v>
      </c>
      <c r="Q276" s="24">
        <v>0</v>
      </c>
      <c r="R276" s="29">
        <v>3.159471335591912</v>
      </c>
      <c r="S276" s="29" t="s">
        <v>86</v>
      </c>
      <c r="T276" s="24">
        <v>21.38506657749771</v>
      </c>
      <c r="U276" s="20" t="e">
        <f t="shared" si="60"/>
        <v>#VALUE!</v>
      </c>
      <c r="V276" s="28" t="e">
        <f t="shared" si="65"/>
        <v>#VALUE!</v>
      </c>
      <c r="W276" s="20" t="e">
        <f t="shared" si="61"/>
        <v>#VALUE!</v>
      </c>
      <c r="X276" s="28" t="e">
        <f t="shared" si="66"/>
        <v>#VALUE!</v>
      </c>
      <c r="Y276" s="22">
        <f t="shared" si="62"/>
        <v>4.9764027488960423</v>
      </c>
      <c r="Z276" s="28" t="str">
        <f t="shared" si="67"/>
        <v>○</v>
      </c>
      <c r="AA276" s="22">
        <f t="shared" si="63"/>
        <v>9.1127976209528985</v>
      </c>
      <c r="AB276" s="28" t="str">
        <f t="shared" si="68"/>
        <v>○</v>
      </c>
      <c r="AC276" s="22">
        <f t="shared" si="64"/>
        <v>3.159471335591912</v>
      </c>
      <c r="AD276" s="28" t="str">
        <f t="shared" si="69"/>
        <v>○</v>
      </c>
    </row>
    <row r="277" spans="2:30" s="2" customFormat="1">
      <c r="B277" s="14">
        <v>2008</v>
      </c>
      <c r="C277" s="14" t="s">
        <v>1</v>
      </c>
      <c r="D277" s="14" t="s">
        <v>2</v>
      </c>
      <c r="E277" s="14" t="s">
        <v>51</v>
      </c>
      <c r="F277" s="14" t="s">
        <v>52</v>
      </c>
      <c r="G277" s="25">
        <v>46.949369934188532</v>
      </c>
      <c r="H277" s="25">
        <v>2.8225593461684677</v>
      </c>
      <c r="I277" s="25">
        <v>0.94499887402860583</v>
      </c>
      <c r="J277" s="25">
        <v>50.716928154385606</v>
      </c>
      <c r="K277" s="25">
        <v>43.515889474242925</v>
      </c>
      <c r="L277" s="25">
        <v>45.902819046012787</v>
      </c>
      <c r="M277" s="24">
        <v>89.418708520255706</v>
      </c>
      <c r="N277" s="25">
        <v>38.139447635038053</v>
      </c>
      <c r="O277" s="25">
        <v>16.729753277961603</v>
      </c>
      <c r="P277" s="25">
        <v>2.1256231321317323</v>
      </c>
      <c r="Q277" s="25">
        <v>0</v>
      </c>
      <c r="R277" s="25">
        <v>56.994824045131395</v>
      </c>
      <c r="S277" s="25">
        <v>3.5181945594618758</v>
      </c>
      <c r="T277" s="25">
        <v>200.64865527923459</v>
      </c>
      <c r="U277" s="20">
        <f t="shared" si="60"/>
        <v>200.64865527923459</v>
      </c>
      <c r="V277" s="28" t="str">
        <f t="shared" si="65"/>
        <v>○</v>
      </c>
      <c r="W277" s="20">
        <f t="shared" si="61"/>
        <v>200.64865527923459</v>
      </c>
      <c r="X277" s="28" t="str">
        <f t="shared" si="66"/>
        <v>○</v>
      </c>
      <c r="Y277" s="22">
        <f t="shared" si="62"/>
        <v>50.716928154385606</v>
      </c>
      <c r="Z277" s="28" t="str">
        <f t="shared" si="67"/>
        <v>○</v>
      </c>
      <c r="AA277" s="22">
        <f t="shared" si="63"/>
        <v>89.418708520255706</v>
      </c>
      <c r="AB277" s="28" t="str">
        <f t="shared" si="68"/>
        <v>○</v>
      </c>
      <c r="AC277" s="22">
        <f t="shared" si="64"/>
        <v>56.994824045131395</v>
      </c>
      <c r="AD277" s="28" t="str">
        <f t="shared" si="69"/>
        <v>○</v>
      </c>
    </row>
    <row r="278" spans="2:30" s="2" customFormat="1">
      <c r="B278" s="14">
        <v>2009</v>
      </c>
      <c r="C278" s="14" t="s">
        <v>1</v>
      </c>
      <c r="D278" s="14" t="s">
        <v>2</v>
      </c>
      <c r="E278" s="14" t="s">
        <v>51</v>
      </c>
      <c r="F278" s="14" t="s">
        <v>52</v>
      </c>
      <c r="G278" s="25">
        <v>41.659915985404943</v>
      </c>
      <c r="H278" s="25">
        <v>3.6175439741011544</v>
      </c>
      <c r="I278" s="31">
        <v>0</v>
      </c>
      <c r="J278" s="25">
        <v>45.277459959506096</v>
      </c>
      <c r="K278" s="25">
        <v>45.89042675042748</v>
      </c>
      <c r="L278" s="25">
        <v>45.285962858911418</v>
      </c>
      <c r="M278" s="25">
        <v>91.176389609338898</v>
      </c>
      <c r="N278" s="25">
        <v>39.751818678182204</v>
      </c>
      <c r="O278" s="25">
        <v>16.686219861691498</v>
      </c>
      <c r="P278" s="25">
        <v>2.051119282716289</v>
      </c>
      <c r="Q278" s="25">
        <v>0</v>
      </c>
      <c r="R278" s="25">
        <v>58.489157822589988</v>
      </c>
      <c r="S278" s="25">
        <v>3.5083935516319888</v>
      </c>
      <c r="T278" s="25">
        <v>244.35033059289978</v>
      </c>
      <c r="U278" s="20">
        <f t="shared" si="60"/>
        <v>198.45140094306697</v>
      </c>
      <c r="V278" s="28" t="str">
        <f t="shared" si="65"/>
        <v>✖</v>
      </c>
      <c r="W278" s="20">
        <f t="shared" si="61"/>
        <v>198.45140094306697</v>
      </c>
      <c r="X278" s="28" t="str">
        <f t="shared" si="66"/>
        <v>✖</v>
      </c>
      <c r="Y278" s="22">
        <f t="shared" si="62"/>
        <v>45.277459959506096</v>
      </c>
      <c r="Z278" s="28" t="str">
        <f t="shared" si="67"/>
        <v>○</v>
      </c>
      <c r="AA278" s="22">
        <f t="shared" si="63"/>
        <v>91.176389609338898</v>
      </c>
      <c r="AB278" s="28" t="str">
        <f t="shared" si="68"/>
        <v>○</v>
      </c>
      <c r="AC278" s="22">
        <f t="shared" si="64"/>
        <v>58.489157822589988</v>
      </c>
      <c r="AD278" s="28" t="str">
        <f t="shared" si="69"/>
        <v>○</v>
      </c>
    </row>
    <row r="279" spans="2:30" s="2" customFormat="1">
      <c r="B279" s="14">
        <v>2010</v>
      </c>
      <c r="C279" s="14" t="s">
        <v>1</v>
      </c>
      <c r="D279" s="14" t="s">
        <v>2</v>
      </c>
      <c r="E279" s="14" t="s">
        <v>51</v>
      </c>
      <c r="F279" s="14" t="s">
        <v>52</v>
      </c>
      <c r="G279" s="25">
        <v>37.845531082528254</v>
      </c>
      <c r="H279" s="25">
        <v>3.4900299587909061</v>
      </c>
      <c r="I279" s="31">
        <v>0</v>
      </c>
      <c r="J279" s="25">
        <v>41.33556104131916</v>
      </c>
      <c r="K279" s="25">
        <v>59.44172595621648</v>
      </c>
      <c r="L279" s="25">
        <v>46.312741684654632</v>
      </c>
      <c r="M279" s="25">
        <v>105.75446764087111</v>
      </c>
      <c r="N279" s="25">
        <v>40.227883553069532</v>
      </c>
      <c r="O279" s="25">
        <v>16.149378275356906</v>
      </c>
      <c r="P279" s="25">
        <v>2.0895960855102489</v>
      </c>
      <c r="Q279" s="25">
        <v>0</v>
      </c>
      <c r="R279" s="25">
        <v>58.466857913936693</v>
      </c>
      <c r="S279" s="25">
        <v>0.87090429533557334</v>
      </c>
      <c r="T279" s="25">
        <v>270.84669749101448</v>
      </c>
      <c r="U279" s="20">
        <f t="shared" si="60"/>
        <v>206.42779089146254</v>
      </c>
      <c r="V279" s="28" t="str">
        <f t="shared" si="65"/>
        <v>✖</v>
      </c>
      <c r="W279" s="20">
        <f t="shared" si="61"/>
        <v>206.42779089146254</v>
      </c>
      <c r="X279" s="28" t="str">
        <f t="shared" si="66"/>
        <v>✖</v>
      </c>
      <c r="Y279" s="22">
        <f t="shared" si="62"/>
        <v>41.33556104131916</v>
      </c>
      <c r="Z279" s="28" t="str">
        <f t="shared" si="67"/>
        <v>○</v>
      </c>
      <c r="AA279" s="22">
        <f t="shared" si="63"/>
        <v>105.75446764087111</v>
      </c>
      <c r="AB279" s="28" t="str">
        <f t="shared" si="68"/>
        <v>○</v>
      </c>
      <c r="AC279" s="22">
        <f t="shared" si="64"/>
        <v>58.466857913936693</v>
      </c>
      <c r="AD279" s="28" t="str">
        <f t="shared" si="69"/>
        <v>○</v>
      </c>
    </row>
    <row r="280" spans="2:30" s="2" customFormat="1">
      <c r="B280" s="14">
        <v>2011</v>
      </c>
      <c r="C280" s="14" t="s">
        <v>1</v>
      </c>
      <c r="D280" s="14" t="s">
        <v>2</v>
      </c>
      <c r="E280" s="14" t="s">
        <v>51</v>
      </c>
      <c r="F280" s="14" t="s">
        <v>52</v>
      </c>
      <c r="G280" s="25">
        <v>36.878331254155242</v>
      </c>
      <c r="H280" s="25">
        <v>3.2819658230613791</v>
      </c>
      <c r="I280" s="31">
        <v>0</v>
      </c>
      <c r="J280" s="25">
        <v>40.160297077216619</v>
      </c>
      <c r="K280" s="25">
        <v>50.549000919184365</v>
      </c>
      <c r="L280" s="25">
        <v>52.840237196432433</v>
      </c>
      <c r="M280" s="25">
        <v>103.38923811561679</v>
      </c>
      <c r="N280" s="25">
        <v>41.302163510186148</v>
      </c>
      <c r="O280" s="25">
        <v>15.899396369126805</v>
      </c>
      <c r="P280" s="25">
        <v>2.3909749759846788</v>
      </c>
      <c r="Q280" s="25">
        <v>0</v>
      </c>
      <c r="R280" s="25">
        <v>59.592534855297629</v>
      </c>
      <c r="S280" s="25">
        <v>4.9160118234188825</v>
      </c>
      <c r="T280" s="25">
        <v>271.28702290995011</v>
      </c>
      <c r="U280" s="20">
        <f t="shared" si="60"/>
        <v>208.05808187154992</v>
      </c>
      <c r="V280" s="28" t="str">
        <f t="shared" si="65"/>
        <v>✖</v>
      </c>
      <c r="W280" s="20">
        <f t="shared" si="61"/>
        <v>208.05808187154992</v>
      </c>
      <c r="X280" s="28" t="str">
        <f t="shared" si="66"/>
        <v>✖</v>
      </c>
      <c r="Y280" s="22">
        <f t="shared" si="62"/>
        <v>40.160297077216619</v>
      </c>
      <c r="Z280" s="28" t="str">
        <f t="shared" si="67"/>
        <v>○</v>
      </c>
      <c r="AA280" s="22">
        <f t="shared" si="63"/>
        <v>103.38923811561679</v>
      </c>
      <c r="AB280" s="28" t="str">
        <f t="shared" si="68"/>
        <v>○</v>
      </c>
      <c r="AC280" s="22">
        <f t="shared" si="64"/>
        <v>59.592534855297629</v>
      </c>
      <c r="AD280" s="28" t="str">
        <f t="shared" si="69"/>
        <v>○</v>
      </c>
    </row>
    <row r="281" spans="2:30" s="2" customFormat="1">
      <c r="B281" s="14">
        <v>2012</v>
      </c>
      <c r="C281" s="14" t="s">
        <v>1</v>
      </c>
      <c r="D281" s="14" t="s">
        <v>2</v>
      </c>
      <c r="E281" s="14" t="s">
        <v>51</v>
      </c>
      <c r="F281" s="14" t="s">
        <v>52</v>
      </c>
      <c r="G281" s="25">
        <v>38.791472889208556</v>
      </c>
      <c r="H281" s="25">
        <v>4.2436281741911008</v>
      </c>
      <c r="I281" s="31"/>
      <c r="J281" s="25">
        <v>43.035101063399658</v>
      </c>
      <c r="K281" s="25">
        <v>54.338409663209234</v>
      </c>
      <c r="L281" s="25">
        <v>57.307818132444503</v>
      </c>
      <c r="M281" s="25">
        <v>111.64622779565374</v>
      </c>
      <c r="N281" s="25">
        <v>43.507569159369616</v>
      </c>
      <c r="O281" s="25">
        <v>16.472309075831557</v>
      </c>
      <c r="P281" s="25">
        <v>2.6699391245621436</v>
      </c>
      <c r="Q281" s="25">
        <v>0</v>
      </c>
      <c r="R281" s="25">
        <v>62.649817359763311</v>
      </c>
      <c r="S281" s="25">
        <v>5.7525856278679814</v>
      </c>
      <c r="T281" s="25">
        <v>223.08373184668469</v>
      </c>
      <c r="U281" s="20">
        <f t="shared" si="60"/>
        <v>223.08373184668469</v>
      </c>
      <c r="V281" s="28" t="str">
        <f t="shared" si="65"/>
        <v>○</v>
      </c>
      <c r="W281" s="20">
        <f t="shared" si="61"/>
        <v>223.08373184668469</v>
      </c>
      <c r="X281" s="28" t="str">
        <f t="shared" si="66"/>
        <v>○</v>
      </c>
      <c r="Y281" s="22">
        <f t="shared" si="62"/>
        <v>43.035101063399658</v>
      </c>
      <c r="Z281" s="28" t="str">
        <f t="shared" si="67"/>
        <v>○</v>
      </c>
      <c r="AA281" s="22">
        <f t="shared" si="63"/>
        <v>111.64622779565374</v>
      </c>
      <c r="AB281" s="28" t="str">
        <f t="shared" si="68"/>
        <v>○</v>
      </c>
      <c r="AC281" s="22">
        <f t="shared" si="64"/>
        <v>62.649817359763311</v>
      </c>
      <c r="AD281" s="28" t="str">
        <f t="shared" si="69"/>
        <v>○</v>
      </c>
    </row>
    <row r="282" spans="2:30" s="2" customFormat="1">
      <c r="B282" s="14">
        <v>2013</v>
      </c>
      <c r="C282" s="14" t="s">
        <v>1</v>
      </c>
      <c r="D282" s="14" t="s">
        <v>2</v>
      </c>
      <c r="E282" s="14" t="s">
        <v>51</v>
      </c>
      <c r="F282" s="14" t="s">
        <v>52</v>
      </c>
      <c r="G282" s="25">
        <v>38.330801634686992</v>
      </c>
      <c r="H282" s="25">
        <v>3.7690922191761227</v>
      </c>
      <c r="I282" s="31">
        <v>0</v>
      </c>
      <c r="J282" s="25">
        <v>42.099893853863115</v>
      </c>
      <c r="K282" s="25">
        <v>51.579847260012343</v>
      </c>
      <c r="L282" s="25">
        <v>61.404209902155714</v>
      </c>
      <c r="M282" s="25">
        <v>112.98405716216806</v>
      </c>
      <c r="N282" s="25">
        <v>40.959740838745176</v>
      </c>
      <c r="O282" s="25">
        <v>16.899316273812801</v>
      </c>
      <c r="P282" s="25">
        <v>2.7142543674721171</v>
      </c>
      <c r="Q282" s="25">
        <v>0</v>
      </c>
      <c r="R282" s="25">
        <v>60.573311480030092</v>
      </c>
      <c r="S282" s="25">
        <v>4.524715107301704</v>
      </c>
      <c r="T282" s="25">
        <v>220.18197760336298</v>
      </c>
      <c r="U282" s="20">
        <f t="shared" si="60"/>
        <v>220.18197760336298</v>
      </c>
      <c r="V282" s="28" t="str">
        <f t="shared" si="65"/>
        <v>○</v>
      </c>
      <c r="W282" s="20">
        <f t="shared" si="61"/>
        <v>220.18197760336298</v>
      </c>
      <c r="X282" s="28" t="str">
        <f t="shared" si="66"/>
        <v>○</v>
      </c>
      <c r="Y282" s="22">
        <f t="shared" si="62"/>
        <v>42.099893853863115</v>
      </c>
      <c r="Z282" s="28" t="str">
        <f t="shared" si="67"/>
        <v>○</v>
      </c>
      <c r="AA282" s="22">
        <f t="shared" si="63"/>
        <v>112.98405716216806</v>
      </c>
      <c r="AB282" s="28" t="str">
        <f t="shared" si="68"/>
        <v>○</v>
      </c>
      <c r="AC282" s="22">
        <f t="shared" si="64"/>
        <v>60.573311480030092</v>
      </c>
      <c r="AD282" s="28" t="str">
        <f t="shared" si="69"/>
        <v>○</v>
      </c>
    </row>
    <row r="283" spans="2:30" s="2" customFormat="1">
      <c r="B283" s="14">
        <v>2014</v>
      </c>
      <c r="C283" s="15" t="s">
        <v>1</v>
      </c>
      <c r="D283" s="15" t="s">
        <v>2</v>
      </c>
      <c r="E283" s="15" t="s">
        <v>51</v>
      </c>
      <c r="F283" s="15" t="s">
        <v>52</v>
      </c>
      <c r="G283" s="26">
        <v>48</v>
      </c>
      <c r="H283" s="26">
        <v>3</v>
      </c>
      <c r="I283" s="30">
        <v>0</v>
      </c>
      <c r="J283" s="26">
        <v>51</v>
      </c>
      <c r="K283" s="26">
        <v>53</v>
      </c>
      <c r="L283" s="26">
        <v>48</v>
      </c>
      <c r="M283" s="26">
        <v>101</v>
      </c>
      <c r="N283" s="26">
        <v>42</v>
      </c>
      <c r="O283" s="26">
        <v>17</v>
      </c>
      <c r="P283" s="26">
        <v>3</v>
      </c>
      <c r="Q283" s="26">
        <v>0</v>
      </c>
      <c r="R283" s="26">
        <v>62</v>
      </c>
      <c r="S283" s="25">
        <v>5.4938496014511848</v>
      </c>
      <c r="T283" s="26">
        <v>219.49384960145119</v>
      </c>
      <c r="U283" s="20">
        <f t="shared" si="60"/>
        <v>219.49384960145119</v>
      </c>
      <c r="V283" s="28" t="str">
        <f t="shared" si="65"/>
        <v>○</v>
      </c>
      <c r="W283" s="20">
        <f t="shared" si="61"/>
        <v>219.49384960145119</v>
      </c>
      <c r="X283" s="28" t="str">
        <f t="shared" si="66"/>
        <v>○</v>
      </c>
      <c r="Y283" s="22">
        <f t="shared" si="62"/>
        <v>51</v>
      </c>
      <c r="Z283" s="28" t="str">
        <f t="shared" si="67"/>
        <v>○</v>
      </c>
      <c r="AA283" s="22">
        <f t="shared" si="63"/>
        <v>101</v>
      </c>
      <c r="AB283" s="28" t="str">
        <f t="shared" si="68"/>
        <v>○</v>
      </c>
      <c r="AC283" s="22">
        <f t="shared" si="64"/>
        <v>62</v>
      </c>
      <c r="AD283" s="28" t="str">
        <f t="shared" si="69"/>
        <v>○</v>
      </c>
    </row>
    <row r="284" spans="2:30" s="2" customFormat="1">
      <c r="B284" s="14">
        <v>1990</v>
      </c>
      <c r="C284" s="18" t="s">
        <v>1</v>
      </c>
      <c r="D284" s="18" t="s">
        <v>2</v>
      </c>
      <c r="E284" s="18" t="s">
        <v>53</v>
      </c>
      <c r="F284" s="18" t="s">
        <v>54</v>
      </c>
      <c r="G284" s="23">
        <v>52.289190828259983</v>
      </c>
      <c r="H284" s="24">
        <v>3.9344997819138809</v>
      </c>
      <c r="I284" s="24">
        <v>3.5965780137313015</v>
      </c>
      <c r="J284" s="24">
        <v>59.820268623905164</v>
      </c>
      <c r="K284" s="24">
        <v>16.173223578912676</v>
      </c>
      <c r="L284" s="24">
        <v>23.265535501261201</v>
      </c>
      <c r="M284" s="24">
        <v>39.438759080173881</v>
      </c>
      <c r="N284" s="24">
        <v>13.818784043589318</v>
      </c>
      <c r="O284" s="24">
        <v>20.420327587273157</v>
      </c>
      <c r="P284" s="24">
        <v>1.1129133252277483</v>
      </c>
      <c r="Q284" s="24">
        <v>0</v>
      </c>
      <c r="R284" s="24">
        <v>35.352024956090226</v>
      </c>
      <c r="S284" s="29">
        <v>0</v>
      </c>
      <c r="T284" s="24">
        <v>114.22954311643798</v>
      </c>
      <c r="U284" s="20">
        <f t="shared" si="60"/>
        <v>134.61105266016926</v>
      </c>
      <c r="V284" s="28" t="str">
        <f t="shared" si="65"/>
        <v>✖</v>
      </c>
      <c r="W284" s="20">
        <f t="shared" si="61"/>
        <v>134.61105266016926</v>
      </c>
      <c r="X284" s="28" t="str">
        <f t="shared" si="66"/>
        <v>✖</v>
      </c>
      <c r="Y284" s="22">
        <f t="shared" si="62"/>
        <v>59.820268623905164</v>
      </c>
      <c r="Z284" s="28" t="str">
        <f t="shared" si="67"/>
        <v>○</v>
      </c>
      <c r="AA284" s="22">
        <f t="shared" si="63"/>
        <v>39.438759080173881</v>
      </c>
      <c r="AB284" s="28" t="str">
        <f t="shared" si="68"/>
        <v>○</v>
      </c>
      <c r="AC284" s="22">
        <f t="shared" si="64"/>
        <v>35.352024956090226</v>
      </c>
      <c r="AD284" s="28" t="str">
        <f t="shared" si="69"/>
        <v>○</v>
      </c>
    </row>
    <row r="285" spans="2:30" s="2" customFormat="1">
      <c r="B285" s="14">
        <v>2005</v>
      </c>
      <c r="C285" s="14" t="s">
        <v>1</v>
      </c>
      <c r="D285" s="14" t="s">
        <v>2</v>
      </c>
      <c r="E285" s="14" t="s">
        <v>53</v>
      </c>
      <c r="F285" s="14" t="s">
        <v>54</v>
      </c>
      <c r="G285" s="25">
        <v>280.97336882587592</v>
      </c>
      <c r="H285" s="25">
        <v>4.3084784373125204</v>
      </c>
      <c r="I285" s="25">
        <v>5.5692616815083325</v>
      </c>
      <c r="J285" s="25">
        <v>290.85110894469682</v>
      </c>
      <c r="K285" s="25">
        <v>38.383083199197962</v>
      </c>
      <c r="L285" s="25">
        <v>40.263649616326916</v>
      </c>
      <c r="M285" s="25">
        <v>78.646732815524871</v>
      </c>
      <c r="N285" s="25">
        <v>30.88382805063522</v>
      </c>
      <c r="O285" s="25">
        <v>27.185332099099863</v>
      </c>
      <c r="P285" s="25">
        <v>1.4814907464059883</v>
      </c>
      <c r="Q285" s="25">
        <v>0</v>
      </c>
      <c r="R285" s="25">
        <v>59.550650896141072</v>
      </c>
      <c r="S285" s="25">
        <v>1.7728315242125248</v>
      </c>
      <c r="T285" s="25">
        <v>430.82132418057529</v>
      </c>
      <c r="U285" s="20">
        <f t="shared" si="60"/>
        <v>430.82132418057529</v>
      </c>
      <c r="V285" s="28" t="str">
        <f t="shared" si="65"/>
        <v>○</v>
      </c>
      <c r="W285" s="20">
        <f t="shared" si="61"/>
        <v>430.82132418057529</v>
      </c>
      <c r="X285" s="28" t="str">
        <f t="shared" si="66"/>
        <v>○</v>
      </c>
      <c r="Y285" s="22">
        <f t="shared" si="62"/>
        <v>290.85110894469682</v>
      </c>
      <c r="Z285" s="28" t="str">
        <f t="shared" si="67"/>
        <v>○</v>
      </c>
      <c r="AA285" s="22">
        <f t="shared" si="63"/>
        <v>78.646732815524871</v>
      </c>
      <c r="AB285" s="28" t="str">
        <f t="shared" si="68"/>
        <v>○</v>
      </c>
      <c r="AC285" s="22">
        <f t="shared" si="64"/>
        <v>59.550650896141072</v>
      </c>
      <c r="AD285" s="28" t="str">
        <f t="shared" si="69"/>
        <v>○</v>
      </c>
    </row>
    <row r="286" spans="2:30" s="2" customFormat="1">
      <c r="B286" s="14">
        <v>2007</v>
      </c>
      <c r="C286" s="18" t="s">
        <v>1</v>
      </c>
      <c r="D286" s="18" t="s">
        <v>2</v>
      </c>
      <c r="E286" s="18" t="s">
        <v>53</v>
      </c>
      <c r="F286" s="18" t="s">
        <v>54</v>
      </c>
      <c r="G286" s="23">
        <v>0.86521124433560048</v>
      </c>
      <c r="H286" s="24">
        <v>0.58052782723260499</v>
      </c>
      <c r="I286" s="24">
        <v>4.0712734049040726</v>
      </c>
      <c r="J286" s="24">
        <v>5.5170124764722779</v>
      </c>
      <c r="K286" s="24">
        <v>7.536721157857329</v>
      </c>
      <c r="L286" s="24">
        <v>3.8579598141709135</v>
      </c>
      <c r="M286" s="24">
        <v>11.394680972028242</v>
      </c>
      <c r="N286" s="24">
        <v>3.8306220015237771</v>
      </c>
      <c r="O286" s="29">
        <v>0</v>
      </c>
      <c r="P286" s="24">
        <v>0.27627794354046892</v>
      </c>
      <c r="Q286" s="24">
        <v>0</v>
      </c>
      <c r="R286" s="24">
        <v>4.1068999450642458</v>
      </c>
      <c r="S286" s="24">
        <v>0.29830476796363053</v>
      </c>
      <c r="T286" s="24">
        <v>27.194566657084362</v>
      </c>
      <c r="U286" s="20">
        <f t="shared" si="60"/>
        <v>21.3168981615284</v>
      </c>
      <c r="V286" s="28" t="str">
        <f t="shared" si="65"/>
        <v>✖</v>
      </c>
      <c r="W286" s="20">
        <f t="shared" si="61"/>
        <v>21.3168981615284</v>
      </c>
      <c r="X286" s="28" t="str">
        <f t="shared" si="66"/>
        <v>✖</v>
      </c>
      <c r="Y286" s="22">
        <f t="shared" si="62"/>
        <v>5.5170124764722779</v>
      </c>
      <c r="Z286" s="28" t="str">
        <f t="shared" si="67"/>
        <v>○</v>
      </c>
      <c r="AA286" s="22">
        <f t="shared" si="63"/>
        <v>11.394680972028242</v>
      </c>
      <c r="AB286" s="28" t="str">
        <f t="shared" si="68"/>
        <v>○</v>
      </c>
      <c r="AC286" s="22">
        <f t="shared" si="64"/>
        <v>4.1068999450642458</v>
      </c>
      <c r="AD286" s="28" t="str">
        <f t="shared" si="69"/>
        <v>○</v>
      </c>
    </row>
    <row r="287" spans="2:30" s="2" customFormat="1">
      <c r="B287" s="14">
        <v>2008</v>
      </c>
      <c r="C287" s="14" t="s">
        <v>1</v>
      </c>
      <c r="D287" s="14" t="s">
        <v>2</v>
      </c>
      <c r="E287" s="14" t="s">
        <v>53</v>
      </c>
      <c r="F287" s="14" t="s">
        <v>54</v>
      </c>
      <c r="G287" s="25">
        <v>179.71278519804403</v>
      </c>
      <c r="H287" s="25">
        <v>3.9089164898681923</v>
      </c>
      <c r="I287" s="25">
        <v>9.1063527860938382</v>
      </c>
      <c r="J287" s="25">
        <v>192.72805447400609</v>
      </c>
      <c r="K287" s="25">
        <v>33.730152017514662</v>
      </c>
      <c r="L287" s="25">
        <v>46.107894931549701</v>
      </c>
      <c r="M287" s="24">
        <v>79.838046949064363</v>
      </c>
      <c r="N287" s="25">
        <v>29.537670398787753</v>
      </c>
      <c r="O287" s="25">
        <v>26.605802886393317</v>
      </c>
      <c r="P287" s="25">
        <v>1.5557859568136303</v>
      </c>
      <c r="Q287" s="25">
        <v>0</v>
      </c>
      <c r="R287" s="25">
        <v>57.699259241994703</v>
      </c>
      <c r="S287" s="25">
        <v>1.7224467539020227</v>
      </c>
      <c r="T287" s="25">
        <v>331.98780741896718</v>
      </c>
      <c r="U287" s="20">
        <f t="shared" si="60"/>
        <v>331.98780741896718</v>
      </c>
      <c r="V287" s="28" t="str">
        <f t="shared" si="65"/>
        <v>○</v>
      </c>
      <c r="W287" s="20">
        <f t="shared" si="61"/>
        <v>331.98780741896718</v>
      </c>
      <c r="X287" s="28" t="str">
        <f t="shared" si="66"/>
        <v>○</v>
      </c>
      <c r="Y287" s="22">
        <f t="shared" si="62"/>
        <v>192.72805447400609</v>
      </c>
      <c r="Z287" s="28" t="str">
        <f t="shared" si="67"/>
        <v>○</v>
      </c>
      <c r="AA287" s="22">
        <f t="shared" si="63"/>
        <v>79.838046949064363</v>
      </c>
      <c r="AB287" s="28" t="str">
        <f t="shared" si="68"/>
        <v>○</v>
      </c>
      <c r="AC287" s="22">
        <f t="shared" si="64"/>
        <v>57.699259241994703</v>
      </c>
      <c r="AD287" s="28" t="str">
        <f t="shared" si="69"/>
        <v>○</v>
      </c>
    </row>
    <row r="288" spans="2:30" s="2" customFormat="1">
      <c r="B288" s="14">
        <v>2009</v>
      </c>
      <c r="C288" s="14" t="s">
        <v>1</v>
      </c>
      <c r="D288" s="14" t="s">
        <v>2</v>
      </c>
      <c r="E288" s="14" t="s">
        <v>53</v>
      </c>
      <c r="F288" s="14" t="s">
        <v>54</v>
      </c>
      <c r="G288" s="25">
        <v>160.97799347545634</v>
      </c>
      <c r="H288" s="25">
        <v>4.4576839680863953</v>
      </c>
      <c r="I288" s="25">
        <v>15.537949775803897</v>
      </c>
      <c r="J288" s="25">
        <v>180.97362721934664</v>
      </c>
      <c r="K288" s="25">
        <v>35.777869200226483</v>
      </c>
      <c r="L288" s="25">
        <v>41.523794088008266</v>
      </c>
      <c r="M288" s="25">
        <v>77.301663288234749</v>
      </c>
      <c r="N288" s="25">
        <v>30.602506836332957</v>
      </c>
      <c r="O288" s="25">
        <v>25.528685101325223</v>
      </c>
      <c r="P288" s="25">
        <v>1.490124263071958</v>
      </c>
      <c r="Q288" s="25">
        <v>0</v>
      </c>
      <c r="R288" s="25">
        <v>57.621316200730135</v>
      </c>
      <c r="S288" s="25">
        <v>1.8909100567958232</v>
      </c>
      <c r="T288" s="25">
        <v>214.11555283399545</v>
      </c>
      <c r="U288" s="20">
        <f t="shared" si="60"/>
        <v>317.78751676510734</v>
      </c>
      <c r="V288" s="28" t="str">
        <f t="shared" si="65"/>
        <v>✖</v>
      </c>
      <c r="W288" s="20">
        <f t="shared" si="61"/>
        <v>317.78751676510734</v>
      </c>
      <c r="X288" s="28" t="str">
        <f t="shared" si="66"/>
        <v>✖</v>
      </c>
      <c r="Y288" s="22">
        <f t="shared" si="62"/>
        <v>180.97362721934664</v>
      </c>
      <c r="Z288" s="28" t="str">
        <f t="shared" si="67"/>
        <v>○</v>
      </c>
      <c r="AA288" s="22">
        <f t="shared" si="63"/>
        <v>77.301663288234749</v>
      </c>
      <c r="AB288" s="28" t="str">
        <f t="shared" si="68"/>
        <v>○</v>
      </c>
      <c r="AC288" s="22">
        <f t="shared" si="64"/>
        <v>57.621316200730135</v>
      </c>
      <c r="AD288" s="28" t="str">
        <f t="shared" si="69"/>
        <v>○</v>
      </c>
    </row>
    <row r="289" spans="2:30" s="2" customFormat="1">
      <c r="B289" s="14">
        <v>2010</v>
      </c>
      <c r="C289" s="14" t="s">
        <v>1</v>
      </c>
      <c r="D289" s="14" t="s">
        <v>2</v>
      </c>
      <c r="E289" s="14" t="s">
        <v>53</v>
      </c>
      <c r="F289" s="14" t="s">
        <v>54</v>
      </c>
      <c r="G289" s="25">
        <v>151.40757247123412</v>
      </c>
      <c r="H289" s="25">
        <v>4.3005560421166633</v>
      </c>
      <c r="I289" s="25">
        <v>14.73998225407761</v>
      </c>
      <c r="J289" s="25">
        <v>170.44811076742837</v>
      </c>
      <c r="K289" s="25">
        <v>47.140955259160521</v>
      </c>
      <c r="L289" s="25">
        <v>42.465272414679156</v>
      </c>
      <c r="M289" s="25">
        <v>89.606227673839669</v>
      </c>
      <c r="N289" s="25">
        <v>31.214402128574356</v>
      </c>
      <c r="O289" s="25">
        <v>25.320690846471592</v>
      </c>
      <c r="P289" s="25">
        <v>1.5250412809164418</v>
      </c>
      <c r="Q289" s="25">
        <v>0</v>
      </c>
      <c r="R289" s="25">
        <v>58.060134255962389</v>
      </c>
      <c r="S289" s="25">
        <v>7.7425907988040912</v>
      </c>
      <c r="T289" s="25">
        <v>245.01518040244582</v>
      </c>
      <c r="U289" s="20">
        <f t="shared" si="60"/>
        <v>325.85706349603453</v>
      </c>
      <c r="V289" s="28" t="str">
        <f t="shared" si="65"/>
        <v>✖</v>
      </c>
      <c r="W289" s="20">
        <f t="shared" si="61"/>
        <v>325.85706349603453</v>
      </c>
      <c r="X289" s="28" t="str">
        <f t="shared" si="66"/>
        <v>✖</v>
      </c>
      <c r="Y289" s="22">
        <f t="shared" si="62"/>
        <v>170.44811076742837</v>
      </c>
      <c r="Z289" s="28" t="str">
        <f t="shared" si="67"/>
        <v>○</v>
      </c>
      <c r="AA289" s="22">
        <f t="shared" si="63"/>
        <v>89.606227673839669</v>
      </c>
      <c r="AB289" s="28" t="str">
        <f t="shared" si="68"/>
        <v>○</v>
      </c>
      <c r="AC289" s="22">
        <f t="shared" si="64"/>
        <v>58.060134255962389</v>
      </c>
      <c r="AD289" s="28" t="str">
        <f t="shared" si="69"/>
        <v>○</v>
      </c>
    </row>
    <row r="290" spans="2:30" s="2" customFormat="1">
      <c r="B290" s="14">
        <v>2011</v>
      </c>
      <c r="C290" s="14" t="s">
        <v>1</v>
      </c>
      <c r="D290" s="14" t="s">
        <v>2</v>
      </c>
      <c r="E290" s="14" t="s">
        <v>53</v>
      </c>
      <c r="F290" s="14" t="s">
        <v>54</v>
      </c>
      <c r="G290" s="25">
        <v>362.47259037757817</v>
      </c>
      <c r="H290" s="25">
        <v>4.0441710005483111</v>
      </c>
      <c r="I290" s="25">
        <v>13.515558581707307</v>
      </c>
      <c r="J290" s="25">
        <v>380.03231995983379</v>
      </c>
      <c r="K290" s="25">
        <v>40.821314165058027</v>
      </c>
      <c r="L290" s="25">
        <v>48.4504908450768</v>
      </c>
      <c r="M290" s="25">
        <v>89.271805010134827</v>
      </c>
      <c r="N290" s="25">
        <v>32.726854566601617</v>
      </c>
      <c r="O290" s="25">
        <v>26.083448808217678</v>
      </c>
      <c r="P290" s="25">
        <v>1.7767365999431914</v>
      </c>
      <c r="Q290" s="25">
        <v>0</v>
      </c>
      <c r="R290" s="25">
        <v>60.58703997476249</v>
      </c>
      <c r="S290" s="25">
        <v>2.5555638685671163</v>
      </c>
      <c r="T290" s="25">
        <v>241.68621386359925</v>
      </c>
      <c r="U290" s="20">
        <f t="shared" ref="U290:U353" si="70">J290+K290+L290+R290+S290</f>
        <v>532.44672881329825</v>
      </c>
      <c r="V290" s="28" t="str">
        <f t="shared" si="65"/>
        <v>✖</v>
      </c>
      <c r="W290" s="20">
        <f t="shared" ref="W290:W353" si="71">J290+M290+R290+S290</f>
        <v>532.44672881329825</v>
      </c>
      <c r="X290" s="28" t="str">
        <f t="shared" si="66"/>
        <v>✖</v>
      </c>
      <c r="Y290" s="22">
        <f t="shared" ref="Y290:Y353" si="72">SUM(G290:I290)</f>
        <v>380.03231995983379</v>
      </c>
      <c r="Z290" s="28" t="str">
        <f t="shared" si="67"/>
        <v>○</v>
      </c>
      <c r="AA290" s="22">
        <f t="shared" ref="AA290:AA353" si="73">SUM(K290:L290)</f>
        <v>89.271805010134827</v>
      </c>
      <c r="AB290" s="28" t="str">
        <f t="shared" si="68"/>
        <v>○</v>
      </c>
      <c r="AC290" s="22">
        <f t="shared" ref="AC290:AC353" si="74">SUM(N290:Q290)</f>
        <v>60.58703997476249</v>
      </c>
      <c r="AD290" s="28" t="str">
        <f t="shared" si="69"/>
        <v>○</v>
      </c>
    </row>
    <row r="291" spans="2:30" s="2" customFormat="1">
      <c r="B291" s="14">
        <v>2012</v>
      </c>
      <c r="C291" s="14" t="s">
        <v>1</v>
      </c>
      <c r="D291" s="14" t="s">
        <v>2</v>
      </c>
      <c r="E291" s="14" t="s">
        <v>53</v>
      </c>
      <c r="F291" s="14" t="s">
        <v>54</v>
      </c>
      <c r="G291" s="25">
        <v>375.52848425320076</v>
      </c>
      <c r="H291" s="25">
        <v>5.2291702365032409</v>
      </c>
      <c r="I291" s="25">
        <v>15.289052902715843</v>
      </c>
      <c r="J291" s="25">
        <v>396.04670739241988</v>
      </c>
      <c r="K291" s="25">
        <v>44.06299142092147</v>
      </c>
      <c r="L291" s="25">
        <v>52.546923804588694</v>
      </c>
      <c r="M291" s="25">
        <v>96.609915225510164</v>
      </c>
      <c r="N291" s="25">
        <v>34.54432091665862</v>
      </c>
      <c r="O291" s="25">
        <v>27.187989488591242</v>
      </c>
      <c r="P291" s="25">
        <v>1.9908410417749112</v>
      </c>
      <c r="Q291" s="25">
        <v>0</v>
      </c>
      <c r="R291" s="25">
        <v>63.723151447024776</v>
      </c>
      <c r="S291" s="25">
        <v>2.5473968699572267</v>
      </c>
      <c r="T291" s="25">
        <v>558.92717093491206</v>
      </c>
      <c r="U291" s="20">
        <f t="shared" si="70"/>
        <v>558.92717093491206</v>
      </c>
      <c r="V291" s="28" t="str">
        <f t="shared" si="65"/>
        <v>○</v>
      </c>
      <c r="W291" s="20">
        <f t="shared" si="71"/>
        <v>558.92717093491206</v>
      </c>
      <c r="X291" s="28" t="str">
        <f t="shared" si="66"/>
        <v>○</v>
      </c>
      <c r="Y291" s="22">
        <f t="shared" si="72"/>
        <v>396.04670739241988</v>
      </c>
      <c r="Z291" s="28" t="str">
        <f t="shared" si="67"/>
        <v>○</v>
      </c>
      <c r="AA291" s="22">
        <f t="shared" si="73"/>
        <v>96.609915225510164</v>
      </c>
      <c r="AB291" s="28" t="str">
        <f t="shared" si="68"/>
        <v>○</v>
      </c>
      <c r="AC291" s="22">
        <f t="shared" si="74"/>
        <v>63.723151447024776</v>
      </c>
      <c r="AD291" s="28" t="str">
        <f t="shared" si="69"/>
        <v>○</v>
      </c>
    </row>
    <row r="292" spans="2:30" s="2" customFormat="1">
      <c r="B292" s="14">
        <v>2013</v>
      </c>
      <c r="C292" s="14" t="s">
        <v>1</v>
      </c>
      <c r="D292" s="14" t="s">
        <v>2</v>
      </c>
      <c r="E292" s="14" t="s">
        <v>53</v>
      </c>
      <c r="F292" s="14" t="s">
        <v>54</v>
      </c>
      <c r="G292" s="25">
        <v>361.26636910043072</v>
      </c>
      <c r="H292" s="25">
        <v>4.644427843848173</v>
      </c>
      <c r="I292" s="25">
        <v>13.257121215769358</v>
      </c>
      <c r="J292" s="25">
        <v>379.16791816004826</v>
      </c>
      <c r="K292" s="25">
        <v>42.50029545419418</v>
      </c>
      <c r="L292" s="25">
        <v>60.122433515470327</v>
      </c>
      <c r="M292" s="25">
        <v>102.62272896966451</v>
      </c>
      <c r="N292" s="25">
        <v>32.966339719133252</v>
      </c>
      <c r="O292" s="25">
        <v>28.573090306196836</v>
      </c>
      <c r="P292" s="25">
        <v>2.0494959634483041</v>
      </c>
      <c r="Q292" s="25">
        <v>0</v>
      </c>
      <c r="R292" s="25">
        <v>63.588925988778392</v>
      </c>
      <c r="S292" s="25">
        <v>2.8418988487369976</v>
      </c>
      <c r="T292" s="25">
        <v>548.22147196722813</v>
      </c>
      <c r="U292" s="20">
        <f t="shared" si="70"/>
        <v>548.22147196722813</v>
      </c>
      <c r="V292" s="28" t="str">
        <f t="shared" si="65"/>
        <v>○</v>
      </c>
      <c r="W292" s="20">
        <f t="shared" si="71"/>
        <v>548.22147196722813</v>
      </c>
      <c r="X292" s="28" t="str">
        <f t="shared" si="66"/>
        <v>○</v>
      </c>
      <c r="Y292" s="22">
        <f t="shared" si="72"/>
        <v>379.16791816004826</v>
      </c>
      <c r="Z292" s="28" t="str">
        <f t="shared" si="67"/>
        <v>○</v>
      </c>
      <c r="AA292" s="22">
        <f t="shared" si="73"/>
        <v>102.62272896966451</v>
      </c>
      <c r="AB292" s="28" t="str">
        <f t="shared" si="68"/>
        <v>○</v>
      </c>
      <c r="AC292" s="22">
        <f t="shared" si="74"/>
        <v>63.588925988778392</v>
      </c>
      <c r="AD292" s="28" t="str">
        <f t="shared" si="69"/>
        <v>○</v>
      </c>
    </row>
    <row r="293" spans="2:30" s="2" customFormat="1">
      <c r="B293" s="14">
        <v>2014</v>
      </c>
      <c r="C293" s="15" t="s">
        <v>1</v>
      </c>
      <c r="D293" s="15" t="s">
        <v>2</v>
      </c>
      <c r="E293" s="15" t="s">
        <v>53</v>
      </c>
      <c r="F293" s="15" t="s">
        <v>54</v>
      </c>
      <c r="G293" s="26">
        <v>486</v>
      </c>
      <c r="H293" s="26">
        <v>3</v>
      </c>
      <c r="I293" s="26">
        <v>3</v>
      </c>
      <c r="J293" s="26">
        <v>492</v>
      </c>
      <c r="K293" s="26">
        <v>45</v>
      </c>
      <c r="L293" s="26">
        <v>53</v>
      </c>
      <c r="M293" s="26">
        <v>98</v>
      </c>
      <c r="N293" s="26">
        <v>34</v>
      </c>
      <c r="O293" s="26">
        <v>29</v>
      </c>
      <c r="P293" s="26">
        <v>2</v>
      </c>
      <c r="Q293" s="26">
        <v>0</v>
      </c>
      <c r="R293" s="26">
        <v>65</v>
      </c>
      <c r="S293" s="25">
        <v>4.4509212146732553</v>
      </c>
      <c r="T293" s="26">
        <v>659.45092121467326</v>
      </c>
      <c r="U293" s="20">
        <f t="shared" si="70"/>
        <v>659.45092121467326</v>
      </c>
      <c r="V293" s="28" t="str">
        <f t="shared" si="65"/>
        <v>○</v>
      </c>
      <c r="W293" s="20">
        <f t="shared" si="71"/>
        <v>659.45092121467326</v>
      </c>
      <c r="X293" s="28" t="str">
        <f t="shared" si="66"/>
        <v>○</v>
      </c>
      <c r="Y293" s="22">
        <f t="shared" si="72"/>
        <v>492</v>
      </c>
      <c r="Z293" s="28" t="str">
        <f t="shared" si="67"/>
        <v>○</v>
      </c>
      <c r="AA293" s="22">
        <f t="shared" si="73"/>
        <v>98</v>
      </c>
      <c r="AB293" s="28" t="str">
        <f t="shared" si="68"/>
        <v>○</v>
      </c>
      <c r="AC293" s="22">
        <f t="shared" si="74"/>
        <v>65</v>
      </c>
      <c r="AD293" s="28" t="str">
        <f t="shared" si="69"/>
        <v>○</v>
      </c>
    </row>
    <row r="294" spans="2:30" s="2" customFormat="1">
      <c r="B294" s="14">
        <v>1990</v>
      </c>
      <c r="C294" s="18" t="s">
        <v>1</v>
      </c>
      <c r="D294" s="18" t="s">
        <v>2</v>
      </c>
      <c r="E294" s="18" t="s">
        <v>55</v>
      </c>
      <c r="F294" s="18" t="s">
        <v>56</v>
      </c>
      <c r="G294" s="23">
        <v>14.090577005203315</v>
      </c>
      <c r="H294" s="24">
        <v>2.0480957768866781</v>
      </c>
      <c r="I294" s="24">
        <v>1.505544284817754</v>
      </c>
      <c r="J294" s="24">
        <v>17.64421706690775</v>
      </c>
      <c r="K294" s="24">
        <v>7.6584250835093322</v>
      </c>
      <c r="L294" s="24">
        <v>6.6512330514957982</v>
      </c>
      <c r="M294" s="24">
        <v>14.30965813500513</v>
      </c>
      <c r="N294" s="24">
        <v>7.3213659924297749</v>
      </c>
      <c r="O294" s="24">
        <v>12.692916961351852</v>
      </c>
      <c r="P294" s="24">
        <v>0.61673404532924969</v>
      </c>
      <c r="Q294" s="24">
        <v>0</v>
      </c>
      <c r="R294" s="24">
        <v>20.631016999110876</v>
      </c>
      <c r="S294" s="29">
        <v>0</v>
      </c>
      <c r="T294" s="24">
        <v>49.250333269121136</v>
      </c>
      <c r="U294" s="20">
        <f t="shared" si="70"/>
        <v>52.584892201023756</v>
      </c>
      <c r="V294" s="28" t="str">
        <f t="shared" si="65"/>
        <v>✖</v>
      </c>
      <c r="W294" s="20">
        <f t="shared" si="71"/>
        <v>52.584892201023756</v>
      </c>
      <c r="X294" s="28" t="str">
        <f t="shared" si="66"/>
        <v>✖</v>
      </c>
      <c r="Y294" s="22">
        <f t="shared" si="72"/>
        <v>17.64421706690775</v>
      </c>
      <c r="Z294" s="28" t="str">
        <f t="shared" si="67"/>
        <v>○</v>
      </c>
      <c r="AA294" s="22">
        <f t="shared" si="73"/>
        <v>14.30965813500513</v>
      </c>
      <c r="AB294" s="28" t="str">
        <f t="shared" si="68"/>
        <v>○</v>
      </c>
      <c r="AC294" s="22">
        <f t="shared" si="74"/>
        <v>20.631016999110876</v>
      </c>
      <c r="AD294" s="28" t="str">
        <f t="shared" si="69"/>
        <v>○</v>
      </c>
    </row>
    <row r="295" spans="2:30" s="2" customFormat="1">
      <c r="B295" s="14">
        <v>2005</v>
      </c>
      <c r="C295" s="14" t="s">
        <v>1</v>
      </c>
      <c r="D295" s="14" t="s">
        <v>2</v>
      </c>
      <c r="E295" s="14" t="s">
        <v>55</v>
      </c>
      <c r="F295" s="14" t="s">
        <v>56</v>
      </c>
      <c r="G295" s="25">
        <v>22.326407771403861</v>
      </c>
      <c r="H295" s="25">
        <v>2.0828072026798745</v>
      </c>
      <c r="I295" s="25">
        <v>4.9601236850933583</v>
      </c>
      <c r="J295" s="25">
        <v>29.369338659177092</v>
      </c>
      <c r="K295" s="25">
        <v>12.112165160529269</v>
      </c>
      <c r="L295" s="25">
        <v>12.010255614910173</v>
      </c>
      <c r="M295" s="25">
        <v>24.122420775439444</v>
      </c>
      <c r="N295" s="25">
        <v>12.009269913384516</v>
      </c>
      <c r="O295" s="25">
        <v>13.582708052444033</v>
      </c>
      <c r="P295" s="25">
        <v>0.58625408963139714</v>
      </c>
      <c r="Q295" s="25">
        <v>0</v>
      </c>
      <c r="R295" s="25">
        <v>26.178232055459944</v>
      </c>
      <c r="S295" s="25">
        <v>0.5731360105792912</v>
      </c>
      <c r="T295" s="25">
        <v>80.243127500655774</v>
      </c>
      <c r="U295" s="20">
        <f t="shared" si="70"/>
        <v>80.243127500655774</v>
      </c>
      <c r="V295" s="28" t="str">
        <f t="shared" si="65"/>
        <v>○</v>
      </c>
      <c r="W295" s="20">
        <f t="shared" si="71"/>
        <v>80.243127500655774</v>
      </c>
      <c r="X295" s="28" t="str">
        <f t="shared" si="66"/>
        <v>○</v>
      </c>
      <c r="Y295" s="22">
        <f t="shared" si="72"/>
        <v>29.369338659177092</v>
      </c>
      <c r="Z295" s="28" t="str">
        <f t="shared" si="67"/>
        <v>○</v>
      </c>
      <c r="AA295" s="22">
        <f t="shared" si="73"/>
        <v>24.122420775439444</v>
      </c>
      <c r="AB295" s="28" t="str">
        <f t="shared" si="68"/>
        <v>○</v>
      </c>
      <c r="AC295" s="22">
        <f t="shared" si="74"/>
        <v>26.178232055459944</v>
      </c>
      <c r="AD295" s="28" t="str">
        <f t="shared" si="69"/>
        <v>○</v>
      </c>
    </row>
    <row r="296" spans="2:30" s="2" customFormat="1">
      <c r="B296" s="14">
        <v>2007</v>
      </c>
      <c r="C296" s="18" t="s">
        <v>1</v>
      </c>
      <c r="D296" s="18" t="s">
        <v>2</v>
      </c>
      <c r="E296" s="18" t="s">
        <v>55</v>
      </c>
      <c r="F296" s="18" t="s">
        <v>56</v>
      </c>
      <c r="G296" s="23">
        <v>9.2681322623266524</v>
      </c>
      <c r="H296" s="24">
        <v>5.134862265392913</v>
      </c>
      <c r="I296" s="24">
        <v>8.5548276609376721</v>
      </c>
      <c r="J296" s="24">
        <v>22.957822188657239</v>
      </c>
      <c r="K296" s="24">
        <v>34.692045356381307</v>
      </c>
      <c r="L296" s="24">
        <v>19.945435499948218</v>
      </c>
      <c r="M296" s="24">
        <v>54.637480856329525</v>
      </c>
      <c r="N296" s="24">
        <v>20.637734859020263</v>
      </c>
      <c r="O296" s="29">
        <v>0</v>
      </c>
      <c r="P296" s="24">
        <v>1.3539440274542096</v>
      </c>
      <c r="Q296" s="24">
        <v>0</v>
      </c>
      <c r="R296" s="24">
        <v>21.991678886474471</v>
      </c>
      <c r="S296" s="24">
        <v>1.5150072059967647</v>
      </c>
      <c r="T296" s="24">
        <v>132.78164780513029</v>
      </c>
      <c r="U296" s="20">
        <f t="shared" si="70"/>
        <v>101.10198913745801</v>
      </c>
      <c r="V296" s="28" t="str">
        <f t="shared" si="65"/>
        <v>✖</v>
      </c>
      <c r="W296" s="20">
        <f t="shared" si="71"/>
        <v>101.10198913745801</v>
      </c>
      <c r="X296" s="28" t="str">
        <f t="shared" si="66"/>
        <v>✖</v>
      </c>
      <c r="Y296" s="22">
        <f t="shared" si="72"/>
        <v>22.957822188657239</v>
      </c>
      <c r="Z296" s="28" t="str">
        <f t="shared" si="67"/>
        <v>○</v>
      </c>
      <c r="AA296" s="22">
        <f t="shared" si="73"/>
        <v>54.637480856329525</v>
      </c>
      <c r="AB296" s="28" t="str">
        <f t="shared" si="68"/>
        <v>○</v>
      </c>
      <c r="AC296" s="22">
        <f t="shared" si="74"/>
        <v>21.991678886474471</v>
      </c>
      <c r="AD296" s="28" t="str">
        <f t="shared" si="69"/>
        <v>○</v>
      </c>
    </row>
    <row r="297" spans="2:30" s="2" customFormat="1">
      <c r="B297" s="14">
        <v>2008</v>
      </c>
      <c r="C297" s="14" t="s">
        <v>1</v>
      </c>
      <c r="D297" s="14" t="s">
        <v>2</v>
      </c>
      <c r="E297" s="14" t="s">
        <v>55</v>
      </c>
      <c r="F297" s="14" t="s">
        <v>56</v>
      </c>
      <c r="G297" s="25">
        <v>38.850158106129904</v>
      </c>
      <c r="H297" s="25">
        <v>1.5622537776467331</v>
      </c>
      <c r="I297" s="25">
        <v>1.5463617938649914</v>
      </c>
      <c r="J297" s="25">
        <v>41.958773677641624</v>
      </c>
      <c r="K297" s="25">
        <v>10.177166954997391</v>
      </c>
      <c r="L297" s="25">
        <v>13.238787721883062</v>
      </c>
      <c r="M297" s="24">
        <v>23.415954676880453</v>
      </c>
      <c r="N297" s="25">
        <v>11.824595772153375</v>
      </c>
      <c r="O297" s="25">
        <v>12.934012418667397</v>
      </c>
      <c r="P297" s="25">
        <v>0.57626604290824102</v>
      </c>
      <c r="Q297" s="25">
        <v>0</v>
      </c>
      <c r="R297" s="25">
        <v>25.334874233729014</v>
      </c>
      <c r="S297" s="25">
        <v>0.62392261626763057</v>
      </c>
      <c r="T297" s="25">
        <v>91.333525204518722</v>
      </c>
      <c r="U297" s="20">
        <f t="shared" si="70"/>
        <v>91.333525204518722</v>
      </c>
      <c r="V297" s="28" t="str">
        <f t="shared" si="65"/>
        <v>○</v>
      </c>
      <c r="W297" s="20">
        <f t="shared" si="71"/>
        <v>91.333525204518722</v>
      </c>
      <c r="X297" s="28" t="str">
        <f t="shared" si="66"/>
        <v>○</v>
      </c>
      <c r="Y297" s="22">
        <f t="shared" si="72"/>
        <v>41.958773677641624</v>
      </c>
      <c r="Z297" s="28" t="str">
        <f t="shared" si="67"/>
        <v>○</v>
      </c>
      <c r="AA297" s="22">
        <f t="shared" si="73"/>
        <v>23.415954676880453</v>
      </c>
      <c r="AB297" s="28" t="str">
        <f t="shared" si="68"/>
        <v>○</v>
      </c>
      <c r="AC297" s="22">
        <f t="shared" si="74"/>
        <v>25.334874233729014</v>
      </c>
      <c r="AD297" s="28" t="str">
        <f t="shared" si="69"/>
        <v>○</v>
      </c>
    </row>
    <row r="298" spans="2:30" s="2" customFormat="1">
      <c r="B298" s="14">
        <v>2009</v>
      </c>
      <c r="C298" s="14" t="s">
        <v>1</v>
      </c>
      <c r="D298" s="14" t="s">
        <v>2</v>
      </c>
      <c r="E298" s="14" t="s">
        <v>55</v>
      </c>
      <c r="F298" s="14" t="s">
        <v>56</v>
      </c>
      <c r="G298" s="25">
        <v>33.68894870875733</v>
      </c>
      <c r="H298" s="25">
        <v>1.4924839893149571</v>
      </c>
      <c r="I298" s="25">
        <v>4.3048865179716422</v>
      </c>
      <c r="J298" s="25">
        <v>39.486319216043924</v>
      </c>
      <c r="K298" s="25">
        <v>10.668013053766161</v>
      </c>
      <c r="L298" s="25">
        <v>11.453354999258794</v>
      </c>
      <c r="M298" s="25">
        <v>22.121368053024955</v>
      </c>
      <c r="N298" s="25">
        <v>11.919848384364951</v>
      </c>
      <c r="O298" s="25">
        <v>12.103095794733324</v>
      </c>
      <c r="P298" s="25">
        <v>0.546889110205382</v>
      </c>
      <c r="Q298" s="25">
        <v>0</v>
      </c>
      <c r="R298" s="25">
        <v>24.569833289303656</v>
      </c>
      <c r="S298" s="25">
        <v>0.69341855634417227</v>
      </c>
      <c r="T298" s="25">
        <v>69.505987951697733</v>
      </c>
      <c r="U298" s="20">
        <f t="shared" si="70"/>
        <v>86.870939114716705</v>
      </c>
      <c r="V298" s="28" t="str">
        <f t="shared" si="65"/>
        <v>✖</v>
      </c>
      <c r="W298" s="20">
        <f t="shared" si="71"/>
        <v>86.870939114716705</v>
      </c>
      <c r="X298" s="28" t="str">
        <f t="shared" si="66"/>
        <v>✖</v>
      </c>
      <c r="Y298" s="22">
        <f t="shared" si="72"/>
        <v>39.486319216043924</v>
      </c>
      <c r="Z298" s="28" t="str">
        <f t="shared" si="67"/>
        <v>○</v>
      </c>
      <c r="AA298" s="22">
        <f t="shared" si="73"/>
        <v>22.121368053024955</v>
      </c>
      <c r="AB298" s="28" t="str">
        <f t="shared" si="68"/>
        <v>○</v>
      </c>
      <c r="AC298" s="22">
        <f t="shared" si="74"/>
        <v>24.569833289303656</v>
      </c>
      <c r="AD298" s="28" t="str">
        <f t="shared" si="69"/>
        <v>○</v>
      </c>
    </row>
    <row r="299" spans="2:30" s="2" customFormat="1">
      <c r="B299" s="14">
        <v>2010</v>
      </c>
      <c r="C299" s="14" t="s">
        <v>1</v>
      </c>
      <c r="D299" s="14" t="s">
        <v>2</v>
      </c>
      <c r="E299" s="14" t="s">
        <v>55</v>
      </c>
      <c r="F299" s="14" t="s">
        <v>56</v>
      </c>
      <c r="G299" s="25">
        <v>25.619321322494471</v>
      </c>
      <c r="H299" s="25">
        <v>1.4398757480257565</v>
      </c>
      <c r="I299" s="25">
        <v>4.0838046071903333</v>
      </c>
      <c r="J299" s="25">
        <v>31.143001677710561</v>
      </c>
      <c r="K299" s="25">
        <v>13.462967259570442</v>
      </c>
      <c r="L299" s="25">
        <v>11.713039494288692</v>
      </c>
      <c r="M299" s="25">
        <v>25.176006753859134</v>
      </c>
      <c r="N299" s="25">
        <v>11.675744281765118</v>
      </c>
      <c r="O299" s="25">
        <v>11.654697476429924</v>
      </c>
      <c r="P299" s="25">
        <v>0.53883872780778641</v>
      </c>
      <c r="Q299" s="25">
        <v>0</v>
      </c>
      <c r="R299" s="25">
        <v>23.869280486002829</v>
      </c>
      <c r="S299" s="25">
        <v>2.7623770922867465</v>
      </c>
      <c r="T299" s="25">
        <v>76.983671086007845</v>
      </c>
      <c r="U299" s="20">
        <f t="shared" si="70"/>
        <v>82.950666009859262</v>
      </c>
      <c r="V299" s="28" t="str">
        <f t="shared" si="65"/>
        <v>✖</v>
      </c>
      <c r="W299" s="20">
        <f t="shared" si="71"/>
        <v>82.950666009859262</v>
      </c>
      <c r="X299" s="28" t="str">
        <f t="shared" si="66"/>
        <v>✖</v>
      </c>
      <c r="Y299" s="22">
        <f t="shared" si="72"/>
        <v>31.143001677710561</v>
      </c>
      <c r="Z299" s="28" t="str">
        <f t="shared" si="67"/>
        <v>○</v>
      </c>
      <c r="AA299" s="22">
        <f t="shared" si="73"/>
        <v>25.176006753859134</v>
      </c>
      <c r="AB299" s="28" t="str">
        <f t="shared" si="68"/>
        <v>○</v>
      </c>
      <c r="AC299" s="22">
        <f t="shared" si="74"/>
        <v>23.869280486002829</v>
      </c>
      <c r="AD299" s="28" t="str">
        <f t="shared" si="69"/>
        <v>○</v>
      </c>
    </row>
    <row r="300" spans="2:30" s="2" customFormat="1">
      <c r="B300" s="14">
        <v>2011</v>
      </c>
      <c r="C300" s="14" t="s">
        <v>1</v>
      </c>
      <c r="D300" s="14" t="s">
        <v>2</v>
      </c>
      <c r="E300" s="14" t="s">
        <v>55</v>
      </c>
      <c r="F300" s="14" t="s">
        <v>56</v>
      </c>
      <c r="G300" s="25">
        <v>35.629636349480073</v>
      </c>
      <c r="H300" s="25">
        <v>1.3540350800061975</v>
      </c>
      <c r="I300" s="25">
        <v>3.7445703429838422</v>
      </c>
      <c r="J300" s="25">
        <v>40.728241772470113</v>
      </c>
      <c r="K300" s="25">
        <v>11.271493244697908</v>
      </c>
      <c r="L300" s="25">
        <v>13.363920222725007</v>
      </c>
      <c r="M300" s="25">
        <v>24.635413467422914</v>
      </c>
      <c r="N300" s="25">
        <v>11.769585664668853</v>
      </c>
      <c r="O300" s="25">
        <v>11.708783453983008</v>
      </c>
      <c r="P300" s="25">
        <v>0.60229164665887058</v>
      </c>
      <c r="Q300" s="25">
        <v>0</v>
      </c>
      <c r="R300" s="25">
        <v>24.080660765310732</v>
      </c>
      <c r="S300" s="25">
        <v>1.0012394101515005</v>
      </c>
      <c r="T300" s="25">
        <v>74.352727110308052</v>
      </c>
      <c r="U300" s="20">
        <f t="shared" si="70"/>
        <v>90.445555415355273</v>
      </c>
      <c r="V300" s="28" t="str">
        <f t="shared" si="65"/>
        <v>✖</v>
      </c>
      <c r="W300" s="20">
        <f t="shared" si="71"/>
        <v>90.445555415355273</v>
      </c>
      <c r="X300" s="28" t="str">
        <f t="shared" si="66"/>
        <v>✖</v>
      </c>
      <c r="Y300" s="22">
        <f t="shared" si="72"/>
        <v>40.728241772470113</v>
      </c>
      <c r="Z300" s="28" t="str">
        <f t="shared" si="67"/>
        <v>○</v>
      </c>
      <c r="AA300" s="22">
        <f t="shared" si="73"/>
        <v>24.635413467422914</v>
      </c>
      <c r="AB300" s="28" t="str">
        <f t="shared" si="68"/>
        <v>○</v>
      </c>
      <c r="AC300" s="22">
        <f t="shared" si="74"/>
        <v>24.080660765310732</v>
      </c>
      <c r="AD300" s="28" t="str">
        <f t="shared" si="69"/>
        <v>○</v>
      </c>
    </row>
    <row r="301" spans="2:30" s="2" customFormat="1">
      <c r="B301" s="14">
        <v>2012</v>
      </c>
      <c r="C301" s="14" t="s">
        <v>1</v>
      </c>
      <c r="D301" s="14" t="s">
        <v>2</v>
      </c>
      <c r="E301" s="14" t="s">
        <v>55</v>
      </c>
      <c r="F301" s="14" t="s">
        <v>56</v>
      </c>
      <c r="G301" s="25">
        <v>40.341784298021047</v>
      </c>
      <c r="H301" s="25">
        <v>1.7507864871662737</v>
      </c>
      <c r="I301" s="25">
        <v>4.2359280769429182</v>
      </c>
      <c r="J301" s="25">
        <v>46.328498862130239</v>
      </c>
      <c r="K301" s="25">
        <v>12.010287034062907</v>
      </c>
      <c r="L301" s="25">
        <v>14.493824219852852</v>
      </c>
      <c r="M301" s="25">
        <v>26.50411125391576</v>
      </c>
      <c r="N301" s="25">
        <v>12.156155983259557</v>
      </c>
      <c r="O301" s="25">
        <v>11.860437864910898</v>
      </c>
      <c r="P301" s="25">
        <v>0.65803730423823925</v>
      </c>
      <c r="Q301" s="25">
        <v>0</v>
      </c>
      <c r="R301" s="25">
        <v>24.674631152408693</v>
      </c>
      <c r="S301" s="25">
        <v>0.95022361706190239</v>
      </c>
      <c r="T301" s="25">
        <v>98.4574648855166</v>
      </c>
      <c r="U301" s="20">
        <f t="shared" si="70"/>
        <v>98.4574648855166</v>
      </c>
      <c r="V301" s="28" t="str">
        <f t="shared" si="65"/>
        <v>○</v>
      </c>
      <c r="W301" s="20">
        <f t="shared" si="71"/>
        <v>98.4574648855166</v>
      </c>
      <c r="X301" s="28" t="str">
        <f t="shared" si="66"/>
        <v>○</v>
      </c>
      <c r="Y301" s="22">
        <f t="shared" si="72"/>
        <v>46.328498862130239</v>
      </c>
      <c r="Z301" s="28" t="str">
        <f t="shared" si="67"/>
        <v>○</v>
      </c>
      <c r="AA301" s="22">
        <f t="shared" si="73"/>
        <v>26.50411125391576</v>
      </c>
      <c r="AB301" s="28" t="str">
        <f t="shared" si="68"/>
        <v>○</v>
      </c>
      <c r="AC301" s="22">
        <f t="shared" si="74"/>
        <v>24.674631152408693</v>
      </c>
      <c r="AD301" s="28" t="str">
        <f t="shared" si="69"/>
        <v>○</v>
      </c>
    </row>
    <row r="302" spans="2:30" s="2" customFormat="1">
      <c r="B302" s="14">
        <v>2013</v>
      </c>
      <c r="C302" s="14" t="s">
        <v>1</v>
      </c>
      <c r="D302" s="14" t="s">
        <v>2</v>
      </c>
      <c r="E302" s="14" t="s">
        <v>55</v>
      </c>
      <c r="F302" s="14" t="s">
        <v>56</v>
      </c>
      <c r="G302" s="25">
        <v>32.652257833259519</v>
      </c>
      <c r="H302" s="25">
        <v>1.5550079920644659</v>
      </c>
      <c r="I302" s="25">
        <v>3.6729686485248436</v>
      </c>
      <c r="J302" s="25">
        <v>37.88023447384883</v>
      </c>
      <c r="K302" s="25">
        <v>11.31509482265646</v>
      </c>
      <c r="L302" s="25">
        <v>15.908269154750764</v>
      </c>
      <c r="M302" s="25">
        <v>27.223363977407224</v>
      </c>
      <c r="N302" s="25">
        <v>11.330259693093945</v>
      </c>
      <c r="O302" s="25">
        <v>12.057077502275284</v>
      </c>
      <c r="P302" s="25">
        <v>0.65903292366277377</v>
      </c>
      <c r="Q302" s="25">
        <v>0</v>
      </c>
      <c r="R302" s="25">
        <v>24.046370119032002</v>
      </c>
      <c r="S302" s="25">
        <v>1.0659298669974238</v>
      </c>
      <c r="T302" s="25">
        <v>90.215898437285489</v>
      </c>
      <c r="U302" s="20">
        <f t="shared" si="70"/>
        <v>90.215898437285489</v>
      </c>
      <c r="V302" s="28" t="str">
        <f t="shared" si="65"/>
        <v>○</v>
      </c>
      <c r="W302" s="20">
        <f t="shared" si="71"/>
        <v>90.215898437285489</v>
      </c>
      <c r="X302" s="28" t="str">
        <f t="shared" si="66"/>
        <v>○</v>
      </c>
      <c r="Y302" s="22">
        <f t="shared" si="72"/>
        <v>37.88023447384883</v>
      </c>
      <c r="Z302" s="28" t="str">
        <f t="shared" si="67"/>
        <v>○</v>
      </c>
      <c r="AA302" s="22">
        <f t="shared" si="73"/>
        <v>27.223363977407224</v>
      </c>
      <c r="AB302" s="28" t="str">
        <f t="shared" si="68"/>
        <v>○</v>
      </c>
      <c r="AC302" s="22">
        <f t="shared" si="74"/>
        <v>24.046370119032002</v>
      </c>
      <c r="AD302" s="28" t="str">
        <f t="shared" si="69"/>
        <v>○</v>
      </c>
    </row>
    <row r="303" spans="2:30" s="2" customFormat="1">
      <c r="B303" s="14">
        <v>2014</v>
      </c>
      <c r="C303" s="15" t="s">
        <v>1</v>
      </c>
      <c r="D303" s="15" t="s">
        <v>2</v>
      </c>
      <c r="E303" s="15" t="s">
        <v>55</v>
      </c>
      <c r="F303" s="15" t="s">
        <v>56</v>
      </c>
      <c r="G303" s="26">
        <v>40</v>
      </c>
      <c r="H303" s="26">
        <v>1</v>
      </c>
      <c r="I303" s="26">
        <v>1</v>
      </c>
      <c r="J303" s="26">
        <v>42</v>
      </c>
      <c r="K303" s="26">
        <v>11</v>
      </c>
      <c r="L303" s="26">
        <v>10</v>
      </c>
      <c r="M303" s="26">
        <v>21</v>
      </c>
      <c r="N303" s="26">
        <v>11</v>
      </c>
      <c r="O303" s="26">
        <v>12</v>
      </c>
      <c r="P303" s="26">
        <v>1</v>
      </c>
      <c r="Q303" s="26">
        <v>0</v>
      </c>
      <c r="R303" s="26">
        <v>24</v>
      </c>
      <c r="S303" s="25">
        <v>1.5894245004062315</v>
      </c>
      <c r="T303" s="26">
        <v>88.589424500406238</v>
      </c>
      <c r="U303" s="20">
        <f t="shared" si="70"/>
        <v>88.589424500406238</v>
      </c>
      <c r="V303" s="28" t="str">
        <f t="shared" si="65"/>
        <v>○</v>
      </c>
      <c r="W303" s="20">
        <f t="shared" si="71"/>
        <v>88.589424500406238</v>
      </c>
      <c r="X303" s="28" t="str">
        <f t="shared" si="66"/>
        <v>○</v>
      </c>
      <c r="Y303" s="22">
        <f t="shared" si="72"/>
        <v>42</v>
      </c>
      <c r="Z303" s="28" t="str">
        <f t="shared" si="67"/>
        <v>○</v>
      </c>
      <c r="AA303" s="22">
        <f t="shared" si="73"/>
        <v>21</v>
      </c>
      <c r="AB303" s="28" t="str">
        <f t="shared" si="68"/>
        <v>○</v>
      </c>
      <c r="AC303" s="22">
        <f t="shared" si="74"/>
        <v>24</v>
      </c>
      <c r="AD303" s="28" t="str">
        <f t="shared" si="69"/>
        <v>○</v>
      </c>
    </row>
    <row r="304" spans="2:30" s="2" customFormat="1">
      <c r="B304" s="14">
        <v>1990</v>
      </c>
      <c r="C304" s="18" t="s">
        <v>1</v>
      </c>
      <c r="D304" s="18" t="s">
        <v>2</v>
      </c>
      <c r="E304" s="18" t="s">
        <v>57</v>
      </c>
      <c r="F304" s="18" t="s">
        <v>58</v>
      </c>
      <c r="G304" s="23">
        <v>13.611581312280235</v>
      </c>
      <c r="H304" s="24">
        <v>3.3056984469048136</v>
      </c>
      <c r="I304" s="24">
        <v>0.50184809493925131</v>
      </c>
      <c r="J304" s="24">
        <v>17.419127854124302</v>
      </c>
      <c r="K304" s="24">
        <v>23.013724669021194</v>
      </c>
      <c r="L304" s="24">
        <v>14.184397557333581</v>
      </c>
      <c r="M304" s="24">
        <v>37.198122226354776</v>
      </c>
      <c r="N304" s="24">
        <v>17.095742712869782</v>
      </c>
      <c r="O304" s="24">
        <v>14.854223381628691</v>
      </c>
      <c r="P304" s="24">
        <v>1.4558259725300369</v>
      </c>
      <c r="Q304" s="24">
        <v>0</v>
      </c>
      <c r="R304" s="24">
        <v>33.405792067028507</v>
      </c>
      <c r="S304" s="29">
        <v>0</v>
      </c>
      <c r="T304" s="24">
        <v>107.80203651973807</v>
      </c>
      <c r="U304" s="20">
        <f t="shared" si="70"/>
        <v>88.023042147507596</v>
      </c>
      <c r="V304" s="28" t="str">
        <f t="shared" si="65"/>
        <v>✖</v>
      </c>
      <c r="W304" s="20">
        <f t="shared" si="71"/>
        <v>88.023042147507596</v>
      </c>
      <c r="X304" s="28" t="str">
        <f t="shared" si="66"/>
        <v>✖</v>
      </c>
      <c r="Y304" s="22">
        <f t="shared" si="72"/>
        <v>17.419127854124302</v>
      </c>
      <c r="Z304" s="28" t="str">
        <f t="shared" si="67"/>
        <v>○</v>
      </c>
      <c r="AA304" s="22">
        <f t="shared" si="73"/>
        <v>37.198122226354776</v>
      </c>
      <c r="AB304" s="28" t="str">
        <f t="shared" si="68"/>
        <v>○</v>
      </c>
      <c r="AC304" s="22">
        <f t="shared" si="74"/>
        <v>33.405792067028507</v>
      </c>
      <c r="AD304" s="28" t="str">
        <f t="shared" si="69"/>
        <v>○</v>
      </c>
    </row>
    <row r="305" spans="2:30" s="2" customFormat="1">
      <c r="B305" s="14">
        <v>2005</v>
      </c>
      <c r="C305" s="14" t="s">
        <v>1</v>
      </c>
      <c r="D305" s="14" t="s">
        <v>2</v>
      </c>
      <c r="E305" s="14" t="s">
        <v>57</v>
      </c>
      <c r="F305" s="14" t="s">
        <v>58</v>
      </c>
      <c r="G305" s="25">
        <v>13.991101004155595</v>
      </c>
      <c r="H305" s="25">
        <v>4.0227503734069785</v>
      </c>
      <c r="I305" s="25">
        <v>3.8288674060369781</v>
      </c>
      <c r="J305" s="25">
        <v>21.842718783599551</v>
      </c>
      <c r="K305" s="25">
        <v>66.824914377574629</v>
      </c>
      <c r="L305" s="25">
        <v>55.247175828586805</v>
      </c>
      <c r="M305" s="25">
        <v>122.07209020616143</v>
      </c>
      <c r="N305" s="25">
        <v>48.196582961740184</v>
      </c>
      <c r="O305" s="25">
        <v>19.37826236807631</v>
      </c>
      <c r="P305" s="25">
        <v>2.6429154537505335</v>
      </c>
      <c r="Q305" s="25">
        <v>0</v>
      </c>
      <c r="R305" s="25">
        <v>70.21776078356703</v>
      </c>
      <c r="S305" s="25">
        <v>0</v>
      </c>
      <c r="T305" s="25">
        <v>214.13256977332802</v>
      </c>
      <c r="U305" s="20">
        <f t="shared" si="70"/>
        <v>214.13256977332802</v>
      </c>
      <c r="V305" s="28" t="str">
        <f t="shared" si="65"/>
        <v>○</v>
      </c>
      <c r="W305" s="20">
        <f t="shared" si="71"/>
        <v>214.13256977332802</v>
      </c>
      <c r="X305" s="28" t="str">
        <f t="shared" si="66"/>
        <v>○</v>
      </c>
      <c r="Y305" s="22">
        <f t="shared" si="72"/>
        <v>21.842718783599551</v>
      </c>
      <c r="Z305" s="28" t="str">
        <f t="shared" si="67"/>
        <v>○</v>
      </c>
      <c r="AA305" s="22">
        <f t="shared" si="73"/>
        <v>122.07209020616143</v>
      </c>
      <c r="AB305" s="28" t="str">
        <f t="shared" si="68"/>
        <v>○</v>
      </c>
      <c r="AC305" s="22">
        <f t="shared" si="74"/>
        <v>70.21776078356703</v>
      </c>
      <c r="AD305" s="28" t="str">
        <f t="shared" si="69"/>
        <v>○</v>
      </c>
    </row>
    <row r="306" spans="2:30" s="2" customFormat="1">
      <c r="B306" s="14">
        <v>2007</v>
      </c>
      <c r="C306" s="18" t="s">
        <v>1</v>
      </c>
      <c r="D306" s="18" t="s">
        <v>2</v>
      </c>
      <c r="E306" s="18" t="s">
        <v>57</v>
      </c>
      <c r="F306" s="18" t="s">
        <v>58</v>
      </c>
      <c r="G306" s="23">
        <v>3.9609041024861589</v>
      </c>
      <c r="H306" s="24">
        <v>1.7715462082646591</v>
      </c>
      <c r="I306" s="24">
        <v>6.0296074477693233</v>
      </c>
      <c r="J306" s="24">
        <v>11.762057758520141</v>
      </c>
      <c r="K306" s="24">
        <v>15.953313031275053</v>
      </c>
      <c r="L306" s="24">
        <v>8.0627025329864033</v>
      </c>
      <c r="M306" s="24">
        <v>24.016015564261458</v>
      </c>
      <c r="N306" s="24">
        <v>8.7586654413219343</v>
      </c>
      <c r="O306" s="29">
        <v>0</v>
      </c>
      <c r="P306" s="24">
        <v>0.59118797240651189</v>
      </c>
      <c r="Q306" s="24">
        <v>0</v>
      </c>
      <c r="R306" s="24">
        <v>9.3498534137284466</v>
      </c>
      <c r="S306" s="24">
        <v>0.92188716624865286</v>
      </c>
      <c r="T306" s="24">
        <v>58.303771708500015</v>
      </c>
      <c r="U306" s="20">
        <f t="shared" si="70"/>
        <v>46.049813902758693</v>
      </c>
      <c r="V306" s="28" t="str">
        <f t="shared" si="65"/>
        <v>✖</v>
      </c>
      <c r="W306" s="20">
        <f t="shared" si="71"/>
        <v>46.0498139027587</v>
      </c>
      <c r="X306" s="28" t="str">
        <f t="shared" si="66"/>
        <v>✖</v>
      </c>
      <c r="Y306" s="22">
        <f t="shared" si="72"/>
        <v>11.762057758520141</v>
      </c>
      <c r="Z306" s="28" t="str">
        <f t="shared" si="67"/>
        <v>○</v>
      </c>
      <c r="AA306" s="22">
        <f t="shared" si="73"/>
        <v>24.016015564261458</v>
      </c>
      <c r="AB306" s="28" t="str">
        <f t="shared" si="68"/>
        <v>○</v>
      </c>
      <c r="AC306" s="22">
        <f t="shared" si="74"/>
        <v>9.3498534137284466</v>
      </c>
      <c r="AD306" s="28" t="str">
        <f t="shared" si="69"/>
        <v>○</v>
      </c>
    </row>
    <row r="307" spans="2:30" s="2" customFormat="1">
      <c r="B307" s="14">
        <v>2008</v>
      </c>
      <c r="C307" s="14" t="s">
        <v>1</v>
      </c>
      <c r="D307" s="14" t="s">
        <v>2</v>
      </c>
      <c r="E307" s="14" t="s">
        <v>57</v>
      </c>
      <c r="F307" s="14" t="s">
        <v>58</v>
      </c>
      <c r="G307" s="25">
        <v>14.833181271300456</v>
      </c>
      <c r="H307" s="25">
        <v>3.7284039735434638</v>
      </c>
      <c r="I307" s="25">
        <v>2.319542690797487</v>
      </c>
      <c r="J307" s="25">
        <v>20.881127935641405</v>
      </c>
      <c r="K307" s="25">
        <v>61.0511402300368</v>
      </c>
      <c r="L307" s="25">
        <v>54.231178619761948</v>
      </c>
      <c r="M307" s="24">
        <v>115.28231884979874</v>
      </c>
      <c r="N307" s="25">
        <v>48.974000180866447</v>
      </c>
      <c r="O307" s="25">
        <v>18.912558678279588</v>
      </c>
      <c r="P307" s="25">
        <v>2.9095037813332847</v>
      </c>
      <c r="Q307" s="25">
        <v>0</v>
      </c>
      <c r="R307" s="25">
        <v>70.79606264047932</v>
      </c>
      <c r="S307" s="25">
        <v>0</v>
      </c>
      <c r="T307" s="25">
        <v>206.95950942591946</v>
      </c>
      <c r="U307" s="20">
        <f t="shared" si="70"/>
        <v>206.95950942591946</v>
      </c>
      <c r="V307" s="28" t="str">
        <f t="shared" si="65"/>
        <v>○</v>
      </c>
      <c r="W307" s="20">
        <f t="shared" si="71"/>
        <v>206.95950942591946</v>
      </c>
      <c r="X307" s="28" t="str">
        <f t="shared" si="66"/>
        <v>○</v>
      </c>
      <c r="Y307" s="22">
        <f t="shared" si="72"/>
        <v>20.881127935641405</v>
      </c>
      <c r="Z307" s="28" t="str">
        <f t="shared" si="67"/>
        <v>○</v>
      </c>
      <c r="AA307" s="22">
        <f t="shared" si="73"/>
        <v>115.28231884979874</v>
      </c>
      <c r="AB307" s="28" t="str">
        <f t="shared" si="68"/>
        <v>○</v>
      </c>
      <c r="AC307" s="22">
        <f t="shared" si="74"/>
        <v>70.79606264047932</v>
      </c>
      <c r="AD307" s="28" t="str">
        <f t="shared" si="69"/>
        <v>○</v>
      </c>
    </row>
    <row r="308" spans="2:30" s="2" customFormat="1">
      <c r="B308" s="14">
        <v>2009</v>
      </c>
      <c r="C308" s="14" t="s">
        <v>1</v>
      </c>
      <c r="D308" s="14" t="s">
        <v>2</v>
      </c>
      <c r="E308" s="14" t="s">
        <v>57</v>
      </c>
      <c r="F308" s="14" t="s">
        <v>58</v>
      </c>
      <c r="G308" s="25">
        <v>13.65267401750229</v>
      </c>
      <c r="H308" s="25">
        <v>4.6916052997450306</v>
      </c>
      <c r="I308" s="25">
        <v>0.13452770368661382</v>
      </c>
      <c r="J308" s="25">
        <v>18.478807020933935</v>
      </c>
      <c r="K308" s="25">
        <v>64.89435658931491</v>
      </c>
      <c r="L308" s="25">
        <v>50.802733946430337</v>
      </c>
      <c r="M308" s="25">
        <v>115.69709053574525</v>
      </c>
      <c r="N308" s="25">
        <v>51.133596370740982</v>
      </c>
      <c r="O308" s="25">
        <v>18.975501733943243</v>
      </c>
      <c r="P308" s="25">
        <v>2.8338471937115894</v>
      </c>
      <c r="Q308" s="25">
        <v>0</v>
      </c>
      <c r="R308" s="25">
        <v>72.942945298395813</v>
      </c>
      <c r="S308" s="31">
        <v>0</v>
      </c>
      <c r="T308" s="25">
        <v>304.33712636988628</v>
      </c>
      <c r="U308" s="20">
        <f t="shared" si="70"/>
        <v>207.11884285507497</v>
      </c>
      <c r="V308" s="28" t="str">
        <f t="shared" si="65"/>
        <v>✖</v>
      </c>
      <c r="W308" s="20">
        <f t="shared" si="71"/>
        <v>207.118842855075</v>
      </c>
      <c r="X308" s="28" t="str">
        <f t="shared" si="66"/>
        <v>✖</v>
      </c>
      <c r="Y308" s="22">
        <f t="shared" si="72"/>
        <v>18.478807020933935</v>
      </c>
      <c r="Z308" s="28" t="str">
        <f t="shared" si="67"/>
        <v>○</v>
      </c>
      <c r="AA308" s="22">
        <f t="shared" si="73"/>
        <v>115.69709053574525</v>
      </c>
      <c r="AB308" s="28" t="str">
        <f t="shared" si="68"/>
        <v>○</v>
      </c>
      <c r="AC308" s="22">
        <f t="shared" si="74"/>
        <v>72.942945298395813</v>
      </c>
      <c r="AD308" s="28" t="str">
        <f t="shared" si="69"/>
        <v>○</v>
      </c>
    </row>
    <row r="309" spans="2:30" s="2" customFormat="1">
      <c r="B309" s="14">
        <v>2010</v>
      </c>
      <c r="C309" s="14" t="s">
        <v>1</v>
      </c>
      <c r="D309" s="14" t="s">
        <v>2</v>
      </c>
      <c r="E309" s="14" t="s">
        <v>57</v>
      </c>
      <c r="F309" s="14" t="s">
        <v>58</v>
      </c>
      <c r="G309" s="25">
        <v>10.599967808853505</v>
      </c>
      <c r="H309" s="25">
        <v>4.5262319319838342</v>
      </c>
      <c r="I309" s="25">
        <v>0.12761889397469792</v>
      </c>
      <c r="J309" s="25">
        <v>15.253818634812038</v>
      </c>
      <c r="K309" s="25">
        <v>83.966130410338494</v>
      </c>
      <c r="L309" s="25">
        <v>51.954595764375448</v>
      </c>
      <c r="M309" s="25">
        <v>135.92072617471393</v>
      </c>
      <c r="N309" s="25">
        <v>52.182871494153964</v>
      </c>
      <c r="O309" s="25">
        <v>18.539328897105829</v>
      </c>
      <c r="P309" s="25">
        <v>2.8833177002508097</v>
      </c>
      <c r="Q309" s="25">
        <v>0</v>
      </c>
      <c r="R309" s="25">
        <v>73.605518091510604</v>
      </c>
      <c r="S309" s="31">
        <v>0</v>
      </c>
      <c r="T309" s="25">
        <v>345.44697044093846</v>
      </c>
      <c r="U309" s="20">
        <f t="shared" si="70"/>
        <v>224.78006290103656</v>
      </c>
      <c r="V309" s="28" t="str">
        <f t="shared" si="65"/>
        <v>✖</v>
      </c>
      <c r="W309" s="20">
        <f t="shared" si="71"/>
        <v>224.78006290103656</v>
      </c>
      <c r="X309" s="28" t="str">
        <f t="shared" si="66"/>
        <v>✖</v>
      </c>
      <c r="Y309" s="22">
        <f t="shared" si="72"/>
        <v>15.253818634812038</v>
      </c>
      <c r="Z309" s="28" t="str">
        <f t="shared" si="67"/>
        <v>○</v>
      </c>
      <c r="AA309" s="22">
        <f t="shared" si="73"/>
        <v>135.92072617471393</v>
      </c>
      <c r="AB309" s="28" t="str">
        <f t="shared" si="68"/>
        <v>○</v>
      </c>
      <c r="AC309" s="22">
        <f t="shared" si="74"/>
        <v>73.605518091510604</v>
      </c>
      <c r="AD309" s="28" t="str">
        <f t="shared" si="69"/>
        <v>○</v>
      </c>
    </row>
    <row r="310" spans="2:30" s="2" customFormat="1">
      <c r="B310" s="14">
        <v>2011</v>
      </c>
      <c r="C310" s="14" t="s">
        <v>1</v>
      </c>
      <c r="D310" s="14" t="s">
        <v>2</v>
      </c>
      <c r="E310" s="14" t="s">
        <v>57</v>
      </c>
      <c r="F310" s="14" t="s">
        <v>58</v>
      </c>
      <c r="G310" s="25">
        <v>21.773526548277101</v>
      </c>
      <c r="H310" s="25">
        <v>4.2563928342799677</v>
      </c>
      <c r="I310" s="25">
        <v>0.11701782321824507</v>
      </c>
      <c r="J310" s="25">
        <v>26.146937205775313</v>
      </c>
      <c r="K310" s="25">
        <v>71.735825905812888</v>
      </c>
      <c r="L310" s="25">
        <v>59.277275837547627</v>
      </c>
      <c r="M310" s="25">
        <v>131.01310174336052</v>
      </c>
      <c r="N310" s="25">
        <v>53.802046896709129</v>
      </c>
      <c r="O310" s="25">
        <v>19.303670018728742</v>
      </c>
      <c r="P310" s="25">
        <v>3.3395181373067859</v>
      </c>
      <c r="Q310" s="25">
        <v>0</v>
      </c>
      <c r="R310" s="25">
        <v>76.44523505274465</v>
      </c>
      <c r="S310" s="31">
        <v>0</v>
      </c>
      <c r="T310" s="25">
        <v>338.47143853946568</v>
      </c>
      <c r="U310" s="20">
        <f t="shared" si="70"/>
        <v>233.6052740018805</v>
      </c>
      <c r="V310" s="28" t="str">
        <f t="shared" si="65"/>
        <v>✖</v>
      </c>
      <c r="W310" s="20">
        <f t="shared" si="71"/>
        <v>233.6052740018805</v>
      </c>
      <c r="X310" s="28" t="str">
        <f t="shared" si="66"/>
        <v>✖</v>
      </c>
      <c r="Y310" s="22">
        <f t="shared" si="72"/>
        <v>26.146937205775313</v>
      </c>
      <c r="Z310" s="28" t="str">
        <f t="shared" si="67"/>
        <v>○</v>
      </c>
      <c r="AA310" s="22">
        <f t="shared" si="73"/>
        <v>131.01310174336052</v>
      </c>
      <c r="AB310" s="28" t="str">
        <f t="shared" si="68"/>
        <v>○</v>
      </c>
      <c r="AC310" s="22">
        <f t="shared" si="74"/>
        <v>76.44523505274465</v>
      </c>
      <c r="AD310" s="28" t="str">
        <f t="shared" si="69"/>
        <v>○</v>
      </c>
    </row>
    <row r="311" spans="2:30" s="2" customFormat="1">
      <c r="B311" s="14">
        <v>2012</v>
      </c>
      <c r="C311" s="14" t="s">
        <v>1</v>
      </c>
      <c r="D311" s="14" t="s">
        <v>2</v>
      </c>
      <c r="E311" s="14" t="s">
        <v>57</v>
      </c>
      <c r="F311" s="14" t="s">
        <v>58</v>
      </c>
      <c r="G311" s="25">
        <v>21.1262945266411</v>
      </c>
      <c r="H311" s="25">
        <v>5.5035760656176027</v>
      </c>
      <c r="I311" s="25">
        <v>0.13237275240446619</v>
      </c>
      <c r="J311" s="25">
        <v>26.762243344663172</v>
      </c>
      <c r="K311" s="25">
        <v>77.154833156066942</v>
      </c>
      <c r="L311" s="25">
        <v>64.289100945108586</v>
      </c>
      <c r="M311" s="25">
        <v>141.44393410117553</v>
      </c>
      <c r="N311" s="25">
        <v>56.894675100498553</v>
      </c>
      <c r="O311" s="25">
        <v>19.564092522420271</v>
      </c>
      <c r="P311" s="25">
        <v>3.7488932653327538</v>
      </c>
      <c r="Q311" s="25">
        <v>0</v>
      </c>
      <c r="R311" s="25">
        <v>80.207660888251581</v>
      </c>
      <c r="S311" s="25">
        <v>0</v>
      </c>
      <c r="T311" s="25">
        <v>248.41383833409029</v>
      </c>
      <c r="U311" s="20">
        <f t="shared" si="70"/>
        <v>248.41383833409029</v>
      </c>
      <c r="V311" s="28" t="str">
        <f t="shared" si="65"/>
        <v>○</v>
      </c>
      <c r="W311" s="20">
        <f t="shared" si="71"/>
        <v>248.41383833409029</v>
      </c>
      <c r="X311" s="28" t="str">
        <f t="shared" si="66"/>
        <v>○</v>
      </c>
      <c r="Y311" s="22">
        <f t="shared" si="72"/>
        <v>26.762243344663172</v>
      </c>
      <c r="Z311" s="28" t="str">
        <f t="shared" si="67"/>
        <v>○</v>
      </c>
      <c r="AA311" s="22">
        <f t="shared" si="73"/>
        <v>141.44393410117553</v>
      </c>
      <c r="AB311" s="28" t="str">
        <f t="shared" si="68"/>
        <v>○</v>
      </c>
      <c r="AC311" s="22">
        <f t="shared" si="74"/>
        <v>80.207660888251581</v>
      </c>
      <c r="AD311" s="28" t="str">
        <f t="shared" si="69"/>
        <v>○</v>
      </c>
    </row>
    <row r="312" spans="2:30" s="2" customFormat="1">
      <c r="B312" s="14">
        <v>2013</v>
      </c>
      <c r="C312" s="14" t="s">
        <v>1</v>
      </c>
      <c r="D312" s="14" t="s">
        <v>2</v>
      </c>
      <c r="E312" s="14" t="s">
        <v>57</v>
      </c>
      <c r="F312" s="14" t="s">
        <v>58</v>
      </c>
      <c r="G312" s="25">
        <v>14.395546439400789</v>
      </c>
      <c r="H312" s="25">
        <v>4.8881487432666662</v>
      </c>
      <c r="I312" s="25">
        <v>0.11478027026640136</v>
      </c>
      <c r="J312" s="25">
        <v>19.398475452933855</v>
      </c>
      <c r="K312" s="25">
        <v>73.735452354264609</v>
      </c>
      <c r="L312" s="25">
        <v>68.966690583599458</v>
      </c>
      <c r="M312" s="25">
        <v>142.70214293786407</v>
      </c>
      <c r="N312" s="25">
        <v>54.293304580408197</v>
      </c>
      <c r="O312" s="25">
        <v>20.290824190951806</v>
      </c>
      <c r="P312" s="25">
        <v>3.8524949303002889</v>
      </c>
      <c r="Q312" s="25">
        <v>0</v>
      </c>
      <c r="R312" s="25">
        <v>78.436623701660295</v>
      </c>
      <c r="S312" s="25">
        <v>0</v>
      </c>
      <c r="T312" s="25">
        <v>240.53724209245823</v>
      </c>
      <c r="U312" s="20">
        <f t="shared" si="70"/>
        <v>240.53724209245823</v>
      </c>
      <c r="V312" s="28" t="str">
        <f t="shared" si="65"/>
        <v>○</v>
      </c>
      <c r="W312" s="20">
        <f t="shared" si="71"/>
        <v>240.53724209245823</v>
      </c>
      <c r="X312" s="28" t="str">
        <f t="shared" si="66"/>
        <v>○</v>
      </c>
      <c r="Y312" s="22">
        <f t="shared" si="72"/>
        <v>19.398475452933855</v>
      </c>
      <c r="Z312" s="28" t="str">
        <f t="shared" si="67"/>
        <v>○</v>
      </c>
      <c r="AA312" s="22">
        <f t="shared" si="73"/>
        <v>142.70214293786407</v>
      </c>
      <c r="AB312" s="28" t="str">
        <f t="shared" si="68"/>
        <v>○</v>
      </c>
      <c r="AC312" s="22">
        <f t="shared" si="74"/>
        <v>78.436623701660295</v>
      </c>
      <c r="AD312" s="28" t="str">
        <f t="shared" si="69"/>
        <v>○</v>
      </c>
    </row>
    <row r="313" spans="2:30" s="2" customFormat="1">
      <c r="B313" s="14">
        <v>2014</v>
      </c>
      <c r="C313" s="15" t="s">
        <v>1</v>
      </c>
      <c r="D313" s="15" t="s">
        <v>2</v>
      </c>
      <c r="E313" s="15" t="s">
        <v>57</v>
      </c>
      <c r="F313" s="15" t="s">
        <v>58</v>
      </c>
      <c r="G313" s="26">
        <v>20</v>
      </c>
      <c r="H313" s="26">
        <v>4</v>
      </c>
      <c r="I313" s="30">
        <v>0</v>
      </c>
      <c r="J313" s="26">
        <v>24</v>
      </c>
      <c r="K313" s="26">
        <v>76</v>
      </c>
      <c r="L313" s="26">
        <v>60</v>
      </c>
      <c r="M313" s="26">
        <v>136</v>
      </c>
      <c r="N313" s="26">
        <v>55</v>
      </c>
      <c r="O313" s="26">
        <v>21</v>
      </c>
      <c r="P313" s="26">
        <v>4</v>
      </c>
      <c r="Q313" s="26">
        <v>0</v>
      </c>
      <c r="R313" s="26">
        <v>80</v>
      </c>
      <c r="S313" s="25">
        <v>0</v>
      </c>
      <c r="T313" s="26">
        <v>240</v>
      </c>
      <c r="U313" s="20">
        <f t="shared" si="70"/>
        <v>240</v>
      </c>
      <c r="V313" s="28" t="str">
        <f t="shared" si="65"/>
        <v>○</v>
      </c>
      <c r="W313" s="20">
        <f t="shared" si="71"/>
        <v>240</v>
      </c>
      <c r="X313" s="28" t="str">
        <f t="shared" si="66"/>
        <v>○</v>
      </c>
      <c r="Y313" s="22">
        <f t="shared" si="72"/>
        <v>24</v>
      </c>
      <c r="Z313" s="28" t="str">
        <f t="shared" si="67"/>
        <v>○</v>
      </c>
      <c r="AA313" s="22">
        <f t="shared" si="73"/>
        <v>136</v>
      </c>
      <c r="AB313" s="28" t="str">
        <f t="shared" si="68"/>
        <v>○</v>
      </c>
      <c r="AC313" s="22">
        <f t="shared" si="74"/>
        <v>80</v>
      </c>
      <c r="AD313" s="28" t="str">
        <f t="shared" si="69"/>
        <v>○</v>
      </c>
    </row>
    <row r="314" spans="2:30" s="2" customFormat="1">
      <c r="B314" s="14">
        <v>1990</v>
      </c>
      <c r="C314" s="18" t="s">
        <v>1</v>
      </c>
      <c r="D314" s="18" t="s">
        <v>2</v>
      </c>
      <c r="E314" s="18" t="s">
        <v>59</v>
      </c>
      <c r="F314" s="18" t="s">
        <v>60</v>
      </c>
      <c r="G314" s="23">
        <v>39.770542829039847</v>
      </c>
      <c r="H314" s="24">
        <v>1.1210629515590236</v>
      </c>
      <c r="I314" s="24">
        <v>0.33456539662616752</v>
      </c>
      <c r="J314" s="24">
        <v>41.226171177225041</v>
      </c>
      <c r="K314" s="24">
        <v>5.1102772579144879</v>
      </c>
      <c r="L314" s="24">
        <v>5.6085328424560563</v>
      </c>
      <c r="M314" s="24">
        <v>10.718810100370543</v>
      </c>
      <c r="N314" s="24">
        <v>4.3928195954578646</v>
      </c>
      <c r="O314" s="24">
        <v>8.7298169304332625</v>
      </c>
      <c r="P314" s="24">
        <v>0.34811815238467625</v>
      </c>
      <c r="Q314" s="24">
        <v>0</v>
      </c>
      <c r="R314" s="24">
        <v>13.470754678275805</v>
      </c>
      <c r="S314" s="29">
        <v>0</v>
      </c>
      <c r="T314" s="24">
        <v>34.90837487901689</v>
      </c>
      <c r="U314" s="20">
        <f t="shared" si="70"/>
        <v>65.415735955871398</v>
      </c>
      <c r="V314" s="28" t="str">
        <f t="shared" si="65"/>
        <v>✖</v>
      </c>
      <c r="W314" s="20">
        <f t="shared" si="71"/>
        <v>65.415735955871398</v>
      </c>
      <c r="X314" s="28" t="str">
        <f t="shared" si="66"/>
        <v>✖</v>
      </c>
      <c r="Y314" s="22">
        <f t="shared" si="72"/>
        <v>41.226171177225041</v>
      </c>
      <c r="Z314" s="28" t="str">
        <f t="shared" si="67"/>
        <v>○</v>
      </c>
      <c r="AA314" s="22">
        <f t="shared" si="73"/>
        <v>10.718810100370543</v>
      </c>
      <c r="AB314" s="28" t="str">
        <f t="shared" si="68"/>
        <v>○</v>
      </c>
      <c r="AC314" s="22">
        <f t="shared" si="74"/>
        <v>13.470754678275805</v>
      </c>
      <c r="AD314" s="28" t="str">
        <f t="shared" si="69"/>
        <v>○</v>
      </c>
    </row>
    <row r="315" spans="2:30" s="2" customFormat="1">
      <c r="B315" s="14">
        <v>2005</v>
      </c>
      <c r="C315" s="14" t="s">
        <v>1</v>
      </c>
      <c r="D315" s="14" t="s">
        <v>2</v>
      </c>
      <c r="E315" s="14" t="s">
        <v>59</v>
      </c>
      <c r="F315" s="14" t="s">
        <v>60</v>
      </c>
      <c r="G315" s="25">
        <v>95.442250629003269</v>
      </c>
      <c r="H315" s="25">
        <v>1.1654697343515543</v>
      </c>
      <c r="I315" s="25">
        <v>0.87019713773567697</v>
      </c>
      <c r="J315" s="25">
        <v>97.477917501090502</v>
      </c>
      <c r="K315" s="25">
        <v>7.5169062899139405</v>
      </c>
      <c r="L315" s="25">
        <v>15.840355423811404</v>
      </c>
      <c r="M315" s="25">
        <v>23.357261713725343</v>
      </c>
      <c r="N315" s="25">
        <v>7.7270491529026373</v>
      </c>
      <c r="O315" s="25">
        <v>10.625182911992509</v>
      </c>
      <c r="P315" s="25">
        <v>0.35153078434047336</v>
      </c>
      <c r="Q315" s="25">
        <v>0</v>
      </c>
      <c r="R315" s="25">
        <v>18.70376284923562</v>
      </c>
      <c r="S315" s="25">
        <v>0.54561330520818418</v>
      </c>
      <c r="T315" s="25">
        <v>140.08455536925965</v>
      </c>
      <c r="U315" s="20">
        <f t="shared" si="70"/>
        <v>140.08455536925965</v>
      </c>
      <c r="V315" s="28" t="str">
        <f t="shared" si="65"/>
        <v>○</v>
      </c>
      <c r="W315" s="20">
        <f t="shared" si="71"/>
        <v>140.08455536925965</v>
      </c>
      <c r="X315" s="28" t="str">
        <f t="shared" si="66"/>
        <v>○</v>
      </c>
      <c r="Y315" s="22">
        <f t="shared" si="72"/>
        <v>97.477917501090502</v>
      </c>
      <c r="Z315" s="28" t="str">
        <f t="shared" si="67"/>
        <v>○</v>
      </c>
      <c r="AA315" s="22">
        <f t="shared" si="73"/>
        <v>23.357261713725343</v>
      </c>
      <c r="AB315" s="28" t="str">
        <f t="shared" si="68"/>
        <v>○</v>
      </c>
      <c r="AC315" s="22">
        <f t="shared" si="74"/>
        <v>18.70376284923562</v>
      </c>
      <c r="AD315" s="28" t="str">
        <f t="shared" si="69"/>
        <v>○</v>
      </c>
    </row>
    <row r="316" spans="2:30" s="2" customFormat="1">
      <c r="B316" s="14">
        <v>2007</v>
      </c>
      <c r="C316" s="18" t="s">
        <v>1</v>
      </c>
      <c r="D316" s="18" t="s">
        <v>2</v>
      </c>
      <c r="E316" s="18" t="s">
        <v>59</v>
      </c>
      <c r="F316" s="18" t="s">
        <v>60</v>
      </c>
      <c r="G316" s="23">
        <v>12.420024425825936</v>
      </c>
      <c r="H316" s="24">
        <v>1.0449500890186889</v>
      </c>
      <c r="I316" s="24">
        <v>3.6074574473833554</v>
      </c>
      <c r="J316" s="24">
        <v>17.072431962227981</v>
      </c>
      <c r="K316" s="24">
        <v>20.679475731999464</v>
      </c>
      <c r="L316" s="24">
        <v>13.324049414390837</v>
      </c>
      <c r="M316" s="24">
        <v>34.003525146390302</v>
      </c>
      <c r="N316" s="24">
        <v>12.067494608043553</v>
      </c>
      <c r="O316" s="29">
        <v>0</v>
      </c>
      <c r="P316" s="24">
        <v>0.76451205892613283</v>
      </c>
      <c r="Q316" s="24">
        <v>0</v>
      </c>
      <c r="R316" s="24">
        <v>12.832006666969686</v>
      </c>
      <c r="S316" s="29">
        <v>0</v>
      </c>
      <c r="T316" s="24">
        <v>80.839056959750295</v>
      </c>
      <c r="U316" s="20">
        <f t="shared" si="70"/>
        <v>63.907963775587959</v>
      </c>
      <c r="V316" s="28" t="str">
        <f t="shared" si="65"/>
        <v>✖</v>
      </c>
      <c r="W316" s="20">
        <f t="shared" si="71"/>
        <v>63.907963775587973</v>
      </c>
      <c r="X316" s="28" t="str">
        <f t="shared" si="66"/>
        <v>✖</v>
      </c>
      <c r="Y316" s="22">
        <f t="shared" si="72"/>
        <v>17.072431962227981</v>
      </c>
      <c r="Z316" s="28" t="str">
        <f t="shared" si="67"/>
        <v>○</v>
      </c>
      <c r="AA316" s="22">
        <f t="shared" si="73"/>
        <v>34.003525146390302</v>
      </c>
      <c r="AB316" s="28" t="str">
        <f t="shared" si="68"/>
        <v>○</v>
      </c>
      <c r="AC316" s="22">
        <f t="shared" si="74"/>
        <v>12.832006666969686</v>
      </c>
      <c r="AD316" s="28" t="str">
        <f t="shared" si="69"/>
        <v>○</v>
      </c>
    </row>
    <row r="317" spans="2:30" s="2" customFormat="1">
      <c r="B317" s="14">
        <v>2008</v>
      </c>
      <c r="C317" s="14" t="s">
        <v>1</v>
      </c>
      <c r="D317" s="14" t="s">
        <v>2</v>
      </c>
      <c r="E317" s="14" t="s">
        <v>59</v>
      </c>
      <c r="F317" s="14" t="s">
        <v>60</v>
      </c>
      <c r="G317" s="25">
        <v>106.96417952827386</v>
      </c>
      <c r="H317" s="25">
        <v>0.75815256856385582</v>
      </c>
      <c r="I317" s="25">
        <v>8.5908988548055079E-2</v>
      </c>
      <c r="J317" s="25">
        <v>107.80824108538577</v>
      </c>
      <c r="K317" s="25">
        <v>6.2272874724634377</v>
      </c>
      <c r="L317" s="25">
        <v>11.695022027980176</v>
      </c>
      <c r="M317" s="24">
        <v>17.922309500443614</v>
      </c>
      <c r="N317" s="25">
        <v>7.1374245981503819</v>
      </c>
      <c r="O317" s="25">
        <v>9.9981645958620913</v>
      </c>
      <c r="P317" s="25">
        <v>0.3482933559128229</v>
      </c>
      <c r="Q317" s="25">
        <v>0</v>
      </c>
      <c r="R317" s="25">
        <v>17.483882549925298</v>
      </c>
      <c r="S317" s="25">
        <v>0.57396520599034695</v>
      </c>
      <c r="T317" s="25">
        <v>143.78839834174502</v>
      </c>
      <c r="U317" s="20">
        <f t="shared" si="70"/>
        <v>143.78839834174502</v>
      </c>
      <c r="V317" s="28" t="str">
        <f t="shared" si="65"/>
        <v>○</v>
      </c>
      <c r="W317" s="20">
        <f t="shared" si="71"/>
        <v>143.78839834174502</v>
      </c>
      <c r="X317" s="28" t="str">
        <f t="shared" si="66"/>
        <v>○</v>
      </c>
      <c r="Y317" s="22">
        <f t="shared" si="72"/>
        <v>107.80824108538577</v>
      </c>
      <c r="Z317" s="28" t="str">
        <f t="shared" si="67"/>
        <v>○</v>
      </c>
      <c r="AA317" s="22">
        <f t="shared" si="73"/>
        <v>17.922309500443614</v>
      </c>
      <c r="AB317" s="28" t="str">
        <f t="shared" si="68"/>
        <v>○</v>
      </c>
      <c r="AC317" s="22">
        <f t="shared" si="74"/>
        <v>17.483882549925298</v>
      </c>
      <c r="AD317" s="28" t="str">
        <f t="shared" si="69"/>
        <v>○</v>
      </c>
    </row>
    <row r="318" spans="2:30" s="2" customFormat="1">
      <c r="B318" s="14">
        <v>2009</v>
      </c>
      <c r="C318" s="14" t="s">
        <v>1</v>
      </c>
      <c r="D318" s="14" t="s">
        <v>2</v>
      </c>
      <c r="E318" s="14" t="s">
        <v>59</v>
      </c>
      <c r="F318" s="14" t="s">
        <v>60</v>
      </c>
      <c r="G318" s="25">
        <v>99.304888071810211</v>
      </c>
      <c r="H318" s="25">
        <v>1.2091426580101308</v>
      </c>
      <c r="I318" s="25">
        <v>2.4887625182023552</v>
      </c>
      <c r="J318" s="25">
        <v>103.0027932480227</v>
      </c>
      <c r="K318" s="25">
        <v>6.4122436808625087</v>
      </c>
      <c r="L318" s="25">
        <v>12.508269275506315</v>
      </c>
      <c r="M318" s="25">
        <v>18.920512956368825</v>
      </c>
      <c r="N318" s="25">
        <v>7.2945505159762138</v>
      </c>
      <c r="O318" s="25">
        <v>9.7180471509332005</v>
      </c>
      <c r="P318" s="25">
        <v>0.32761724986291024</v>
      </c>
      <c r="Q318" s="25">
        <v>0</v>
      </c>
      <c r="R318" s="25">
        <v>17.340214916772325</v>
      </c>
      <c r="S318" s="25">
        <v>0.61552336156000409</v>
      </c>
      <c r="T318" s="25">
        <v>55.796764191069975</v>
      </c>
      <c r="U318" s="20">
        <f t="shared" si="70"/>
        <v>139.87904448272383</v>
      </c>
      <c r="V318" s="28" t="str">
        <f t="shared" si="65"/>
        <v>✖</v>
      </c>
      <c r="W318" s="20">
        <f t="shared" si="71"/>
        <v>139.87904448272386</v>
      </c>
      <c r="X318" s="28" t="str">
        <f t="shared" si="66"/>
        <v>✖</v>
      </c>
      <c r="Y318" s="22">
        <f t="shared" si="72"/>
        <v>103.0027932480227</v>
      </c>
      <c r="Z318" s="28" t="str">
        <f t="shared" si="67"/>
        <v>○</v>
      </c>
      <c r="AA318" s="22">
        <f t="shared" si="73"/>
        <v>18.920512956368825</v>
      </c>
      <c r="AB318" s="28" t="str">
        <f t="shared" si="68"/>
        <v>○</v>
      </c>
      <c r="AC318" s="22">
        <f t="shared" si="74"/>
        <v>17.340214916772325</v>
      </c>
      <c r="AD318" s="28" t="str">
        <f t="shared" si="69"/>
        <v>○</v>
      </c>
    </row>
    <row r="319" spans="2:30" s="2" customFormat="1">
      <c r="B319" s="14">
        <v>2010</v>
      </c>
      <c r="C319" s="14" t="s">
        <v>1</v>
      </c>
      <c r="D319" s="14" t="s">
        <v>2</v>
      </c>
      <c r="E319" s="14" t="s">
        <v>59</v>
      </c>
      <c r="F319" s="14" t="s">
        <v>60</v>
      </c>
      <c r="G319" s="25">
        <v>67.748070129014422</v>
      </c>
      <c r="H319" s="25">
        <v>1.1665218532570698</v>
      </c>
      <c r="I319" s="25">
        <v>2.3609495385319117</v>
      </c>
      <c r="J319" s="25">
        <v>71.275541520803401</v>
      </c>
      <c r="K319" s="25">
        <v>8.3102196682451623</v>
      </c>
      <c r="L319" s="25">
        <v>12.791872079288966</v>
      </c>
      <c r="M319" s="25">
        <v>21.102091747534129</v>
      </c>
      <c r="N319" s="25">
        <v>7.3884093018398564</v>
      </c>
      <c r="O319" s="25">
        <v>9.7270006786406711</v>
      </c>
      <c r="P319" s="25">
        <v>0.32813474202022724</v>
      </c>
      <c r="Q319" s="25">
        <v>0</v>
      </c>
      <c r="R319" s="25">
        <v>17.443544722500757</v>
      </c>
      <c r="S319" s="25">
        <v>2.6283970776591605</v>
      </c>
      <c r="T319" s="25">
        <v>62.276125295228169</v>
      </c>
      <c r="U319" s="20">
        <f t="shared" si="70"/>
        <v>112.44957506849745</v>
      </c>
      <c r="V319" s="28" t="str">
        <f t="shared" si="65"/>
        <v>✖</v>
      </c>
      <c r="W319" s="20">
        <f t="shared" si="71"/>
        <v>112.44957506849745</v>
      </c>
      <c r="X319" s="28" t="str">
        <f t="shared" si="66"/>
        <v>✖</v>
      </c>
      <c r="Y319" s="22">
        <f t="shared" si="72"/>
        <v>71.275541520803401</v>
      </c>
      <c r="Z319" s="28" t="str">
        <f t="shared" si="67"/>
        <v>○</v>
      </c>
      <c r="AA319" s="22">
        <f t="shared" si="73"/>
        <v>21.102091747534129</v>
      </c>
      <c r="AB319" s="28" t="str">
        <f t="shared" si="68"/>
        <v>○</v>
      </c>
      <c r="AC319" s="22">
        <f t="shared" si="74"/>
        <v>17.443544722500757</v>
      </c>
      <c r="AD319" s="28" t="str">
        <f t="shared" si="69"/>
        <v>○</v>
      </c>
    </row>
    <row r="320" spans="2:30" s="2" customFormat="1">
      <c r="B320" s="14">
        <v>2011</v>
      </c>
      <c r="C320" s="14" t="s">
        <v>1</v>
      </c>
      <c r="D320" s="14" t="s">
        <v>2</v>
      </c>
      <c r="E320" s="14" t="s">
        <v>59</v>
      </c>
      <c r="F320" s="14" t="s">
        <v>60</v>
      </c>
      <c r="G320" s="25">
        <v>245.44405701097619</v>
      </c>
      <c r="H320" s="25">
        <v>1.09697764759884</v>
      </c>
      <c r="I320" s="25">
        <v>2.1648297295375341</v>
      </c>
      <c r="J320" s="25">
        <v>248.70586438811256</v>
      </c>
      <c r="K320" s="25">
        <v>7.1560974894449823</v>
      </c>
      <c r="L320" s="25">
        <v>14.594807611660206</v>
      </c>
      <c r="M320" s="25">
        <v>21.750905101105189</v>
      </c>
      <c r="N320" s="25">
        <v>7.5036539296456208</v>
      </c>
      <c r="O320" s="25">
        <v>10.486121791097805</v>
      </c>
      <c r="P320" s="25">
        <v>0.3757110632544628</v>
      </c>
      <c r="Q320" s="25">
        <v>0</v>
      </c>
      <c r="R320" s="25">
        <v>18.365486783997888</v>
      </c>
      <c r="S320" s="25">
        <v>0.86115250560138323</v>
      </c>
      <c r="T320" s="25">
        <v>62.728449491809648</v>
      </c>
      <c r="U320" s="20">
        <f t="shared" si="70"/>
        <v>289.68340877881707</v>
      </c>
      <c r="V320" s="28" t="str">
        <f t="shared" si="65"/>
        <v>✖</v>
      </c>
      <c r="W320" s="20">
        <f t="shared" si="71"/>
        <v>289.68340877881707</v>
      </c>
      <c r="X320" s="28" t="str">
        <f t="shared" si="66"/>
        <v>✖</v>
      </c>
      <c r="Y320" s="22">
        <f t="shared" si="72"/>
        <v>248.70586438811256</v>
      </c>
      <c r="Z320" s="28" t="str">
        <f t="shared" si="67"/>
        <v>○</v>
      </c>
      <c r="AA320" s="22">
        <f t="shared" si="73"/>
        <v>21.750905101105189</v>
      </c>
      <c r="AB320" s="28" t="str">
        <f t="shared" si="68"/>
        <v>○</v>
      </c>
      <c r="AC320" s="22">
        <f t="shared" si="74"/>
        <v>18.365486783997888</v>
      </c>
      <c r="AD320" s="28" t="str">
        <f t="shared" si="69"/>
        <v>○</v>
      </c>
    </row>
    <row r="321" spans="2:30" s="2" customFormat="1">
      <c r="B321" s="14">
        <v>2012</v>
      </c>
      <c r="C321" s="14" t="s">
        <v>1</v>
      </c>
      <c r="D321" s="14" t="s">
        <v>2</v>
      </c>
      <c r="E321" s="14" t="s">
        <v>59</v>
      </c>
      <c r="F321" s="14" t="s">
        <v>60</v>
      </c>
      <c r="G321" s="25">
        <v>261.06922720695871</v>
      </c>
      <c r="H321" s="25">
        <v>1.4184075955629634</v>
      </c>
      <c r="I321" s="25">
        <v>2.4488959194826241</v>
      </c>
      <c r="J321" s="25">
        <v>264.93653072200431</v>
      </c>
      <c r="K321" s="25">
        <v>7.7199431325521317</v>
      </c>
      <c r="L321" s="25">
        <v>15.828781713786666</v>
      </c>
      <c r="M321" s="25">
        <v>23.5487248463388</v>
      </c>
      <c r="N321" s="25">
        <v>7.8919436718690443</v>
      </c>
      <c r="O321" s="25">
        <v>11.076935838233638</v>
      </c>
      <c r="P321" s="25">
        <v>0.41778012483358418</v>
      </c>
      <c r="Q321" s="25">
        <v>0</v>
      </c>
      <c r="R321" s="25">
        <v>19.386659634936265</v>
      </c>
      <c r="S321" s="25">
        <v>0.79094860460087046</v>
      </c>
      <c r="T321" s="25">
        <v>308.66286380788029</v>
      </c>
      <c r="U321" s="20">
        <f t="shared" si="70"/>
        <v>308.66286380788029</v>
      </c>
      <c r="V321" s="28" t="str">
        <f t="shared" si="65"/>
        <v>○</v>
      </c>
      <c r="W321" s="20">
        <f t="shared" si="71"/>
        <v>308.66286380788029</v>
      </c>
      <c r="X321" s="28" t="str">
        <f t="shared" si="66"/>
        <v>○</v>
      </c>
      <c r="Y321" s="22">
        <f t="shared" si="72"/>
        <v>264.93653072200431</v>
      </c>
      <c r="Z321" s="28" t="str">
        <f t="shared" si="67"/>
        <v>○</v>
      </c>
      <c r="AA321" s="22">
        <f t="shared" si="73"/>
        <v>23.5487248463388</v>
      </c>
      <c r="AB321" s="28" t="str">
        <f t="shared" si="68"/>
        <v>○</v>
      </c>
      <c r="AC321" s="22">
        <f t="shared" si="74"/>
        <v>19.386659634936265</v>
      </c>
      <c r="AD321" s="28" t="str">
        <f t="shared" si="69"/>
        <v>○</v>
      </c>
    </row>
    <row r="322" spans="2:30" s="2" customFormat="1">
      <c r="B322" s="14">
        <v>2013</v>
      </c>
      <c r="C322" s="14" t="s">
        <v>1</v>
      </c>
      <c r="D322" s="14" t="s">
        <v>2</v>
      </c>
      <c r="E322" s="14" t="s">
        <v>59</v>
      </c>
      <c r="F322" s="14" t="s">
        <v>60</v>
      </c>
      <c r="G322" s="25">
        <v>252.52612833159935</v>
      </c>
      <c r="H322" s="25">
        <v>1.2597967617829118</v>
      </c>
      <c r="I322" s="25">
        <v>2.1234349999284254</v>
      </c>
      <c r="J322" s="25">
        <v>255.90936009331071</v>
      </c>
      <c r="K322" s="25">
        <v>7.6349830407475885</v>
      </c>
      <c r="L322" s="25">
        <v>17.104593782323786</v>
      </c>
      <c r="M322" s="25">
        <v>24.739576823071374</v>
      </c>
      <c r="N322" s="25">
        <v>7.5237838500660557</v>
      </c>
      <c r="O322" s="25">
        <v>11.780516770834762</v>
      </c>
      <c r="P322" s="25">
        <v>0.4275276453802288</v>
      </c>
      <c r="Q322" s="25">
        <v>0</v>
      </c>
      <c r="R322" s="25">
        <v>19.731828266281049</v>
      </c>
      <c r="S322" s="25">
        <v>0.9032762537055784</v>
      </c>
      <c r="T322" s="25">
        <v>301.28404143636874</v>
      </c>
      <c r="U322" s="20">
        <f t="shared" si="70"/>
        <v>301.28404143636874</v>
      </c>
      <c r="V322" s="28" t="str">
        <f t="shared" si="65"/>
        <v>○</v>
      </c>
      <c r="W322" s="20">
        <f t="shared" si="71"/>
        <v>301.28404143636874</v>
      </c>
      <c r="X322" s="28" t="str">
        <f t="shared" si="66"/>
        <v>○</v>
      </c>
      <c r="Y322" s="22">
        <f t="shared" si="72"/>
        <v>255.90936009331071</v>
      </c>
      <c r="Z322" s="28" t="str">
        <f t="shared" si="67"/>
        <v>○</v>
      </c>
      <c r="AA322" s="22">
        <f t="shared" si="73"/>
        <v>24.739576823071374</v>
      </c>
      <c r="AB322" s="28" t="str">
        <f t="shared" si="68"/>
        <v>○</v>
      </c>
      <c r="AC322" s="22">
        <f t="shared" si="74"/>
        <v>19.731828266281049</v>
      </c>
      <c r="AD322" s="28" t="str">
        <f t="shared" si="69"/>
        <v>○</v>
      </c>
    </row>
    <row r="323" spans="2:30" s="2" customFormat="1">
      <c r="B323" s="14">
        <v>2014</v>
      </c>
      <c r="C323" s="15" t="s">
        <v>1</v>
      </c>
      <c r="D323" s="15" t="s">
        <v>2</v>
      </c>
      <c r="E323" s="15" t="s">
        <v>59</v>
      </c>
      <c r="F323" s="15" t="s">
        <v>60</v>
      </c>
      <c r="G323" s="26">
        <v>300</v>
      </c>
      <c r="H323" s="26">
        <v>1</v>
      </c>
      <c r="I323" s="26">
        <v>1</v>
      </c>
      <c r="J323" s="26">
        <v>302</v>
      </c>
      <c r="K323" s="26">
        <v>8</v>
      </c>
      <c r="L323" s="26">
        <v>19</v>
      </c>
      <c r="M323" s="26">
        <v>27</v>
      </c>
      <c r="N323" s="26">
        <v>8</v>
      </c>
      <c r="O323" s="26">
        <v>12</v>
      </c>
      <c r="P323" s="26">
        <v>0</v>
      </c>
      <c r="Q323" s="26">
        <v>0</v>
      </c>
      <c r="R323" s="26">
        <v>20</v>
      </c>
      <c r="S323" s="25">
        <v>1.4217325516705117</v>
      </c>
      <c r="T323" s="26">
        <v>350.42173255167052</v>
      </c>
      <c r="U323" s="20">
        <f t="shared" si="70"/>
        <v>350.42173255167052</v>
      </c>
      <c r="V323" s="28" t="str">
        <f t="shared" si="65"/>
        <v>○</v>
      </c>
      <c r="W323" s="20">
        <f t="shared" si="71"/>
        <v>350.42173255167052</v>
      </c>
      <c r="X323" s="28" t="str">
        <f t="shared" si="66"/>
        <v>○</v>
      </c>
      <c r="Y323" s="22">
        <f t="shared" si="72"/>
        <v>302</v>
      </c>
      <c r="Z323" s="28" t="str">
        <f t="shared" si="67"/>
        <v>○</v>
      </c>
      <c r="AA323" s="22">
        <f t="shared" si="73"/>
        <v>27</v>
      </c>
      <c r="AB323" s="28" t="str">
        <f t="shared" si="68"/>
        <v>○</v>
      </c>
      <c r="AC323" s="22">
        <f t="shared" si="74"/>
        <v>20</v>
      </c>
      <c r="AD323" s="28" t="str">
        <f t="shared" si="69"/>
        <v>○</v>
      </c>
    </row>
    <row r="324" spans="2:30" s="2" customFormat="1">
      <c r="B324" s="14">
        <v>1990</v>
      </c>
      <c r="C324" s="18" t="s">
        <v>1</v>
      </c>
      <c r="D324" s="18" t="s">
        <v>2</v>
      </c>
      <c r="E324" s="18" t="s">
        <v>61</v>
      </c>
      <c r="F324" s="18" t="s">
        <v>62</v>
      </c>
      <c r="G324" s="21">
        <v>3.9685089377769716</v>
      </c>
      <c r="H324" s="24">
        <v>1.3618040341053526</v>
      </c>
      <c r="I324" s="24">
        <v>17.899248719499962</v>
      </c>
      <c r="J324" s="24">
        <v>23.229561691382287</v>
      </c>
      <c r="K324" s="24">
        <v>6.319686239609708</v>
      </c>
      <c r="L324" s="24">
        <v>5.3558962279310087</v>
      </c>
      <c r="M324" s="24">
        <v>11.675582467540718</v>
      </c>
      <c r="N324" s="24">
        <v>5.7181987124154094</v>
      </c>
      <c r="O324" s="24">
        <v>11.390211721732934</v>
      </c>
      <c r="P324" s="24">
        <v>0.51564077049060708</v>
      </c>
      <c r="Q324" s="24">
        <v>0</v>
      </c>
      <c r="R324" s="24">
        <v>17.624051204638949</v>
      </c>
      <c r="S324" s="29">
        <v>0</v>
      </c>
      <c r="T324" s="24">
        <v>40.975216139720388</v>
      </c>
      <c r="U324" s="20">
        <f t="shared" si="70"/>
        <v>52.529195363561954</v>
      </c>
      <c r="V324" s="28" t="str">
        <f t="shared" si="65"/>
        <v>✖</v>
      </c>
      <c r="W324" s="20">
        <f t="shared" si="71"/>
        <v>52.529195363561954</v>
      </c>
      <c r="X324" s="28" t="str">
        <f t="shared" si="66"/>
        <v>✖</v>
      </c>
      <c r="Y324" s="22">
        <f t="shared" si="72"/>
        <v>23.229561691382287</v>
      </c>
      <c r="Z324" s="28" t="str">
        <f t="shared" si="67"/>
        <v>○</v>
      </c>
      <c r="AA324" s="22">
        <f t="shared" si="73"/>
        <v>11.675582467540718</v>
      </c>
      <c r="AB324" s="28" t="str">
        <f t="shared" si="68"/>
        <v>○</v>
      </c>
      <c r="AC324" s="22">
        <f t="shared" si="74"/>
        <v>17.624051204638949</v>
      </c>
      <c r="AD324" s="28" t="str">
        <f t="shared" si="69"/>
        <v>○</v>
      </c>
    </row>
    <row r="325" spans="2:30" s="2" customFormat="1">
      <c r="B325" s="14">
        <v>2005</v>
      </c>
      <c r="C325" s="14" t="s">
        <v>1</v>
      </c>
      <c r="D325" s="14" t="s">
        <v>2</v>
      </c>
      <c r="E325" s="14" t="s">
        <v>61</v>
      </c>
      <c r="F325" s="14" t="s">
        <v>62</v>
      </c>
      <c r="G325" s="25">
        <v>23.35089615433083</v>
      </c>
      <c r="H325" s="25">
        <v>1.5113510748687897</v>
      </c>
      <c r="I325" s="25">
        <v>11.921700786978773</v>
      </c>
      <c r="J325" s="25">
        <v>36.783948016178392</v>
      </c>
      <c r="K325" s="25">
        <v>9.2431169582720401</v>
      </c>
      <c r="L325" s="25">
        <v>7.8798994156361868</v>
      </c>
      <c r="M325" s="25">
        <v>17.123016373908229</v>
      </c>
      <c r="N325" s="25">
        <v>9.5281073413515607</v>
      </c>
      <c r="O325" s="25">
        <v>12.392727398289296</v>
      </c>
      <c r="P325" s="25">
        <v>0.48354724985562042</v>
      </c>
      <c r="Q325" s="25">
        <v>0</v>
      </c>
      <c r="R325" s="25">
        <v>22.404381989496478</v>
      </c>
      <c r="S325" s="25">
        <v>1.1296748025842385</v>
      </c>
      <c r="T325" s="25">
        <v>77.441021182167333</v>
      </c>
      <c r="U325" s="20">
        <f t="shared" si="70"/>
        <v>77.441021182167333</v>
      </c>
      <c r="V325" s="28" t="str">
        <f t="shared" si="65"/>
        <v>○</v>
      </c>
      <c r="W325" s="20">
        <f t="shared" si="71"/>
        <v>77.441021182167333</v>
      </c>
      <c r="X325" s="28" t="str">
        <f t="shared" si="66"/>
        <v>○</v>
      </c>
      <c r="Y325" s="22">
        <f t="shared" si="72"/>
        <v>36.783948016178392</v>
      </c>
      <c r="Z325" s="28" t="str">
        <f t="shared" si="67"/>
        <v>○</v>
      </c>
      <c r="AA325" s="22">
        <f t="shared" si="73"/>
        <v>17.123016373908229</v>
      </c>
      <c r="AB325" s="28" t="str">
        <f t="shared" si="68"/>
        <v>○</v>
      </c>
      <c r="AC325" s="22">
        <f t="shared" si="74"/>
        <v>22.404381989496478</v>
      </c>
      <c r="AD325" s="28" t="str">
        <f t="shared" si="69"/>
        <v>○</v>
      </c>
    </row>
    <row r="326" spans="2:30" s="2" customFormat="1">
      <c r="B326" s="14">
        <v>2007</v>
      </c>
      <c r="C326" s="18" t="s">
        <v>1</v>
      </c>
      <c r="D326" s="18" t="s">
        <v>2</v>
      </c>
      <c r="E326" s="18" t="s">
        <v>61</v>
      </c>
      <c r="F326" s="18" t="s">
        <v>62</v>
      </c>
      <c r="G326" s="21">
        <v>4.0392258188493146</v>
      </c>
      <c r="H326" s="24">
        <v>0.88764577454275739</v>
      </c>
      <c r="I326" s="29">
        <v>2.0098691492564411</v>
      </c>
      <c r="J326" s="29">
        <v>6.9367407426485128</v>
      </c>
      <c r="K326" s="24">
        <v>12.448913667014507</v>
      </c>
      <c r="L326" s="24">
        <v>8.8104531711262712</v>
      </c>
      <c r="M326" s="24">
        <v>21.259366838140778</v>
      </c>
      <c r="N326" s="24">
        <v>7.5804903500424592</v>
      </c>
      <c r="O326" s="29">
        <v>0</v>
      </c>
      <c r="P326" s="24">
        <v>0.4620891687511845</v>
      </c>
      <c r="Q326" s="24">
        <v>0</v>
      </c>
      <c r="R326" s="29">
        <v>8.0425795187936444</v>
      </c>
      <c r="S326" s="29">
        <v>0</v>
      </c>
      <c r="T326" s="24">
        <v>50.561313195075201</v>
      </c>
      <c r="U326" s="20">
        <f t="shared" si="70"/>
        <v>36.238687099582933</v>
      </c>
      <c r="V326" s="28" t="str">
        <f t="shared" si="65"/>
        <v>✖</v>
      </c>
      <c r="W326" s="20">
        <f t="shared" si="71"/>
        <v>36.238687099582933</v>
      </c>
      <c r="X326" s="28" t="str">
        <f t="shared" si="66"/>
        <v>✖</v>
      </c>
      <c r="Y326" s="22">
        <f t="shared" si="72"/>
        <v>6.9367407426485128</v>
      </c>
      <c r="Z326" s="28" t="str">
        <f t="shared" si="67"/>
        <v>○</v>
      </c>
      <c r="AA326" s="22">
        <f t="shared" si="73"/>
        <v>21.259366838140778</v>
      </c>
      <c r="AB326" s="28" t="str">
        <f t="shared" si="68"/>
        <v>○</v>
      </c>
      <c r="AC326" s="22">
        <f t="shared" si="74"/>
        <v>8.0425795187936444</v>
      </c>
      <c r="AD326" s="28" t="str">
        <f t="shared" si="69"/>
        <v>○</v>
      </c>
    </row>
    <row r="327" spans="2:30" s="2" customFormat="1">
      <c r="B327" s="14">
        <v>2008</v>
      </c>
      <c r="C327" s="14" t="s">
        <v>1</v>
      </c>
      <c r="D327" s="14" t="s">
        <v>2</v>
      </c>
      <c r="E327" s="14" t="s">
        <v>61</v>
      </c>
      <c r="F327" s="14" t="s">
        <v>62</v>
      </c>
      <c r="G327" s="25">
        <v>20.521583871332151</v>
      </c>
      <c r="H327" s="25">
        <v>1.1290237384673871</v>
      </c>
      <c r="I327" s="25">
        <v>15.377708950101857</v>
      </c>
      <c r="J327" s="25">
        <v>37.028316559901398</v>
      </c>
      <c r="K327" s="25">
        <v>7.626944466274268</v>
      </c>
      <c r="L327" s="25">
        <v>9.0860010397605357</v>
      </c>
      <c r="M327" s="24">
        <v>16.712945506034803</v>
      </c>
      <c r="N327" s="25">
        <v>8.9145314772023347</v>
      </c>
      <c r="O327" s="25">
        <v>12.15044124932248</v>
      </c>
      <c r="P327" s="25">
        <v>0.47907669169261075</v>
      </c>
      <c r="Q327" s="25">
        <v>0</v>
      </c>
      <c r="R327" s="25">
        <v>21.544049418217426</v>
      </c>
      <c r="S327" s="25">
        <v>0.86771501881018631</v>
      </c>
      <c r="T327" s="25">
        <v>76.153026502963812</v>
      </c>
      <c r="U327" s="20">
        <f t="shared" si="70"/>
        <v>76.153026502963812</v>
      </c>
      <c r="V327" s="28" t="str">
        <f t="shared" si="65"/>
        <v>○</v>
      </c>
      <c r="W327" s="20">
        <f t="shared" si="71"/>
        <v>76.153026502963812</v>
      </c>
      <c r="X327" s="28" t="str">
        <f t="shared" si="66"/>
        <v>○</v>
      </c>
      <c r="Y327" s="22">
        <f t="shared" si="72"/>
        <v>37.028316559901398</v>
      </c>
      <c r="Z327" s="28" t="str">
        <f t="shared" si="67"/>
        <v>○</v>
      </c>
      <c r="AA327" s="22">
        <f t="shared" si="73"/>
        <v>16.712945506034803</v>
      </c>
      <c r="AB327" s="28" t="str">
        <f t="shared" si="68"/>
        <v>○</v>
      </c>
      <c r="AC327" s="22">
        <f t="shared" si="74"/>
        <v>21.544049418217426</v>
      </c>
      <c r="AD327" s="28" t="str">
        <f t="shared" si="69"/>
        <v>○</v>
      </c>
    </row>
    <row r="328" spans="2:30" s="2" customFormat="1">
      <c r="B328" s="14">
        <v>2009</v>
      </c>
      <c r="C328" s="14" t="s">
        <v>1</v>
      </c>
      <c r="D328" s="14" t="s">
        <v>2</v>
      </c>
      <c r="E328" s="14" t="s">
        <v>61</v>
      </c>
      <c r="F328" s="14" t="s">
        <v>62</v>
      </c>
      <c r="G328" s="25">
        <v>21.999277887492045</v>
      </c>
      <c r="H328" s="25">
        <v>1.0114626594253682</v>
      </c>
      <c r="I328" s="25">
        <v>43.990559105522721</v>
      </c>
      <c r="J328" s="25">
        <v>67.001299652440139</v>
      </c>
      <c r="K328" s="25">
        <v>7.980588632105313</v>
      </c>
      <c r="L328" s="25">
        <v>7.8042127579535947</v>
      </c>
      <c r="M328" s="25">
        <v>15.784801390058908</v>
      </c>
      <c r="N328" s="25">
        <v>9.1577521664266026</v>
      </c>
      <c r="O328" s="25">
        <v>11.656184194174219</v>
      </c>
      <c r="P328" s="25">
        <v>0.45433033422725683</v>
      </c>
      <c r="Q328" s="25">
        <v>0</v>
      </c>
      <c r="R328" s="25">
        <v>21.268266694828078</v>
      </c>
      <c r="S328" s="25">
        <v>0.59212130429731791</v>
      </c>
      <c r="T328" s="25">
        <v>53.429990779243205</v>
      </c>
      <c r="U328" s="20">
        <f t="shared" si="70"/>
        <v>104.64648904162443</v>
      </c>
      <c r="V328" s="28" t="str">
        <f t="shared" si="65"/>
        <v>✖</v>
      </c>
      <c r="W328" s="20">
        <f t="shared" si="71"/>
        <v>104.64648904162443</v>
      </c>
      <c r="X328" s="28" t="str">
        <f t="shared" si="66"/>
        <v>✖</v>
      </c>
      <c r="Y328" s="22">
        <f t="shared" si="72"/>
        <v>67.001299652440139</v>
      </c>
      <c r="Z328" s="28" t="str">
        <f t="shared" si="67"/>
        <v>○</v>
      </c>
      <c r="AA328" s="22">
        <f t="shared" si="73"/>
        <v>15.784801390058908</v>
      </c>
      <c r="AB328" s="28" t="str">
        <f t="shared" si="68"/>
        <v>○</v>
      </c>
      <c r="AC328" s="22">
        <f t="shared" si="74"/>
        <v>21.268266694828078</v>
      </c>
      <c r="AD328" s="28" t="str">
        <f t="shared" si="69"/>
        <v>○</v>
      </c>
    </row>
    <row r="329" spans="2:30" s="2" customFormat="1">
      <c r="B329" s="14">
        <v>2010</v>
      </c>
      <c r="C329" s="14" t="s">
        <v>1</v>
      </c>
      <c r="D329" s="14" t="s">
        <v>2</v>
      </c>
      <c r="E329" s="14" t="s">
        <v>61</v>
      </c>
      <c r="F329" s="14" t="s">
        <v>62</v>
      </c>
      <c r="G329" s="25">
        <v>16.708482891935429</v>
      </c>
      <c r="H329" s="25">
        <v>0.97580983365100926</v>
      </c>
      <c r="I329" s="25">
        <v>41.731378329726219</v>
      </c>
      <c r="J329" s="25">
        <v>59.415671055312657</v>
      </c>
      <c r="K329" s="25">
        <v>10.048372049350895</v>
      </c>
      <c r="L329" s="25">
        <v>7.981159429848967</v>
      </c>
      <c r="M329" s="25">
        <v>18.029531479199861</v>
      </c>
      <c r="N329" s="25">
        <v>9.1940449936790944</v>
      </c>
      <c r="O329" s="25">
        <v>11.492416878656849</v>
      </c>
      <c r="P329" s="25">
        <v>0.44940192928857214</v>
      </c>
      <c r="Q329" s="25">
        <v>0</v>
      </c>
      <c r="R329" s="25">
        <v>21.135863801624517</v>
      </c>
      <c r="S329" s="25">
        <v>0.69766150740887045</v>
      </c>
      <c r="T329" s="25">
        <v>57.892588267433105</v>
      </c>
      <c r="U329" s="20">
        <f t="shared" si="70"/>
        <v>99.278727843545909</v>
      </c>
      <c r="V329" s="28" t="str">
        <f t="shared" si="65"/>
        <v>✖</v>
      </c>
      <c r="W329" s="20">
        <f t="shared" si="71"/>
        <v>99.278727843545909</v>
      </c>
      <c r="X329" s="28" t="str">
        <f t="shared" si="66"/>
        <v>✖</v>
      </c>
      <c r="Y329" s="22">
        <f t="shared" si="72"/>
        <v>59.415671055312657</v>
      </c>
      <c r="Z329" s="28" t="str">
        <f t="shared" si="67"/>
        <v>○</v>
      </c>
      <c r="AA329" s="22">
        <f t="shared" si="73"/>
        <v>18.029531479199861</v>
      </c>
      <c r="AB329" s="28" t="str">
        <f t="shared" si="68"/>
        <v>○</v>
      </c>
      <c r="AC329" s="22">
        <f t="shared" si="74"/>
        <v>21.135863801624517</v>
      </c>
      <c r="AD329" s="28" t="str">
        <f t="shared" si="69"/>
        <v>○</v>
      </c>
    </row>
    <row r="330" spans="2:30" s="2" customFormat="1">
      <c r="B330" s="14">
        <v>2011</v>
      </c>
      <c r="C330" s="14" t="s">
        <v>1</v>
      </c>
      <c r="D330" s="14" t="s">
        <v>2</v>
      </c>
      <c r="E330" s="14" t="s">
        <v>61</v>
      </c>
      <c r="F330" s="14" t="s">
        <v>62</v>
      </c>
      <c r="G330" s="25">
        <v>28.142797803335959</v>
      </c>
      <c r="H330" s="25">
        <v>0.91763525289603221</v>
      </c>
      <c r="I330" s="25">
        <v>38.264828192366139</v>
      </c>
      <c r="J330" s="25">
        <v>67.325261248598139</v>
      </c>
      <c r="K330" s="25">
        <v>8.4013778630551936</v>
      </c>
      <c r="L330" s="25">
        <v>9.1060546630410055</v>
      </c>
      <c r="M330" s="25">
        <v>17.507432526096199</v>
      </c>
      <c r="N330" s="25">
        <v>9.1876832372639079</v>
      </c>
      <c r="O330" s="25">
        <v>11.12861850806493</v>
      </c>
      <c r="P330" s="25">
        <v>0.50671781159793405</v>
      </c>
      <c r="Q330" s="25">
        <v>0</v>
      </c>
      <c r="R330" s="25">
        <v>20.82301955692677</v>
      </c>
      <c r="S330" s="25">
        <v>0.68184323713709372</v>
      </c>
      <c r="T330" s="25">
        <v>56.519727846256266</v>
      </c>
      <c r="U330" s="20">
        <f t="shared" si="70"/>
        <v>106.33755656875819</v>
      </c>
      <c r="V330" s="28" t="str">
        <f t="shared" si="65"/>
        <v>✖</v>
      </c>
      <c r="W330" s="20">
        <f t="shared" si="71"/>
        <v>106.33755656875819</v>
      </c>
      <c r="X330" s="28" t="str">
        <f t="shared" si="66"/>
        <v>✖</v>
      </c>
      <c r="Y330" s="22">
        <f t="shared" si="72"/>
        <v>67.325261248598139</v>
      </c>
      <c r="Z330" s="28" t="str">
        <f t="shared" si="67"/>
        <v>○</v>
      </c>
      <c r="AA330" s="22">
        <f t="shared" si="73"/>
        <v>17.507432526096199</v>
      </c>
      <c r="AB330" s="28" t="str">
        <f t="shared" si="68"/>
        <v>○</v>
      </c>
      <c r="AC330" s="22">
        <f t="shared" si="74"/>
        <v>20.82301955692677</v>
      </c>
      <c r="AD330" s="28" t="str">
        <f t="shared" si="69"/>
        <v>○</v>
      </c>
    </row>
    <row r="331" spans="2:30" s="2" customFormat="1">
      <c r="B331" s="14">
        <v>2012</v>
      </c>
      <c r="C331" s="14" t="s">
        <v>1</v>
      </c>
      <c r="D331" s="14" t="s">
        <v>2</v>
      </c>
      <c r="E331" s="14" t="s">
        <v>61</v>
      </c>
      <c r="F331" s="14" t="s">
        <v>62</v>
      </c>
      <c r="G331" s="25">
        <v>41.940414845137653</v>
      </c>
      <c r="H331" s="25">
        <v>1.1865153456071658</v>
      </c>
      <c r="I331" s="25">
        <v>43.28589003626044</v>
      </c>
      <c r="J331" s="25">
        <v>86.412820227005255</v>
      </c>
      <c r="K331" s="25">
        <v>8.8661160875295426</v>
      </c>
      <c r="L331" s="25">
        <v>9.8759610520613883</v>
      </c>
      <c r="M331" s="25">
        <v>18.742077139590933</v>
      </c>
      <c r="N331" s="25">
        <v>9.4799951533524087</v>
      </c>
      <c r="O331" s="25">
        <v>11.001869775797491</v>
      </c>
      <c r="P331" s="25">
        <v>0.55250936065764311</v>
      </c>
      <c r="Q331" s="25">
        <v>0</v>
      </c>
      <c r="R331" s="25">
        <v>21.034374289807545</v>
      </c>
      <c r="S331" s="25">
        <v>0.64892688008748256</v>
      </c>
      <c r="T331" s="25">
        <v>126.83819853649122</v>
      </c>
      <c r="U331" s="20">
        <f t="shared" si="70"/>
        <v>126.83819853649122</v>
      </c>
      <c r="V331" s="28" t="str">
        <f t="shared" si="65"/>
        <v>○</v>
      </c>
      <c r="W331" s="20">
        <f t="shared" si="71"/>
        <v>126.83819853649122</v>
      </c>
      <c r="X331" s="28" t="str">
        <f t="shared" si="66"/>
        <v>○</v>
      </c>
      <c r="Y331" s="22">
        <f t="shared" si="72"/>
        <v>86.412820227005255</v>
      </c>
      <c r="Z331" s="28" t="str">
        <f t="shared" si="67"/>
        <v>○</v>
      </c>
      <c r="AA331" s="22">
        <f t="shared" si="73"/>
        <v>18.742077139590933</v>
      </c>
      <c r="AB331" s="28" t="str">
        <f t="shared" si="68"/>
        <v>○</v>
      </c>
      <c r="AC331" s="22">
        <f t="shared" si="74"/>
        <v>21.034374289807545</v>
      </c>
      <c r="AD331" s="28" t="str">
        <f t="shared" si="69"/>
        <v>○</v>
      </c>
    </row>
    <row r="332" spans="2:30" s="2" customFormat="1">
      <c r="B332" s="14">
        <v>2013</v>
      </c>
      <c r="C332" s="14" t="s">
        <v>1</v>
      </c>
      <c r="D332" s="14" t="s">
        <v>2</v>
      </c>
      <c r="E332" s="14" t="s">
        <v>61</v>
      </c>
      <c r="F332" s="14" t="s">
        <v>62</v>
      </c>
      <c r="G332" s="25">
        <v>36.860257885607446</v>
      </c>
      <c r="H332" s="25">
        <v>1.0538354383306647</v>
      </c>
      <c r="I332" s="25">
        <v>37.533148377113243</v>
      </c>
      <c r="J332" s="25">
        <v>75.447241701051354</v>
      </c>
      <c r="K332" s="25">
        <v>8.6923907246897301</v>
      </c>
      <c r="L332" s="25">
        <v>10.994793005790143</v>
      </c>
      <c r="M332" s="25">
        <v>19.687183730479873</v>
      </c>
      <c r="N332" s="25">
        <v>8.86922741977763</v>
      </c>
      <c r="O332" s="25">
        <v>10.785868526180263</v>
      </c>
      <c r="P332" s="25">
        <v>0.55499491868125916</v>
      </c>
      <c r="Q332" s="25">
        <v>0</v>
      </c>
      <c r="R332" s="25">
        <v>20.210090864639152</v>
      </c>
      <c r="S332" s="25">
        <v>0.67220539926889467</v>
      </c>
      <c r="T332" s="25">
        <v>116.01672169543927</v>
      </c>
      <c r="U332" s="20">
        <f t="shared" si="70"/>
        <v>116.01672169543927</v>
      </c>
      <c r="V332" s="28" t="str">
        <f t="shared" si="65"/>
        <v>○</v>
      </c>
      <c r="W332" s="20">
        <f t="shared" si="71"/>
        <v>116.01672169543927</v>
      </c>
      <c r="X332" s="28" t="str">
        <f t="shared" si="66"/>
        <v>○</v>
      </c>
      <c r="Y332" s="22">
        <f t="shared" si="72"/>
        <v>75.447241701051354</v>
      </c>
      <c r="Z332" s="28" t="str">
        <f t="shared" si="67"/>
        <v>○</v>
      </c>
      <c r="AA332" s="22">
        <f t="shared" si="73"/>
        <v>19.687183730479873</v>
      </c>
      <c r="AB332" s="28" t="str">
        <f t="shared" si="68"/>
        <v>○</v>
      </c>
      <c r="AC332" s="22">
        <f t="shared" si="74"/>
        <v>20.210090864639152</v>
      </c>
      <c r="AD332" s="28" t="str">
        <f t="shared" si="69"/>
        <v>○</v>
      </c>
    </row>
    <row r="333" spans="2:30" s="2" customFormat="1">
      <c r="B333" s="14">
        <v>2014</v>
      </c>
      <c r="C333" s="15" t="s">
        <v>1</v>
      </c>
      <c r="D333" s="15" t="s">
        <v>2</v>
      </c>
      <c r="E333" s="15" t="s">
        <v>61</v>
      </c>
      <c r="F333" s="15" t="s">
        <v>62</v>
      </c>
      <c r="G333" s="26">
        <v>41</v>
      </c>
      <c r="H333" s="26">
        <v>1</v>
      </c>
      <c r="I333" s="26">
        <v>2</v>
      </c>
      <c r="J333" s="26">
        <v>44</v>
      </c>
      <c r="K333" s="26">
        <v>9</v>
      </c>
      <c r="L333" s="26">
        <v>7</v>
      </c>
      <c r="M333" s="26">
        <v>16</v>
      </c>
      <c r="N333" s="26">
        <v>9</v>
      </c>
      <c r="O333" s="26">
        <v>11</v>
      </c>
      <c r="P333" s="26">
        <v>1</v>
      </c>
      <c r="Q333" s="26">
        <v>0</v>
      </c>
      <c r="R333" s="26">
        <v>21</v>
      </c>
      <c r="S333" s="25">
        <v>0.78057603074840909</v>
      </c>
      <c r="T333" s="26">
        <v>81.780576030748406</v>
      </c>
      <c r="U333" s="20">
        <f t="shared" si="70"/>
        <v>81.780576030748406</v>
      </c>
      <c r="V333" s="28" t="str">
        <f t="shared" ref="V333:V386" si="75">IF(ABS(T333-U333)&lt;1,"○","✖")</f>
        <v>○</v>
      </c>
      <c r="W333" s="20">
        <f t="shared" si="71"/>
        <v>81.780576030748406</v>
      </c>
      <c r="X333" s="28" t="str">
        <f t="shared" ref="X333:X386" si="76">IF(ABS(T333-W333)&lt;1,"○","✖")</f>
        <v>○</v>
      </c>
      <c r="Y333" s="22">
        <f t="shared" si="72"/>
        <v>44</v>
      </c>
      <c r="Z333" s="28" t="str">
        <f t="shared" ref="Z333:Z386" si="77">IF(ABS(J333-Y333)&lt;1,"○","✖")</f>
        <v>○</v>
      </c>
      <c r="AA333" s="22">
        <f t="shared" si="73"/>
        <v>16</v>
      </c>
      <c r="AB333" s="28" t="str">
        <f t="shared" ref="AB333:AB386" si="78">IF(ABS(M333-AA333)&lt;1,"○","✖")</f>
        <v>○</v>
      </c>
      <c r="AC333" s="22">
        <f t="shared" si="74"/>
        <v>21</v>
      </c>
      <c r="AD333" s="28" t="str">
        <f t="shared" ref="AD333:AD386" si="79">IF(ABS(R333-AC333)&lt;1,"○","✖")</f>
        <v>○</v>
      </c>
    </row>
    <row r="334" spans="2:30" s="2" customFormat="1">
      <c r="B334" s="14">
        <v>1990</v>
      </c>
      <c r="C334" s="18" t="s">
        <v>1</v>
      </c>
      <c r="D334" s="18" t="s">
        <v>2</v>
      </c>
      <c r="E334" s="18" t="s">
        <v>63</v>
      </c>
      <c r="F334" s="18" t="s">
        <v>64</v>
      </c>
      <c r="G334" s="21">
        <v>103.68655284606314</v>
      </c>
      <c r="H334" s="29">
        <v>7.5635817725376437</v>
      </c>
      <c r="I334" s="29">
        <v>19.07022760769155</v>
      </c>
      <c r="J334" s="29">
        <v>130.32036222629233</v>
      </c>
      <c r="K334" s="29">
        <v>25.568863297978439</v>
      </c>
      <c r="L334" s="29">
        <v>23.853489804155856</v>
      </c>
      <c r="M334" s="29">
        <v>49.422353102134295</v>
      </c>
      <c r="N334" s="29">
        <v>20.462158587202445</v>
      </c>
      <c r="O334" s="29">
        <v>39.102305000898994</v>
      </c>
      <c r="P334" s="29">
        <v>1.7854882432589749</v>
      </c>
      <c r="Q334" s="29">
        <v>0</v>
      </c>
      <c r="R334" s="29">
        <v>61.349951831360414</v>
      </c>
      <c r="S334" s="29">
        <v>0</v>
      </c>
      <c r="T334" s="29">
        <v>160.194658035629</v>
      </c>
      <c r="U334" s="20">
        <f t="shared" si="70"/>
        <v>241.09266715978706</v>
      </c>
      <c r="V334" s="28" t="str">
        <f t="shared" si="75"/>
        <v>✖</v>
      </c>
      <c r="W334" s="20">
        <f t="shared" si="71"/>
        <v>241.09266715978706</v>
      </c>
      <c r="X334" s="28" t="str">
        <f t="shared" si="76"/>
        <v>✖</v>
      </c>
      <c r="Y334" s="22">
        <f t="shared" si="72"/>
        <v>130.32036222629233</v>
      </c>
      <c r="Z334" s="28" t="str">
        <f t="shared" si="77"/>
        <v>○</v>
      </c>
      <c r="AA334" s="22">
        <f t="shared" si="73"/>
        <v>49.422353102134295</v>
      </c>
      <c r="AB334" s="28" t="str">
        <f t="shared" si="78"/>
        <v>○</v>
      </c>
      <c r="AC334" s="22">
        <f t="shared" si="74"/>
        <v>61.349951831360414</v>
      </c>
      <c r="AD334" s="28" t="str">
        <f t="shared" si="79"/>
        <v>○</v>
      </c>
    </row>
    <row r="335" spans="2:30" s="2" customFormat="1">
      <c r="B335" s="14">
        <v>2005</v>
      </c>
      <c r="C335" s="14" t="s">
        <v>1</v>
      </c>
      <c r="D335" s="14" t="s">
        <v>2</v>
      </c>
      <c r="E335" s="14" t="s">
        <v>63</v>
      </c>
      <c r="F335" s="14" t="s">
        <v>64</v>
      </c>
      <c r="G335" s="25">
        <v>74.893566390183778</v>
      </c>
      <c r="H335" s="25">
        <v>6.4852751346981661</v>
      </c>
      <c r="I335" s="25">
        <v>20.536652450561974</v>
      </c>
      <c r="J335" s="25">
        <v>101.91549397544392</v>
      </c>
      <c r="K335" s="25">
        <v>37.60844018458851</v>
      </c>
      <c r="L335" s="25">
        <v>34.397665014166513</v>
      </c>
      <c r="M335" s="25">
        <v>72.006105198755023</v>
      </c>
      <c r="N335" s="25">
        <v>33.152319545065353</v>
      </c>
      <c r="O335" s="25">
        <v>37.715914038586348</v>
      </c>
      <c r="P335" s="25">
        <v>1.6994656941315578</v>
      </c>
      <c r="Q335" s="25">
        <v>0</v>
      </c>
      <c r="R335" s="25">
        <v>72.567699277783262</v>
      </c>
      <c r="S335" s="25">
        <v>3.557003535718724</v>
      </c>
      <c r="T335" s="25">
        <v>250.04630198770096</v>
      </c>
      <c r="U335" s="20">
        <f t="shared" si="70"/>
        <v>250.04630198770096</v>
      </c>
      <c r="V335" s="28" t="str">
        <f t="shared" si="75"/>
        <v>○</v>
      </c>
      <c r="W335" s="20">
        <f t="shared" si="71"/>
        <v>250.04630198770096</v>
      </c>
      <c r="X335" s="28" t="str">
        <f t="shared" si="76"/>
        <v>○</v>
      </c>
      <c r="Y335" s="22">
        <f t="shared" si="72"/>
        <v>101.91549397544392</v>
      </c>
      <c r="Z335" s="28" t="str">
        <f t="shared" si="77"/>
        <v>○</v>
      </c>
      <c r="AA335" s="22">
        <f t="shared" si="73"/>
        <v>72.006105198755023</v>
      </c>
      <c r="AB335" s="28" t="str">
        <f t="shared" si="78"/>
        <v>○</v>
      </c>
      <c r="AC335" s="22">
        <f t="shared" si="74"/>
        <v>72.567699277783262</v>
      </c>
      <c r="AD335" s="28" t="str">
        <f t="shared" si="79"/>
        <v>○</v>
      </c>
    </row>
    <row r="336" spans="2:30" s="2" customFormat="1">
      <c r="B336" s="14">
        <v>2007</v>
      </c>
      <c r="C336" s="18" t="s">
        <v>1</v>
      </c>
      <c r="D336" s="18" t="s">
        <v>2</v>
      </c>
      <c r="E336" s="18" t="s">
        <v>63</v>
      </c>
      <c r="F336" s="18" t="s">
        <v>64</v>
      </c>
      <c r="G336" s="21">
        <v>13.975971009881325</v>
      </c>
      <c r="H336" s="29">
        <v>1.1797823585694875</v>
      </c>
      <c r="I336" s="29">
        <v>3.9166680857305001</v>
      </c>
      <c r="J336" s="29">
        <v>19.072421454181313</v>
      </c>
      <c r="K336" s="29">
        <v>8.959597800734997</v>
      </c>
      <c r="L336" s="29">
        <v>6.0470268997398025</v>
      </c>
      <c r="M336" s="29">
        <v>15.006624700474799</v>
      </c>
      <c r="N336" s="29">
        <v>6.201466429493899</v>
      </c>
      <c r="O336" s="29">
        <v>0</v>
      </c>
      <c r="P336" s="29">
        <v>0.38215847369204226</v>
      </c>
      <c r="Q336" s="29">
        <v>0</v>
      </c>
      <c r="R336" s="29">
        <v>6.5836249031859415</v>
      </c>
      <c r="S336" s="29">
        <v>0</v>
      </c>
      <c r="T336" s="29">
        <v>36.59687430413554</v>
      </c>
      <c r="U336" s="20">
        <f t="shared" si="70"/>
        <v>40.662671057842054</v>
      </c>
      <c r="V336" s="28" t="str">
        <f t="shared" si="75"/>
        <v>✖</v>
      </c>
      <c r="W336" s="20">
        <f t="shared" si="71"/>
        <v>40.662671057842054</v>
      </c>
      <c r="X336" s="28" t="str">
        <f t="shared" si="76"/>
        <v>✖</v>
      </c>
      <c r="Y336" s="22">
        <f t="shared" si="72"/>
        <v>19.072421454181313</v>
      </c>
      <c r="Z336" s="28" t="str">
        <f t="shared" si="77"/>
        <v>○</v>
      </c>
      <c r="AA336" s="22">
        <f t="shared" si="73"/>
        <v>15.006624700474799</v>
      </c>
      <c r="AB336" s="28" t="str">
        <f t="shared" si="78"/>
        <v>○</v>
      </c>
      <c r="AC336" s="22">
        <f t="shared" si="74"/>
        <v>6.5836249031859415</v>
      </c>
      <c r="AD336" s="28" t="str">
        <f t="shared" si="79"/>
        <v>○</v>
      </c>
    </row>
    <row r="337" spans="2:30" s="2" customFormat="1">
      <c r="B337" s="14">
        <v>2008</v>
      </c>
      <c r="C337" s="14" t="s">
        <v>1</v>
      </c>
      <c r="D337" s="14" t="s">
        <v>2</v>
      </c>
      <c r="E337" s="14" t="s">
        <v>63</v>
      </c>
      <c r="F337" s="14" t="s">
        <v>64</v>
      </c>
      <c r="G337" s="25">
        <v>73.441048170684255</v>
      </c>
      <c r="H337" s="25">
        <v>5.1725041041412849</v>
      </c>
      <c r="I337" s="25">
        <v>17.095888721062963</v>
      </c>
      <c r="J337" s="25">
        <v>95.7094409958885</v>
      </c>
      <c r="K337" s="25">
        <v>31.397390361163279</v>
      </c>
      <c r="L337" s="25">
        <v>35.307231626605514</v>
      </c>
      <c r="M337" s="24">
        <v>66.704621987768789</v>
      </c>
      <c r="N337" s="25">
        <v>31.130438685490496</v>
      </c>
      <c r="O337" s="25">
        <v>36.186741275201619</v>
      </c>
      <c r="P337" s="25">
        <v>1.6769890193218384</v>
      </c>
      <c r="Q337" s="25">
        <v>0</v>
      </c>
      <c r="R337" s="25">
        <v>68.994168980013953</v>
      </c>
      <c r="S337" s="25">
        <v>3.2916135337082939</v>
      </c>
      <c r="T337" s="25">
        <v>234.69984549737956</v>
      </c>
      <c r="U337" s="20">
        <f t="shared" si="70"/>
        <v>234.69984549737956</v>
      </c>
      <c r="V337" s="28" t="str">
        <f t="shared" si="75"/>
        <v>○</v>
      </c>
      <c r="W337" s="20">
        <f t="shared" si="71"/>
        <v>234.69984549737956</v>
      </c>
      <c r="X337" s="28" t="str">
        <f t="shared" si="76"/>
        <v>○</v>
      </c>
      <c r="Y337" s="22">
        <f t="shared" si="72"/>
        <v>95.7094409958885</v>
      </c>
      <c r="Z337" s="28" t="str">
        <f t="shared" si="77"/>
        <v>○</v>
      </c>
      <c r="AA337" s="22">
        <f t="shared" si="73"/>
        <v>66.704621987768789</v>
      </c>
      <c r="AB337" s="28" t="str">
        <f t="shared" si="78"/>
        <v>○</v>
      </c>
      <c r="AC337" s="22">
        <f t="shared" si="74"/>
        <v>68.994168980013953</v>
      </c>
      <c r="AD337" s="28" t="str">
        <f t="shared" si="79"/>
        <v>○</v>
      </c>
    </row>
    <row r="338" spans="2:30" s="2" customFormat="1">
      <c r="B338" s="14">
        <v>2009</v>
      </c>
      <c r="C338" s="14" t="s">
        <v>1</v>
      </c>
      <c r="D338" s="14" t="s">
        <v>2</v>
      </c>
      <c r="E338" s="14" t="s">
        <v>63</v>
      </c>
      <c r="F338" s="14" t="s">
        <v>64</v>
      </c>
      <c r="G338" s="25">
        <v>67.131538353050018</v>
      </c>
      <c r="H338" s="25">
        <v>4.8761066317574757</v>
      </c>
      <c r="I338" s="25">
        <v>14.394464294467678</v>
      </c>
      <c r="J338" s="25">
        <v>86.40210927927518</v>
      </c>
      <c r="K338" s="25">
        <v>32.432883483903936</v>
      </c>
      <c r="L338" s="25">
        <v>32.745400289234261</v>
      </c>
      <c r="M338" s="25">
        <v>65.17828377313819</v>
      </c>
      <c r="N338" s="25">
        <v>31.92974787612151</v>
      </c>
      <c r="O338" s="25">
        <v>34.051927769131019</v>
      </c>
      <c r="P338" s="25">
        <v>1.5804621086277806</v>
      </c>
      <c r="Q338" s="25">
        <v>0</v>
      </c>
      <c r="R338" s="25">
        <v>67.562137753880307</v>
      </c>
      <c r="S338" s="25">
        <v>2.8418534384232932</v>
      </c>
      <c r="T338" s="25">
        <v>200.76055873857999</v>
      </c>
      <c r="U338" s="20">
        <f t="shared" si="70"/>
        <v>221.98438424471698</v>
      </c>
      <c r="V338" s="28" t="str">
        <f t="shared" si="75"/>
        <v>✖</v>
      </c>
      <c r="W338" s="20">
        <f t="shared" si="71"/>
        <v>221.98438424471698</v>
      </c>
      <c r="X338" s="28" t="str">
        <f t="shared" si="76"/>
        <v>✖</v>
      </c>
      <c r="Y338" s="22">
        <f t="shared" si="72"/>
        <v>86.40210927927518</v>
      </c>
      <c r="Z338" s="28" t="str">
        <f t="shared" si="77"/>
        <v>○</v>
      </c>
      <c r="AA338" s="22">
        <f t="shared" si="73"/>
        <v>65.17828377313819</v>
      </c>
      <c r="AB338" s="28" t="str">
        <f t="shared" si="78"/>
        <v>○</v>
      </c>
      <c r="AC338" s="22">
        <f t="shared" si="74"/>
        <v>67.562137753880307</v>
      </c>
      <c r="AD338" s="28" t="str">
        <f t="shared" si="79"/>
        <v>○</v>
      </c>
    </row>
    <row r="339" spans="2:30" s="2" customFormat="1">
      <c r="B339" s="14">
        <v>2010</v>
      </c>
      <c r="C339" s="14" t="s">
        <v>1</v>
      </c>
      <c r="D339" s="14" t="s">
        <v>2</v>
      </c>
      <c r="E339" s="14" t="s">
        <v>63</v>
      </c>
      <c r="F339" s="14" t="s">
        <v>64</v>
      </c>
      <c r="G339" s="25">
        <v>60.751621581819911</v>
      </c>
      <c r="H339" s="25">
        <v>4.7042298169494909</v>
      </c>
      <c r="I339" s="25">
        <v>13.655221655292678</v>
      </c>
      <c r="J339" s="25">
        <v>79.111073054062075</v>
      </c>
      <c r="K339" s="25">
        <v>40.913432970642639</v>
      </c>
      <c r="L339" s="25">
        <v>33.487844118069738</v>
      </c>
      <c r="M339" s="25">
        <v>74.401277088712376</v>
      </c>
      <c r="N339" s="25">
        <v>31.783387329142297</v>
      </c>
      <c r="O339" s="25">
        <v>33.567495769666948</v>
      </c>
      <c r="P339" s="25">
        <v>1.5598089371772623</v>
      </c>
      <c r="Q339" s="25">
        <v>0</v>
      </c>
      <c r="R339" s="25">
        <v>66.910692035986514</v>
      </c>
      <c r="S339" s="25">
        <v>2.9183804885068678</v>
      </c>
      <c r="T339" s="25">
        <v>218.63162670191812</v>
      </c>
      <c r="U339" s="20">
        <f t="shared" si="70"/>
        <v>223.34142266726784</v>
      </c>
      <c r="V339" s="28" t="str">
        <f t="shared" si="75"/>
        <v>✖</v>
      </c>
      <c r="W339" s="20">
        <f t="shared" si="71"/>
        <v>223.34142266726784</v>
      </c>
      <c r="X339" s="28" t="str">
        <f t="shared" si="76"/>
        <v>✖</v>
      </c>
      <c r="Y339" s="22">
        <f t="shared" si="72"/>
        <v>79.111073054062075</v>
      </c>
      <c r="Z339" s="28" t="str">
        <f t="shared" si="77"/>
        <v>○</v>
      </c>
      <c r="AA339" s="22">
        <f t="shared" si="73"/>
        <v>74.401277088712376</v>
      </c>
      <c r="AB339" s="28" t="str">
        <f t="shared" si="78"/>
        <v>○</v>
      </c>
      <c r="AC339" s="22">
        <f t="shared" si="74"/>
        <v>66.910692035986514</v>
      </c>
      <c r="AD339" s="28" t="str">
        <f t="shared" si="79"/>
        <v>○</v>
      </c>
    </row>
    <row r="340" spans="2:30" s="2" customFormat="1">
      <c r="B340" s="14">
        <v>2011</v>
      </c>
      <c r="C340" s="14" t="s">
        <v>1</v>
      </c>
      <c r="D340" s="14" t="s">
        <v>2</v>
      </c>
      <c r="E340" s="14" t="s">
        <v>63</v>
      </c>
      <c r="F340" s="14" t="s">
        <v>64</v>
      </c>
      <c r="G340" s="25">
        <v>72.915394977474079</v>
      </c>
      <c r="H340" s="25">
        <v>4.4237790693359207</v>
      </c>
      <c r="I340" s="25">
        <v>12.520907084352224</v>
      </c>
      <c r="J340" s="25">
        <v>89.860081131162218</v>
      </c>
      <c r="K340" s="25">
        <v>34.06182994529027</v>
      </c>
      <c r="L340" s="25">
        <v>38.20774935858033</v>
      </c>
      <c r="M340" s="25">
        <v>72.2695793038706</v>
      </c>
      <c r="N340" s="25">
        <v>31.661406048882426</v>
      </c>
      <c r="O340" s="25">
        <v>32.4221104487441</v>
      </c>
      <c r="P340" s="25">
        <v>1.7496528213996447</v>
      </c>
      <c r="Q340" s="25">
        <v>0</v>
      </c>
      <c r="R340" s="25">
        <v>65.833169319026183</v>
      </c>
      <c r="S340" s="25">
        <v>2.8962895135673556</v>
      </c>
      <c r="T340" s="25">
        <v>213.26861744033474</v>
      </c>
      <c r="U340" s="20">
        <f t="shared" si="70"/>
        <v>230.85911926762634</v>
      </c>
      <c r="V340" s="28" t="str">
        <f t="shared" si="75"/>
        <v>✖</v>
      </c>
      <c r="W340" s="20">
        <f t="shared" si="71"/>
        <v>230.85911926762634</v>
      </c>
      <c r="X340" s="28" t="str">
        <f t="shared" si="76"/>
        <v>✖</v>
      </c>
      <c r="Y340" s="22">
        <f t="shared" si="72"/>
        <v>89.860081131162218</v>
      </c>
      <c r="Z340" s="28" t="str">
        <f t="shared" si="77"/>
        <v>○</v>
      </c>
      <c r="AA340" s="22">
        <f t="shared" si="73"/>
        <v>72.2695793038706</v>
      </c>
      <c r="AB340" s="28" t="str">
        <f t="shared" si="78"/>
        <v>○</v>
      </c>
      <c r="AC340" s="22">
        <f t="shared" si="74"/>
        <v>65.833169319026183</v>
      </c>
      <c r="AD340" s="28" t="str">
        <f t="shared" si="79"/>
        <v>○</v>
      </c>
    </row>
    <row r="341" spans="2:30" s="2" customFormat="1">
      <c r="B341" s="14">
        <v>2012</v>
      </c>
      <c r="C341" s="14" t="s">
        <v>1</v>
      </c>
      <c r="D341" s="14" t="s">
        <v>2</v>
      </c>
      <c r="E341" s="14" t="s">
        <v>63</v>
      </c>
      <c r="F341" s="14" t="s">
        <v>64</v>
      </c>
      <c r="G341" s="25">
        <v>81.865731603910547</v>
      </c>
      <c r="H341" s="25">
        <v>5.7200088322430132</v>
      </c>
      <c r="I341" s="25">
        <v>14.16388450727788</v>
      </c>
      <c r="J341" s="25">
        <v>101.74962494343144</v>
      </c>
      <c r="K341" s="25">
        <v>35.990722749679783</v>
      </c>
      <c r="L341" s="25">
        <v>41.438170372925164</v>
      </c>
      <c r="M341" s="25">
        <v>77.428893122604947</v>
      </c>
      <c r="N341" s="25">
        <v>32.72940493782049</v>
      </c>
      <c r="O341" s="25">
        <v>31.767019297196082</v>
      </c>
      <c r="P341" s="25">
        <v>1.9097346392777226</v>
      </c>
      <c r="Q341" s="25">
        <v>0</v>
      </c>
      <c r="R341" s="25">
        <v>66.406158874294306</v>
      </c>
      <c r="S341" s="25">
        <v>3.2867299887377399</v>
      </c>
      <c r="T341" s="25">
        <v>248.87140692906843</v>
      </c>
      <c r="U341" s="20">
        <f t="shared" si="70"/>
        <v>248.87140692906843</v>
      </c>
      <c r="V341" s="28" t="str">
        <f t="shared" si="75"/>
        <v>○</v>
      </c>
      <c r="W341" s="20">
        <f t="shared" si="71"/>
        <v>248.87140692906843</v>
      </c>
      <c r="X341" s="28" t="str">
        <f t="shared" si="76"/>
        <v>○</v>
      </c>
      <c r="Y341" s="22">
        <f t="shared" si="72"/>
        <v>101.74962494343144</v>
      </c>
      <c r="Z341" s="28" t="str">
        <f t="shared" si="77"/>
        <v>○</v>
      </c>
      <c r="AA341" s="22">
        <f t="shared" si="73"/>
        <v>77.428893122604947</v>
      </c>
      <c r="AB341" s="28" t="str">
        <f t="shared" si="78"/>
        <v>○</v>
      </c>
      <c r="AC341" s="22">
        <f t="shared" si="74"/>
        <v>66.406158874294306</v>
      </c>
      <c r="AD341" s="28" t="str">
        <f t="shared" si="79"/>
        <v>○</v>
      </c>
    </row>
    <row r="342" spans="2:30" s="2" customFormat="1">
      <c r="B342" s="14">
        <v>2013</v>
      </c>
      <c r="C342" s="14" t="s">
        <v>1</v>
      </c>
      <c r="D342" s="14" t="s">
        <v>2</v>
      </c>
      <c r="E342" s="14" t="s">
        <v>63</v>
      </c>
      <c r="F342" s="14" t="s">
        <v>64</v>
      </c>
      <c r="G342" s="25">
        <v>68.652146181936999</v>
      </c>
      <c r="H342" s="25">
        <v>5.0803793118220968</v>
      </c>
      <c r="I342" s="25">
        <v>12.281488918504943</v>
      </c>
      <c r="J342" s="25">
        <v>86.014014412264046</v>
      </c>
      <c r="K342" s="25">
        <v>33.683014058172709</v>
      </c>
      <c r="L342" s="25">
        <v>45.574271526591275</v>
      </c>
      <c r="M342" s="25">
        <v>79.257285584763991</v>
      </c>
      <c r="N342" s="25">
        <v>30.701476684994333</v>
      </c>
      <c r="O342" s="25">
        <v>32.478904144962065</v>
      </c>
      <c r="P342" s="25">
        <v>1.9113310821042793</v>
      </c>
      <c r="Q342" s="25">
        <v>0</v>
      </c>
      <c r="R342" s="25">
        <v>65.091711912060674</v>
      </c>
      <c r="S342" s="25">
        <v>3.5900575265127133</v>
      </c>
      <c r="T342" s="25">
        <v>233.95306943560144</v>
      </c>
      <c r="U342" s="20">
        <f t="shared" si="70"/>
        <v>233.95306943560141</v>
      </c>
      <c r="V342" s="28" t="str">
        <f t="shared" si="75"/>
        <v>○</v>
      </c>
      <c r="W342" s="20">
        <f t="shared" si="71"/>
        <v>233.95306943560144</v>
      </c>
      <c r="X342" s="28" t="str">
        <f t="shared" si="76"/>
        <v>○</v>
      </c>
      <c r="Y342" s="22">
        <f t="shared" si="72"/>
        <v>86.014014412264046</v>
      </c>
      <c r="Z342" s="28" t="str">
        <f t="shared" si="77"/>
        <v>○</v>
      </c>
      <c r="AA342" s="22">
        <f t="shared" si="73"/>
        <v>79.257285584763991</v>
      </c>
      <c r="AB342" s="28" t="str">
        <f t="shared" si="78"/>
        <v>○</v>
      </c>
      <c r="AC342" s="22">
        <f t="shared" si="74"/>
        <v>65.091711912060674</v>
      </c>
      <c r="AD342" s="28" t="str">
        <f t="shared" si="79"/>
        <v>○</v>
      </c>
    </row>
    <row r="343" spans="2:30" s="2" customFormat="1">
      <c r="B343" s="14">
        <v>2014</v>
      </c>
      <c r="C343" s="15" t="s">
        <v>1</v>
      </c>
      <c r="D343" s="15" t="s">
        <v>2</v>
      </c>
      <c r="E343" s="15" t="s">
        <v>63</v>
      </c>
      <c r="F343" s="15" t="s">
        <v>64</v>
      </c>
      <c r="G343" s="26">
        <v>80</v>
      </c>
      <c r="H343" s="26">
        <v>4</v>
      </c>
      <c r="I343" s="26">
        <v>3</v>
      </c>
      <c r="J343" s="26">
        <v>87</v>
      </c>
      <c r="K343" s="26">
        <v>34</v>
      </c>
      <c r="L343" s="26">
        <v>34</v>
      </c>
      <c r="M343" s="26">
        <v>68</v>
      </c>
      <c r="N343" s="26">
        <v>31</v>
      </c>
      <c r="O343" s="26">
        <v>32</v>
      </c>
      <c r="P343" s="26">
        <v>2</v>
      </c>
      <c r="Q343" s="26">
        <v>0</v>
      </c>
      <c r="R343" s="26">
        <v>65</v>
      </c>
      <c r="S343" s="25">
        <v>2.6199268345576612</v>
      </c>
      <c r="T343" s="26">
        <v>222.61992683455767</v>
      </c>
      <c r="U343" s="20">
        <f t="shared" si="70"/>
        <v>222.61992683455767</v>
      </c>
      <c r="V343" s="28" t="str">
        <f t="shared" si="75"/>
        <v>○</v>
      </c>
      <c r="W343" s="20">
        <f t="shared" si="71"/>
        <v>222.61992683455767</v>
      </c>
      <c r="X343" s="28" t="str">
        <f t="shared" si="76"/>
        <v>○</v>
      </c>
      <c r="Y343" s="22">
        <f t="shared" si="72"/>
        <v>87</v>
      </c>
      <c r="Z343" s="28" t="str">
        <f t="shared" si="77"/>
        <v>○</v>
      </c>
      <c r="AA343" s="22">
        <f t="shared" si="73"/>
        <v>68</v>
      </c>
      <c r="AB343" s="28" t="str">
        <f t="shared" si="78"/>
        <v>○</v>
      </c>
      <c r="AC343" s="22">
        <f t="shared" si="74"/>
        <v>65</v>
      </c>
      <c r="AD343" s="28" t="str">
        <f t="shared" si="79"/>
        <v>○</v>
      </c>
    </row>
    <row r="344" spans="2:30" s="2" customFormat="1">
      <c r="B344" s="14">
        <v>1990</v>
      </c>
      <c r="C344" s="18" t="s">
        <v>1</v>
      </c>
      <c r="D344" s="18" t="s">
        <v>2</v>
      </c>
      <c r="E344" s="18" t="s">
        <v>65</v>
      </c>
      <c r="F344" s="18" t="s">
        <v>66</v>
      </c>
      <c r="G344" s="23">
        <v>54.407753964465073</v>
      </c>
      <c r="H344" s="24">
        <v>2.9895012041573965</v>
      </c>
      <c r="I344" s="24">
        <v>10.957016739506988</v>
      </c>
      <c r="J344" s="24">
        <v>68.354271908129462</v>
      </c>
      <c r="K344" s="24">
        <v>18.854196668393122</v>
      </c>
      <c r="L344" s="24">
        <v>17.073641748901853</v>
      </c>
      <c r="M344" s="24">
        <v>35.927838417294979</v>
      </c>
      <c r="N344" s="24">
        <v>13.990636042768537</v>
      </c>
      <c r="O344" s="24">
        <v>21.655359827431351</v>
      </c>
      <c r="P344" s="24">
        <v>1.2345920065285603</v>
      </c>
      <c r="Q344" s="24">
        <v>0</v>
      </c>
      <c r="R344" s="24">
        <v>36.880587876728448</v>
      </c>
      <c r="S344" s="29">
        <v>0</v>
      </c>
      <c r="T344" s="24">
        <v>108.7362647113184</v>
      </c>
      <c r="U344" s="20">
        <f t="shared" si="70"/>
        <v>141.16269820215288</v>
      </c>
      <c r="V344" s="28" t="str">
        <f t="shared" si="75"/>
        <v>✖</v>
      </c>
      <c r="W344" s="20">
        <f t="shared" si="71"/>
        <v>141.16269820215288</v>
      </c>
      <c r="X344" s="28" t="str">
        <f t="shared" si="76"/>
        <v>✖</v>
      </c>
      <c r="Y344" s="22">
        <f t="shared" si="72"/>
        <v>68.354271908129462</v>
      </c>
      <c r="Z344" s="28" t="str">
        <f t="shared" si="77"/>
        <v>○</v>
      </c>
      <c r="AA344" s="22">
        <f t="shared" si="73"/>
        <v>35.927838417294979</v>
      </c>
      <c r="AB344" s="28" t="str">
        <f t="shared" si="78"/>
        <v>○</v>
      </c>
      <c r="AC344" s="22">
        <f t="shared" si="74"/>
        <v>36.880587876728448</v>
      </c>
      <c r="AD344" s="28" t="str">
        <f t="shared" si="79"/>
        <v>○</v>
      </c>
    </row>
    <row r="345" spans="2:30" s="2" customFormat="1">
      <c r="B345" s="14">
        <v>2005</v>
      </c>
      <c r="C345" s="14" t="s">
        <v>1</v>
      </c>
      <c r="D345" s="14" t="s">
        <v>2</v>
      </c>
      <c r="E345" s="14" t="s">
        <v>65</v>
      </c>
      <c r="F345" s="14" t="s">
        <v>66</v>
      </c>
      <c r="G345" s="25">
        <v>65.55542241327403</v>
      </c>
      <c r="H345" s="25">
        <v>3.1768449210550433</v>
      </c>
      <c r="I345" s="25">
        <v>8.9630305186774724</v>
      </c>
      <c r="J345" s="25">
        <v>77.695297853006551</v>
      </c>
      <c r="K345" s="25">
        <v>27.590680211707021</v>
      </c>
      <c r="L345" s="25">
        <v>21.318203716465558</v>
      </c>
      <c r="M345" s="25">
        <v>48.908883928172578</v>
      </c>
      <c r="N345" s="25">
        <v>21.909551640541022</v>
      </c>
      <c r="O345" s="25">
        <v>20.961583907913997</v>
      </c>
      <c r="P345" s="25">
        <v>1.1506491096462472</v>
      </c>
      <c r="Q345" s="25">
        <v>0</v>
      </c>
      <c r="R345" s="25">
        <v>44.021784658101261</v>
      </c>
      <c r="S345" s="25">
        <v>1.0765188835051287</v>
      </c>
      <c r="T345" s="25">
        <v>171.70248532278552</v>
      </c>
      <c r="U345" s="20">
        <f t="shared" si="70"/>
        <v>171.70248532278552</v>
      </c>
      <c r="V345" s="28" t="str">
        <f t="shared" si="75"/>
        <v>○</v>
      </c>
      <c r="W345" s="20">
        <f t="shared" si="71"/>
        <v>171.70248532278552</v>
      </c>
      <c r="X345" s="28" t="str">
        <f t="shared" si="76"/>
        <v>○</v>
      </c>
      <c r="Y345" s="22">
        <f t="shared" si="72"/>
        <v>77.695297853006551</v>
      </c>
      <c r="Z345" s="28" t="str">
        <f t="shared" si="77"/>
        <v>○</v>
      </c>
      <c r="AA345" s="22">
        <f t="shared" si="73"/>
        <v>48.908883928172578</v>
      </c>
      <c r="AB345" s="28" t="str">
        <f t="shared" si="78"/>
        <v>○</v>
      </c>
      <c r="AC345" s="22">
        <f t="shared" si="74"/>
        <v>44.021784658101261</v>
      </c>
      <c r="AD345" s="28" t="str">
        <f t="shared" si="79"/>
        <v>○</v>
      </c>
    </row>
    <row r="346" spans="2:30" s="2" customFormat="1">
      <c r="B346" s="14">
        <v>2007</v>
      </c>
      <c r="C346" s="18" t="s">
        <v>1</v>
      </c>
      <c r="D346" s="18" t="s">
        <v>2</v>
      </c>
      <c r="E346" s="18" t="s">
        <v>65</v>
      </c>
      <c r="F346" s="18" t="s">
        <v>66</v>
      </c>
      <c r="G346" s="21">
        <v>0</v>
      </c>
      <c r="H346" s="24">
        <v>0.13108692872994307</v>
      </c>
      <c r="I346" s="24">
        <v>19.37720000308774</v>
      </c>
      <c r="J346" s="24">
        <v>19.508286931817683</v>
      </c>
      <c r="K346" s="24">
        <v>4.8066080232899306</v>
      </c>
      <c r="L346" s="24">
        <v>5.7815212383712984</v>
      </c>
      <c r="M346" s="24">
        <v>10.58812926166123</v>
      </c>
      <c r="N346" s="24">
        <v>3.9900587010466593</v>
      </c>
      <c r="O346" s="29">
        <v>0</v>
      </c>
      <c r="P346" s="24">
        <v>0.21065542823153927</v>
      </c>
      <c r="Q346" s="24">
        <v>0</v>
      </c>
      <c r="R346" s="24">
        <v>4.2007141292781984</v>
      </c>
      <c r="S346" s="29">
        <v>0</v>
      </c>
      <c r="T346" s="24">
        <v>25.376972652600656</v>
      </c>
      <c r="U346" s="20">
        <f t="shared" si="70"/>
        <v>34.297130322757106</v>
      </c>
      <c r="V346" s="28" t="str">
        <f t="shared" si="75"/>
        <v>✖</v>
      </c>
      <c r="W346" s="20">
        <f t="shared" si="71"/>
        <v>34.297130322757113</v>
      </c>
      <c r="X346" s="28" t="str">
        <f t="shared" si="76"/>
        <v>✖</v>
      </c>
      <c r="Y346" s="22">
        <f t="shared" si="72"/>
        <v>19.508286931817683</v>
      </c>
      <c r="Z346" s="28" t="str">
        <f t="shared" si="77"/>
        <v>○</v>
      </c>
      <c r="AA346" s="22">
        <f t="shared" si="73"/>
        <v>10.58812926166123</v>
      </c>
      <c r="AB346" s="28" t="str">
        <f t="shared" si="78"/>
        <v>○</v>
      </c>
      <c r="AC346" s="22">
        <f t="shared" si="74"/>
        <v>4.2007141292781984</v>
      </c>
      <c r="AD346" s="28" t="str">
        <f t="shared" si="79"/>
        <v>○</v>
      </c>
    </row>
    <row r="347" spans="2:30" s="2" customFormat="1">
      <c r="B347" s="14">
        <v>2008</v>
      </c>
      <c r="C347" s="14" t="s">
        <v>1</v>
      </c>
      <c r="D347" s="14" t="s">
        <v>2</v>
      </c>
      <c r="E347" s="14" t="s">
        <v>65</v>
      </c>
      <c r="F347" s="14" t="s">
        <v>66</v>
      </c>
      <c r="G347" s="25">
        <v>66.228518028289116</v>
      </c>
      <c r="H347" s="25">
        <v>2.1497399671399378</v>
      </c>
      <c r="I347" s="25">
        <v>7.7318089693249581</v>
      </c>
      <c r="J347" s="25">
        <v>76.110066964754012</v>
      </c>
      <c r="K347" s="25">
        <v>22.9678177317715</v>
      </c>
      <c r="L347" s="25">
        <v>23.30459577031997</v>
      </c>
      <c r="M347" s="24">
        <v>46.272413502091467</v>
      </c>
      <c r="N347" s="25">
        <v>20.329025661882181</v>
      </c>
      <c r="O347" s="25">
        <v>19.828421084007413</v>
      </c>
      <c r="P347" s="25">
        <v>1.1367750574092788</v>
      </c>
      <c r="Q347" s="25">
        <v>0</v>
      </c>
      <c r="R347" s="25">
        <v>41.294221803298875</v>
      </c>
      <c r="S347" s="25">
        <v>1.2285451868730957</v>
      </c>
      <c r="T347" s="25">
        <v>164.90524745701748</v>
      </c>
      <c r="U347" s="20">
        <f t="shared" si="70"/>
        <v>164.90524745701748</v>
      </c>
      <c r="V347" s="28" t="str">
        <f t="shared" si="75"/>
        <v>○</v>
      </c>
      <c r="W347" s="20">
        <f t="shared" si="71"/>
        <v>164.90524745701745</v>
      </c>
      <c r="X347" s="28" t="str">
        <f t="shared" si="76"/>
        <v>○</v>
      </c>
      <c r="Y347" s="22">
        <f t="shared" si="72"/>
        <v>76.110066964754012</v>
      </c>
      <c r="Z347" s="28" t="str">
        <f t="shared" si="77"/>
        <v>○</v>
      </c>
      <c r="AA347" s="22">
        <f t="shared" si="73"/>
        <v>46.272413502091467</v>
      </c>
      <c r="AB347" s="28" t="str">
        <f t="shared" si="78"/>
        <v>○</v>
      </c>
      <c r="AC347" s="22">
        <f t="shared" si="74"/>
        <v>41.294221803298875</v>
      </c>
      <c r="AD347" s="28" t="str">
        <f t="shared" si="79"/>
        <v>○</v>
      </c>
    </row>
    <row r="348" spans="2:30" s="2" customFormat="1">
      <c r="B348" s="14">
        <v>2009</v>
      </c>
      <c r="C348" s="14" t="s">
        <v>1</v>
      </c>
      <c r="D348" s="14" t="s">
        <v>2</v>
      </c>
      <c r="E348" s="14" t="s">
        <v>65</v>
      </c>
      <c r="F348" s="14" t="s">
        <v>66</v>
      </c>
      <c r="G348" s="25">
        <v>46.640832240373527</v>
      </c>
      <c r="H348" s="25">
        <v>2.2403733172939755</v>
      </c>
      <c r="I348" s="25">
        <v>14.528991998154291</v>
      </c>
      <c r="J348" s="25">
        <v>63.410197555821789</v>
      </c>
      <c r="K348" s="25">
        <v>23.843744336863264</v>
      </c>
      <c r="L348" s="25">
        <v>21.604213800293607</v>
      </c>
      <c r="M348" s="25">
        <v>45.447958137156874</v>
      </c>
      <c r="N348" s="25">
        <v>20.782189190584241</v>
      </c>
      <c r="O348" s="25">
        <v>18.432823361835755</v>
      </c>
      <c r="P348" s="25">
        <v>1.0716889664808353</v>
      </c>
      <c r="Q348" s="25">
        <v>0</v>
      </c>
      <c r="R348" s="25">
        <v>40.286701518900827</v>
      </c>
      <c r="S348" s="25">
        <v>2.5062436202906424</v>
      </c>
      <c r="T348" s="25">
        <v>133.68886141350521</v>
      </c>
      <c r="U348" s="20">
        <f t="shared" si="70"/>
        <v>151.6511008321701</v>
      </c>
      <c r="V348" s="28" t="str">
        <f t="shared" si="75"/>
        <v>✖</v>
      </c>
      <c r="W348" s="20">
        <f t="shared" si="71"/>
        <v>151.65110083217013</v>
      </c>
      <c r="X348" s="28" t="str">
        <f t="shared" si="76"/>
        <v>✖</v>
      </c>
      <c r="Y348" s="22">
        <f t="shared" si="72"/>
        <v>63.410197555821789</v>
      </c>
      <c r="Z348" s="28" t="str">
        <f t="shared" si="77"/>
        <v>○</v>
      </c>
      <c r="AA348" s="22">
        <f t="shared" si="73"/>
        <v>45.447958137156874</v>
      </c>
      <c r="AB348" s="28" t="str">
        <f t="shared" si="78"/>
        <v>○</v>
      </c>
      <c r="AC348" s="22">
        <f t="shared" si="74"/>
        <v>40.286701518900827</v>
      </c>
      <c r="AD348" s="28" t="str">
        <f t="shared" si="79"/>
        <v>○</v>
      </c>
    </row>
    <row r="349" spans="2:30" s="2" customFormat="1">
      <c r="B349" s="14">
        <v>2010</v>
      </c>
      <c r="C349" s="14" t="s">
        <v>1</v>
      </c>
      <c r="D349" s="14" t="s">
        <v>2</v>
      </c>
      <c r="E349" s="14" t="s">
        <v>65</v>
      </c>
      <c r="F349" s="14" t="s">
        <v>66</v>
      </c>
      <c r="G349" s="25">
        <v>55.21373120040149</v>
      </c>
      <c r="H349" s="25">
        <v>2.1614028888686851</v>
      </c>
      <c r="I349" s="25">
        <v>13.782840549267375</v>
      </c>
      <c r="J349" s="25">
        <v>71.157974638537553</v>
      </c>
      <c r="K349" s="25">
        <v>30.093691521392753</v>
      </c>
      <c r="L349" s="25">
        <v>22.094051000975004</v>
      </c>
      <c r="M349" s="25">
        <v>52.187742522367756</v>
      </c>
      <c r="N349" s="25">
        <v>20.87818758098765</v>
      </c>
      <c r="O349" s="25">
        <v>18.440977019667603</v>
      </c>
      <c r="P349" s="25">
        <v>1.0599939063105002</v>
      </c>
      <c r="Q349" s="25">
        <v>0</v>
      </c>
      <c r="R349" s="25">
        <v>40.379158506965759</v>
      </c>
      <c r="S349" s="25">
        <v>1.9127486929894686</v>
      </c>
      <c r="T349" s="25">
        <v>146.66739224469075</v>
      </c>
      <c r="U349" s="20">
        <f t="shared" si="70"/>
        <v>165.63762436086054</v>
      </c>
      <c r="V349" s="28" t="str">
        <f t="shared" si="75"/>
        <v>✖</v>
      </c>
      <c r="W349" s="20">
        <f t="shared" si="71"/>
        <v>165.63762436086054</v>
      </c>
      <c r="X349" s="28" t="str">
        <f t="shared" si="76"/>
        <v>✖</v>
      </c>
      <c r="Y349" s="22">
        <f t="shared" si="72"/>
        <v>71.157974638537553</v>
      </c>
      <c r="Z349" s="28" t="str">
        <f t="shared" si="77"/>
        <v>○</v>
      </c>
      <c r="AA349" s="22">
        <f t="shared" si="73"/>
        <v>52.187742522367756</v>
      </c>
      <c r="AB349" s="28" t="str">
        <f t="shared" si="78"/>
        <v>○</v>
      </c>
      <c r="AC349" s="22">
        <f t="shared" si="74"/>
        <v>40.379158506965759</v>
      </c>
      <c r="AD349" s="28" t="str">
        <f t="shared" si="79"/>
        <v>○</v>
      </c>
    </row>
    <row r="350" spans="2:30" s="2" customFormat="1">
      <c r="B350" s="14">
        <v>2011</v>
      </c>
      <c r="C350" s="14" t="s">
        <v>1</v>
      </c>
      <c r="D350" s="14" t="s">
        <v>2</v>
      </c>
      <c r="E350" s="14" t="s">
        <v>65</v>
      </c>
      <c r="F350" s="14" t="s">
        <v>66</v>
      </c>
      <c r="G350" s="25">
        <v>92.365593316566361</v>
      </c>
      <c r="H350" s="25">
        <v>2.0325471399651529</v>
      </c>
      <c r="I350" s="25">
        <v>12.637924907570468</v>
      </c>
      <c r="J350" s="25">
        <v>107.03606536410197</v>
      </c>
      <c r="K350" s="25">
        <v>25.067664507126104</v>
      </c>
      <c r="L350" s="25">
        <v>25.208071322376963</v>
      </c>
      <c r="M350" s="25">
        <v>50.275735829503063</v>
      </c>
      <c r="N350" s="25">
        <v>20.994507879251103</v>
      </c>
      <c r="O350" s="25">
        <v>18.167313884988378</v>
      </c>
      <c r="P350" s="25">
        <v>1.1935868719541958</v>
      </c>
      <c r="Q350" s="25">
        <v>0</v>
      </c>
      <c r="R350" s="25">
        <v>40.355408636193673</v>
      </c>
      <c r="S350" s="25">
        <v>1.951865357320236</v>
      </c>
      <c r="T350" s="25">
        <v>142.85874565252004</v>
      </c>
      <c r="U350" s="20">
        <f t="shared" si="70"/>
        <v>199.61907518711894</v>
      </c>
      <c r="V350" s="28" t="str">
        <f t="shared" si="75"/>
        <v>✖</v>
      </c>
      <c r="W350" s="20">
        <f t="shared" si="71"/>
        <v>199.61907518711894</v>
      </c>
      <c r="X350" s="28" t="str">
        <f t="shared" si="76"/>
        <v>✖</v>
      </c>
      <c r="Y350" s="22">
        <f t="shared" si="72"/>
        <v>107.03606536410197</v>
      </c>
      <c r="Z350" s="28" t="str">
        <f t="shared" si="77"/>
        <v>○</v>
      </c>
      <c r="AA350" s="22">
        <f t="shared" si="73"/>
        <v>50.275735829503063</v>
      </c>
      <c r="AB350" s="28" t="str">
        <f t="shared" si="78"/>
        <v>○</v>
      </c>
      <c r="AC350" s="22">
        <f t="shared" si="74"/>
        <v>40.355408636193673</v>
      </c>
      <c r="AD350" s="28" t="str">
        <f t="shared" si="79"/>
        <v>○</v>
      </c>
    </row>
    <row r="351" spans="2:30" s="2" customFormat="1">
      <c r="B351" s="14">
        <v>2012</v>
      </c>
      <c r="C351" s="14" t="s">
        <v>1</v>
      </c>
      <c r="D351" s="14" t="s">
        <v>2</v>
      </c>
      <c r="E351" s="14" t="s">
        <v>65</v>
      </c>
      <c r="F351" s="14" t="s">
        <v>66</v>
      </c>
      <c r="G351" s="25">
        <v>52.611180773518122</v>
      </c>
      <c r="H351" s="25">
        <v>2.628112166165709</v>
      </c>
      <c r="I351" s="25">
        <v>14.296257259682347</v>
      </c>
      <c r="J351" s="25">
        <v>69.53555019936617</v>
      </c>
      <c r="K351" s="25">
        <v>26.268321808626258</v>
      </c>
      <c r="L351" s="25">
        <v>27.339384595154769</v>
      </c>
      <c r="M351" s="25">
        <v>53.607706403781023</v>
      </c>
      <c r="N351" s="25">
        <v>21.711772635730224</v>
      </c>
      <c r="O351" s="25">
        <v>17.532617207742099</v>
      </c>
      <c r="P351" s="25">
        <v>1.3021087730556917</v>
      </c>
      <c r="Q351" s="25">
        <v>0</v>
      </c>
      <c r="R351" s="25">
        <v>40.546498616528012</v>
      </c>
      <c r="S351" s="25">
        <v>2.7453222571006752</v>
      </c>
      <c r="T351" s="25">
        <v>166.43507747677586</v>
      </c>
      <c r="U351" s="20">
        <f t="shared" si="70"/>
        <v>166.43507747677586</v>
      </c>
      <c r="V351" s="28" t="str">
        <f t="shared" si="75"/>
        <v>○</v>
      </c>
      <c r="W351" s="20">
        <f t="shared" si="71"/>
        <v>166.43507747677586</v>
      </c>
      <c r="X351" s="28" t="str">
        <f t="shared" si="76"/>
        <v>○</v>
      </c>
      <c r="Y351" s="22">
        <f t="shared" si="72"/>
        <v>69.53555019936617</v>
      </c>
      <c r="Z351" s="28" t="str">
        <f t="shared" si="77"/>
        <v>○</v>
      </c>
      <c r="AA351" s="22">
        <f t="shared" si="73"/>
        <v>53.607706403781023</v>
      </c>
      <c r="AB351" s="28" t="str">
        <f t="shared" si="78"/>
        <v>○</v>
      </c>
      <c r="AC351" s="22">
        <f t="shared" si="74"/>
        <v>40.546498616528012</v>
      </c>
      <c r="AD351" s="28" t="str">
        <f t="shared" si="79"/>
        <v>○</v>
      </c>
    </row>
    <row r="352" spans="2:30" s="2" customFormat="1">
      <c r="B352" s="14">
        <v>2013</v>
      </c>
      <c r="C352" s="14" t="s">
        <v>1</v>
      </c>
      <c r="D352" s="14" t="s">
        <v>2</v>
      </c>
      <c r="E352" s="14" t="s">
        <v>65</v>
      </c>
      <c r="F352" s="14" t="s">
        <v>66</v>
      </c>
      <c r="G352" s="25">
        <v>48.442009185070752</v>
      </c>
      <c r="H352" s="25">
        <v>2.3342283324588013</v>
      </c>
      <c r="I352" s="25">
        <v>12.396269188771347</v>
      </c>
      <c r="J352" s="25">
        <v>63.172506706300901</v>
      </c>
      <c r="K352" s="25">
        <v>24.799124304107625</v>
      </c>
      <c r="L352" s="25">
        <v>29.616155512358294</v>
      </c>
      <c r="M352" s="25">
        <v>54.415279816465919</v>
      </c>
      <c r="N352" s="25">
        <v>20.209394650203766</v>
      </c>
      <c r="O352" s="25">
        <v>17.835741206585087</v>
      </c>
      <c r="P352" s="25">
        <v>1.309326956248172</v>
      </c>
      <c r="Q352" s="25">
        <v>0</v>
      </c>
      <c r="R352" s="25">
        <v>39.354462813037024</v>
      </c>
      <c r="S352" s="25">
        <v>3.028930083516824</v>
      </c>
      <c r="T352" s="25">
        <v>159.97117941932066</v>
      </c>
      <c r="U352" s="20">
        <f t="shared" si="70"/>
        <v>159.97117941932066</v>
      </c>
      <c r="V352" s="28" t="str">
        <f t="shared" si="75"/>
        <v>○</v>
      </c>
      <c r="W352" s="20">
        <f t="shared" si="71"/>
        <v>159.97117941932066</v>
      </c>
      <c r="X352" s="28" t="str">
        <f t="shared" si="76"/>
        <v>○</v>
      </c>
      <c r="Y352" s="22">
        <f t="shared" si="72"/>
        <v>63.172506706300901</v>
      </c>
      <c r="Z352" s="28" t="str">
        <f t="shared" si="77"/>
        <v>○</v>
      </c>
      <c r="AA352" s="22">
        <f t="shared" si="73"/>
        <v>54.415279816465919</v>
      </c>
      <c r="AB352" s="28" t="str">
        <f t="shared" si="78"/>
        <v>○</v>
      </c>
      <c r="AC352" s="22">
        <f t="shared" si="74"/>
        <v>39.354462813037024</v>
      </c>
      <c r="AD352" s="28" t="str">
        <f t="shared" si="79"/>
        <v>○</v>
      </c>
    </row>
    <row r="353" spans="2:30" s="2" customFormat="1">
      <c r="B353" s="14">
        <v>2014</v>
      </c>
      <c r="C353" s="15" t="s">
        <v>1</v>
      </c>
      <c r="D353" s="15" t="s">
        <v>2</v>
      </c>
      <c r="E353" s="15" t="s">
        <v>65</v>
      </c>
      <c r="F353" s="15" t="s">
        <v>66</v>
      </c>
      <c r="G353" s="26">
        <v>81</v>
      </c>
      <c r="H353" s="26">
        <v>2</v>
      </c>
      <c r="I353" s="26">
        <v>3</v>
      </c>
      <c r="J353" s="26">
        <v>86</v>
      </c>
      <c r="K353" s="26">
        <v>25</v>
      </c>
      <c r="L353" s="26">
        <v>22</v>
      </c>
      <c r="M353" s="26">
        <v>47</v>
      </c>
      <c r="N353" s="26">
        <v>20</v>
      </c>
      <c r="O353" s="26">
        <v>18</v>
      </c>
      <c r="P353" s="26">
        <v>1</v>
      </c>
      <c r="Q353" s="26">
        <v>0</v>
      </c>
      <c r="R353" s="26">
        <v>39</v>
      </c>
      <c r="S353" s="25">
        <v>2.2255447836963076</v>
      </c>
      <c r="T353" s="26">
        <v>174.22554478369631</v>
      </c>
      <c r="U353" s="20">
        <f t="shared" si="70"/>
        <v>174.22554478369631</v>
      </c>
      <c r="V353" s="28" t="str">
        <f t="shared" si="75"/>
        <v>○</v>
      </c>
      <c r="W353" s="20">
        <f t="shared" si="71"/>
        <v>174.22554478369631</v>
      </c>
      <c r="X353" s="28" t="str">
        <f t="shared" si="76"/>
        <v>○</v>
      </c>
      <c r="Y353" s="22">
        <f t="shared" si="72"/>
        <v>86</v>
      </c>
      <c r="Z353" s="28" t="str">
        <f t="shared" si="77"/>
        <v>○</v>
      </c>
      <c r="AA353" s="22">
        <f t="shared" si="73"/>
        <v>47</v>
      </c>
      <c r="AB353" s="28" t="str">
        <f t="shared" si="78"/>
        <v>○</v>
      </c>
      <c r="AC353" s="22">
        <f t="shared" si="74"/>
        <v>39</v>
      </c>
      <c r="AD353" s="28" t="str">
        <f t="shared" si="79"/>
        <v>○</v>
      </c>
    </row>
    <row r="354" spans="2:30" s="2" customFormat="1">
      <c r="B354" s="14">
        <v>1990</v>
      </c>
      <c r="C354" s="18" t="s">
        <v>1</v>
      </c>
      <c r="D354" s="18" t="s">
        <v>2</v>
      </c>
      <c r="E354" s="18" t="s">
        <v>67</v>
      </c>
      <c r="F354" s="18" t="s">
        <v>68</v>
      </c>
      <c r="G354" s="23">
        <v>33.878075184995858</v>
      </c>
      <c r="H354" s="24">
        <v>3.7009450003390847</v>
      </c>
      <c r="I354" s="24">
        <v>5.1857636477055973</v>
      </c>
      <c r="J354" s="24">
        <v>42.764783833040539</v>
      </c>
      <c r="K354" s="24">
        <v>25.13892889119083</v>
      </c>
      <c r="L354" s="24">
        <v>24.35416964021459</v>
      </c>
      <c r="M354" s="24">
        <v>49.493098531405423</v>
      </c>
      <c r="N354" s="24">
        <v>19.395734537501259</v>
      </c>
      <c r="O354" s="24">
        <v>27.843209715621207</v>
      </c>
      <c r="P354" s="24">
        <v>1.6659982402314395</v>
      </c>
      <c r="Q354" s="24">
        <v>0</v>
      </c>
      <c r="R354" s="24">
        <v>48.904942493353907</v>
      </c>
      <c r="S354" s="29">
        <v>0</v>
      </c>
      <c r="T354" s="24">
        <v>147.89113955616475</v>
      </c>
      <c r="U354" s="20">
        <f t="shared" ref="U354:U386" si="80">J354+K354+L354+R354+S354</f>
        <v>141.16282485779988</v>
      </c>
      <c r="V354" s="28" t="str">
        <f t="shared" si="75"/>
        <v>✖</v>
      </c>
      <c r="W354" s="20">
        <f t="shared" ref="W354:W386" si="81">J354+M354+R354+S354</f>
        <v>141.16282485779988</v>
      </c>
      <c r="X354" s="28" t="str">
        <f t="shared" si="76"/>
        <v>✖</v>
      </c>
      <c r="Y354" s="22">
        <f t="shared" ref="Y354:Y386" si="82">SUM(G354:I354)</f>
        <v>42.764783833040539</v>
      </c>
      <c r="Z354" s="28" t="str">
        <f t="shared" si="77"/>
        <v>○</v>
      </c>
      <c r="AA354" s="22">
        <f t="shared" ref="AA354:AA386" si="83">SUM(K354:L354)</f>
        <v>49.493098531405423</v>
      </c>
      <c r="AB354" s="28" t="str">
        <f t="shared" si="78"/>
        <v>○</v>
      </c>
      <c r="AC354" s="22">
        <f t="shared" ref="AC354:AC386" si="84">SUM(N354:Q354)</f>
        <v>48.904942493353907</v>
      </c>
      <c r="AD354" s="28" t="str">
        <f t="shared" si="79"/>
        <v>○</v>
      </c>
    </row>
    <row r="355" spans="2:30" s="2" customFormat="1">
      <c r="B355" s="14">
        <v>2005</v>
      </c>
      <c r="C355" s="14" t="s">
        <v>1</v>
      </c>
      <c r="D355" s="14" t="s">
        <v>2</v>
      </c>
      <c r="E355" s="14" t="s">
        <v>67</v>
      </c>
      <c r="F355" s="14" t="s">
        <v>68</v>
      </c>
      <c r="G355" s="25">
        <v>33.890419304996598</v>
      </c>
      <c r="H355" s="25">
        <v>3.729503149924974</v>
      </c>
      <c r="I355" s="25">
        <v>9.2240896599981763</v>
      </c>
      <c r="J355" s="25">
        <v>46.844012114919749</v>
      </c>
      <c r="K355" s="25">
        <v>39.392031816991754</v>
      </c>
      <c r="L355" s="25">
        <v>37.312348998760569</v>
      </c>
      <c r="M355" s="25">
        <v>76.70438081575233</v>
      </c>
      <c r="N355" s="25">
        <v>31.973767323349705</v>
      </c>
      <c r="O355" s="25">
        <v>27.414366032535501</v>
      </c>
      <c r="P355" s="25">
        <v>1.6460803043919905</v>
      </c>
      <c r="Q355" s="25">
        <v>0</v>
      </c>
      <c r="R355" s="25">
        <v>61.034213660277196</v>
      </c>
      <c r="S355" s="25">
        <v>1.9101157521250602</v>
      </c>
      <c r="T355" s="25">
        <v>186.49272234307432</v>
      </c>
      <c r="U355" s="20">
        <f t="shared" si="80"/>
        <v>186.49272234307432</v>
      </c>
      <c r="V355" s="28" t="str">
        <f t="shared" si="75"/>
        <v>○</v>
      </c>
      <c r="W355" s="20">
        <f t="shared" si="81"/>
        <v>186.49272234307432</v>
      </c>
      <c r="X355" s="28" t="str">
        <f t="shared" si="76"/>
        <v>○</v>
      </c>
      <c r="Y355" s="22">
        <f t="shared" si="82"/>
        <v>46.844012114919749</v>
      </c>
      <c r="Z355" s="28" t="str">
        <f t="shared" si="77"/>
        <v>○</v>
      </c>
      <c r="AA355" s="22">
        <f t="shared" si="83"/>
        <v>76.70438081575233</v>
      </c>
      <c r="AB355" s="28" t="str">
        <f t="shared" si="78"/>
        <v>○</v>
      </c>
      <c r="AC355" s="22">
        <f t="shared" si="84"/>
        <v>61.034213660277196</v>
      </c>
      <c r="AD355" s="28" t="str">
        <f t="shared" si="79"/>
        <v>○</v>
      </c>
    </row>
    <row r="356" spans="2:30" s="2" customFormat="1">
      <c r="B356" s="14">
        <v>2007</v>
      </c>
      <c r="C356" s="18" t="s">
        <v>1</v>
      </c>
      <c r="D356" s="18" t="s">
        <v>2</v>
      </c>
      <c r="E356" s="18" t="s">
        <v>67</v>
      </c>
      <c r="F356" s="18" t="s">
        <v>68</v>
      </c>
      <c r="G356" s="23">
        <v>21.987923077082936</v>
      </c>
      <c r="H356" s="24">
        <v>4.9700672692752699</v>
      </c>
      <c r="I356" s="24">
        <v>8.0394765970257644</v>
      </c>
      <c r="J356" s="24">
        <v>34.997466943383969</v>
      </c>
      <c r="K356" s="24">
        <v>33.9227869593485</v>
      </c>
      <c r="L356" s="24">
        <v>22.605910596518328</v>
      </c>
      <c r="M356" s="24">
        <v>56.528697555866827</v>
      </c>
      <c r="N356" s="24">
        <v>24.830712995823319</v>
      </c>
      <c r="O356" s="29">
        <v>0</v>
      </c>
      <c r="P356" s="24">
        <v>1.5158215701736604</v>
      </c>
      <c r="Q356" s="24">
        <v>0</v>
      </c>
      <c r="R356" s="24">
        <v>26.346534565996979</v>
      </c>
      <c r="S356" s="24">
        <v>1.9834729401528257</v>
      </c>
      <c r="T356" s="24">
        <v>141.38740261788348</v>
      </c>
      <c r="U356" s="20">
        <f t="shared" si="80"/>
        <v>119.85617200540059</v>
      </c>
      <c r="V356" s="28" t="str">
        <f t="shared" si="75"/>
        <v>✖</v>
      </c>
      <c r="W356" s="20">
        <f t="shared" si="81"/>
        <v>119.85617200540059</v>
      </c>
      <c r="X356" s="28" t="str">
        <f t="shared" si="76"/>
        <v>✖</v>
      </c>
      <c r="Y356" s="22">
        <f t="shared" si="82"/>
        <v>34.997466943383969</v>
      </c>
      <c r="Z356" s="28" t="str">
        <f t="shared" si="77"/>
        <v>○</v>
      </c>
      <c r="AA356" s="22">
        <f t="shared" si="83"/>
        <v>56.528697555866827</v>
      </c>
      <c r="AB356" s="28" t="str">
        <f t="shared" si="78"/>
        <v>○</v>
      </c>
      <c r="AC356" s="22">
        <f t="shared" si="84"/>
        <v>26.346534565996979</v>
      </c>
      <c r="AD356" s="28" t="str">
        <f t="shared" si="79"/>
        <v>○</v>
      </c>
    </row>
    <row r="357" spans="2:30" s="2" customFormat="1">
      <c r="B357" s="14">
        <v>2008</v>
      </c>
      <c r="C357" s="14" t="s">
        <v>1</v>
      </c>
      <c r="D357" s="14" t="s">
        <v>2</v>
      </c>
      <c r="E357" s="14" t="s">
        <v>67</v>
      </c>
      <c r="F357" s="14" t="s">
        <v>68</v>
      </c>
      <c r="G357" s="25">
        <v>50.656417462818247</v>
      </c>
      <c r="H357" s="25">
        <v>2.7667645683953701</v>
      </c>
      <c r="I357" s="25">
        <v>12.456803339467987</v>
      </c>
      <c r="J357" s="25">
        <v>65.879985370681595</v>
      </c>
      <c r="K357" s="25">
        <v>33.243830519665138</v>
      </c>
      <c r="L357" s="25">
        <v>35.113548845820652</v>
      </c>
      <c r="M357" s="24">
        <v>68.357379365485798</v>
      </c>
      <c r="N357" s="25">
        <v>29.806929016825926</v>
      </c>
      <c r="O357" s="25">
        <v>26.290339168864847</v>
      </c>
      <c r="P357" s="25">
        <v>1.631482721281835</v>
      </c>
      <c r="Q357" s="25">
        <v>0</v>
      </c>
      <c r="R357" s="25">
        <v>57.728750906972607</v>
      </c>
      <c r="S357" s="25">
        <v>2.229451303831262</v>
      </c>
      <c r="T357" s="25">
        <v>194.19556694697127</v>
      </c>
      <c r="U357" s="20">
        <f t="shared" si="80"/>
        <v>194.19556694697127</v>
      </c>
      <c r="V357" s="28" t="str">
        <f t="shared" si="75"/>
        <v>○</v>
      </c>
      <c r="W357" s="20">
        <f t="shared" si="81"/>
        <v>194.19556694697127</v>
      </c>
      <c r="X357" s="28" t="str">
        <f t="shared" si="76"/>
        <v>○</v>
      </c>
      <c r="Y357" s="22">
        <f t="shared" si="82"/>
        <v>65.879985370681595</v>
      </c>
      <c r="Z357" s="28" t="str">
        <f t="shared" si="77"/>
        <v>○</v>
      </c>
      <c r="AA357" s="22">
        <f t="shared" si="83"/>
        <v>68.357379365485798</v>
      </c>
      <c r="AB357" s="28" t="str">
        <f t="shared" si="78"/>
        <v>○</v>
      </c>
      <c r="AC357" s="22">
        <f t="shared" si="84"/>
        <v>57.728750906972607</v>
      </c>
      <c r="AD357" s="28" t="str">
        <f t="shared" si="79"/>
        <v>○</v>
      </c>
    </row>
    <row r="358" spans="2:30" s="2" customFormat="1">
      <c r="B358" s="14">
        <v>2009</v>
      </c>
      <c r="C358" s="14" t="s">
        <v>1</v>
      </c>
      <c r="D358" s="14" t="s">
        <v>2</v>
      </c>
      <c r="E358" s="14" t="s">
        <v>67</v>
      </c>
      <c r="F358" s="14" t="s">
        <v>68</v>
      </c>
      <c r="G358" s="25">
        <v>35.427516590373017</v>
      </c>
      <c r="H358" s="25">
        <v>2.5270093152418811</v>
      </c>
      <c r="I358" s="25">
        <v>10.493160887555879</v>
      </c>
      <c r="J358" s="25">
        <v>48.447686793170782</v>
      </c>
      <c r="K358" s="25">
        <v>34.381061978025862</v>
      </c>
      <c r="L358" s="25">
        <v>34.295478409434693</v>
      </c>
      <c r="M358" s="25">
        <v>68.676540387460562</v>
      </c>
      <c r="N358" s="25">
        <v>30.304985394981308</v>
      </c>
      <c r="O358" s="25">
        <v>24.16970900982917</v>
      </c>
      <c r="P358" s="25">
        <v>1.5361635504748257</v>
      </c>
      <c r="Q358" s="25">
        <v>0</v>
      </c>
      <c r="R358" s="25">
        <v>56.010857955285303</v>
      </c>
      <c r="S358" s="25">
        <v>2.0999521119211559</v>
      </c>
      <c r="T358" s="25">
        <v>195.4638908421276</v>
      </c>
      <c r="U358" s="20">
        <f t="shared" si="80"/>
        <v>175.23503724783782</v>
      </c>
      <c r="V358" s="28" t="str">
        <f t="shared" si="75"/>
        <v>✖</v>
      </c>
      <c r="W358" s="20">
        <f t="shared" si="81"/>
        <v>175.23503724783782</v>
      </c>
      <c r="X358" s="28" t="str">
        <f t="shared" si="76"/>
        <v>✖</v>
      </c>
      <c r="Y358" s="22">
        <f t="shared" si="82"/>
        <v>48.447686793170782</v>
      </c>
      <c r="Z358" s="28" t="str">
        <f t="shared" si="77"/>
        <v>○</v>
      </c>
      <c r="AA358" s="22">
        <f t="shared" si="83"/>
        <v>68.676540387460562</v>
      </c>
      <c r="AB358" s="28" t="str">
        <f t="shared" si="78"/>
        <v>○</v>
      </c>
      <c r="AC358" s="22">
        <f t="shared" si="84"/>
        <v>56.010857955285303</v>
      </c>
      <c r="AD358" s="28" t="str">
        <f t="shared" si="79"/>
        <v>○</v>
      </c>
    </row>
    <row r="359" spans="2:30" s="2" customFormat="1">
      <c r="B359" s="14">
        <v>2010</v>
      </c>
      <c r="C359" s="14" t="s">
        <v>1</v>
      </c>
      <c r="D359" s="14" t="s">
        <v>2</v>
      </c>
      <c r="E359" s="14" t="s">
        <v>67</v>
      </c>
      <c r="F359" s="14" t="s">
        <v>68</v>
      </c>
      <c r="G359" s="25">
        <v>29.68132765546606</v>
      </c>
      <c r="H359" s="25">
        <v>2.4379353172974731</v>
      </c>
      <c r="I359" s="25">
        <v>9.9542737300264381</v>
      </c>
      <c r="J359" s="25">
        <v>42.073536702789973</v>
      </c>
      <c r="K359" s="25">
        <v>43.474379378307304</v>
      </c>
      <c r="L359" s="25">
        <v>35.073067508274221</v>
      </c>
      <c r="M359" s="25">
        <v>78.547446886581525</v>
      </c>
      <c r="N359" s="25">
        <v>30.282190213252704</v>
      </c>
      <c r="O359" s="25">
        <v>24.115880347853309</v>
      </c>
      <c r="P359" s="25">
        <v>1.5213247383506299</v>
      </c>
      <c r="Q359" s="25">
        <v>0</v>
      </c>
      <c r="R359" s="25">
        <v>55.919395299456639</v>
      </c>
      <c r="S359" s="25">
        <v>3.0017678730569779</v>
      </c>
      <c r="T359" s="25">
        <v>216.0160569456767</v>
      </c>
      <c r="U359" s="20">
        <f t="shared" si="80"/>
        <v>179.54214676188511</v>
      </c>
      <c r="V359" s="28" t="str">
        <f t="shared" si="75"/>
        <v>✖</v>
      </c>
      <c r="W359" s="20">
        <f t="shared" si="81"/>
        <v>179.54214676188511</v>
      </c>
      <c r="X359" s="28" t="str">
        <f t="shared" si="76"/>
        <v>✖</v>
      </c>
      <c r="Y359" s="22">
        <f t="shared" si="82"/>
        <v>42.073536702789973</v>
      </c>
      <c r="Z359" s="28" t="str">
        <f t="shared" si="77"/>
        <v>○</v>
      </c>
      <c r="AA359" s="22">
        <f t="shared" si="83"/>
        <v>78.547446886581525</v>
      </c>
      <c r="AB359" s="28" t="str">
        <f t="shared" si="78"/>
        <v>○</v>
      </c>
      <c r="AC359" s="22">
        <f t="shared" si="84"/>
        <v>55.919395299456639</v>
      </c>
      <c r="AD359" s="28" t="str">
        <f t="shared" si="79"/>
        <v>○</v>
      </c>
    </row>
    <row r="360" spans="2:30" s="2" customFormat="1">
      <c r="B360" s="14">
        <v>2011</v>
      </c>
      <c r="C360" s="14" t="s">
        <v>1</v>
      </c>
      <c r="D360" s="14" t="s">
        <v>2</v>
      </c>
      <c r="E360" s="14" t="s">
        <v>67</v>
      </c>
      <c r="F360" s="14" t="s">
        <v>68</v>
      </c>
      <c r="G360" s="25">
        <v>41.301875918156874</v>
      </c>
      <c r="H360" s="25">
        <v>2.2925936122842239</v>
      </c>
      <c r="I360" s="25">
        <v>9.1273902110231155</v>
      </c>
      <c r="J360" s="25">
        <v>52.721859741464215</v>
      </c>
      <c r="K360" s="25">
        <v>36.377539681147617</v>
      </c>
      <c r="L360" s="25">
        <v>40.016400215791236</v>
      </c>
      <c r="M360" s="25">
        <v>76.393939896938861</v>
      </c>
      <c r="N360" s="25">
        <v>30.078749512852955</v>
      </c>
      <c r="O360" s="25">
        <v>23.249750601295499</v>
      </c>
      <c r="P360" s="25">
        <v>1.7113689840598947</v>
      </c>
      <c r="Q360" s="25">
        <v>0</v>
      </c>
      <c r="R360" s="25">
        <v>55.039869098208349</v>
      </c>
      <c r="S360" s="25">
        <v>3.0215316830833037</v>
      </c>
      <c r="T360" s="25">
        <v>210.84928057516939</v>
      </c>
      <c r="U360" s="20">
        <f t="shared" si="80"/>
        <v>187.17720041969474</v>
      </c>
      <c r="V360" s="28" t="str">
        <f t="shared" si="75"/>
        <v>✖</v>
      </c>
      <c r="W360" s="20">
        <f t="shared" si="81"/>
        <v>187.17720041969474</v>
      </c>
      <c r="X360" s="28" t="str">
        <f t="shared" si="76"/>
        <v>✖</v>
      </c>
      <c r="Y360" s="22">
        <f t="shared" si="82"/>
        <v>52.721859741464215</v>
      </c>
      <c r="Z360" s="28" t="str">
        <f t="shared" si="77"/>
        <v>○</v>
      </c>
      <c r="AA360" s="22">
        <f t="shared" si="83"/>
        <v>76.393939896938861</v>
      </c>
      <c r="AB360" s="28" t="str">
        <f t="shared" si="78"/>
        <v>○</v>
      </c>
      <c r="AC360" s="22">
        <f t="shared" si="84"/>
        <v>55.039869098208349</v>
      </c>
      <c r="AD360" s="28" t="str">
        <f t="shared" si="79"/>
        <v>○</v>
      </c>
    </row>
    <row r="361" spans="2:30" s="2" customFormat="1">
      <c r="B361" s="14">
        <v>2012</v>
      </c>
      <c r="C361" s="14" t="s">
        <v>1</v>
      </c>
      <c r="D361" s="14" t="s">
        <v>2</v>
      </c>
      <c r="E361" s="14" t="s">
        <v>67</v>
      </c>
      <c r="F361" s="14" t="s">
        <v>68</v>
      </c>
      <c r="G361" s="25">
        <v>40.745031938193854</v>
      </c>
      <c r="H361" s="25">
        <v>2.9643559286016155</v>
      </c>
      <c r="I361" s="25">
        <v>10.325074687548362</v>
      </c>
      <c r="J361" s="25">
        <v>54.034462554343833</v>
      </c>
      <c r="K361" s="25">
        <v>38.608635296651535</v>
      </c>
      <c r="L361" s="25">
        <v>43.399740568093215</v>
      </c>
      <c r="M361" s="25">
        <v>82.00837586474475</v>
      </c>
      <c r="N361" s="25">
        <v>31.219075552653113</v>
      </c>
      <c r="O361" s="25">
        <v>22.669950855715772</v>
      </c>
      <c r="P361" s="25">
        <v>1.8874789229387152</v>
      </c>
      <c r="Q361" s="25">
        <v>0</v>
      </c>
      <c r="R361" s="25">
        <v>55.776505331307597</v>
      </c>
      <c r="S361" s="25">
        <v>2.9602202353738436</v>
      </c>
      <c r="T361" s="25">
        <v>194.77956398577001</v>
      </c>
      <c r="U361" s="20">
        <f t="shared" si="80"/>
        <v>194.77956398577001</v>
      </c>
      <c r="V361" s="28" t="str">
        <f t="shared" si="75"/>
        <v>○</v>
      </c>
      <c r="W361" s="20">
        <f t="shared" si="81"/>
        <v>194.77956398577001</v>
      </c>
      <c r="X361" s="28" t="str">
        <f t="shared" si="76"/>
        <v>○</v>
      </c>
      <c r="Y361" s="22">
        <f t="shared" si="82"/>
        <v>54.034462554343833</v>
      </c>
      <c r="Z361" s="28" t="str">
        <f t="shared" si="77"/>
        <v>○</v>
      </c>
      <c r="AA361" s="22">
        <f t="shared" si="83"/>
        <v>82.00837586474475</v>
      </c>
      <c r="AB361" s="28" t="str">
        <f t="shared" si="78"/>
        <v>○</v>
      </c>
      <c r="AC361" s="22">
        <f t="shared" si="84"/>
        <v>55.776505331307597</v>
      </c>
      <c r="AD361" s="28" t="str">
        <f t="shared" si="79"/>
        <v>○</v>
      </c>
    </row>
    <row r="362" spans="2:30" s="2" customFormat="1">
      <c r="B362" s="14">
        <v>2013</v>
      </c>
      <c r="C362" s="14" t="s">
        <v>1</v>
      </c>
      <c r="D362" s="14" t="s">
        <v>2</v>
      </c>
      <c r="E362" s="14" t="s">
        <v>67</v>
      </c>
      <c r="F362" s="14" t="s">
        <v>68</v>
      </c>
      <c r="G362" s="25">
        <v>39.707180739844567</v>
      </c>
      <c r="H362" s="25">
        <v>2.6328722514645597</v>
      </c>
      <c r="I362" s="25">
        <v>8.9528610807793054</v>
      </c>
      <c r="J362" s="25">
        <v>51.292914072088436</v>
      </c>
      <c r="K362" s="25">
        <v>36.318207223272609</v>
      </c>
      <c r="L362" s="25">
        <v>46.706507334830029</v>
      </c>
      <c r="M362" s="25">
        <v>83.02471455810263</v>
      </c>
      <c r="N362" s="25">
        <v>29.136085786508112</v>
      </c>
      <c r="O362" s="25">
        <v>23.716295706688765</v>
      </c>
      <c r="P362" s="25">
        <v>1.9012361562045521</v>
      </c>
      <c r="Q362" s="25">
        <v>0</v>
      </c>
      <c r="R362" s="25">
        <v>54.753617649401427</v>
      </c>
      <c r="S362" s="25">
        <v>3.2462473228902673</v>
      </c>
      <c r="T362" s="25">
        <v>192.31749360248276</v>
      </c>
      <c r="U362" s="20">
        <f t="shared" si="80"/>
        <v>192.31749360248278</v>
      </c>
      <c r="V362" s="28" t="str">
        <f t="shared" si="75"/>
        <v>○</v>
      </c>
      <c r="W362" s="20">
        <f t="shared" si="81"/>
        <v>192.31749360248276</v>
      </c>
      <c r="X362" s="28" t="str">
        <f t="shared" si="76"/>
        <v>○</v>
      </c>
      <c r="Y362" s="22">
        <f t="shared" si="82"/>
        <v>51.292914072088436</v>
      </c>
      <c r="Z362" s="28" t="str">
        <f t="shared" si="77"/>
        <v>○</v>
      </c>
      <c r="AA362" s="22">
        <f t="shared" si="83"/>
        <v>83.02471455810263</v>
      </c>
      <c r="AB362" s="28" t="str">
        <f t="shared" si="78"/>
        <v>○</v>
      </c>
      <c r="AC362" s="22">
        <f t="shared" si="84"/>
        <v>54.753617649401427</v>
      </c>
      <c r="AD362" s="28" t="str">
        <f t="shared" si="79"/>
        <v>○</v>
      </c>
    </row>
    <row r="363" spans="2:30" s="2" customFormat="1">
      <c r="B363" s="14">
        <v>2014</v>
      </c>
      <c r="C363" s="15" t="s">
        <v>1</v>
      </c>
      <c r="D363" s="15" t="s">
        <v>2</v>
      </c>
      <c r="E363" s="15" t="s">
        <v>67</v>
      </c>
      <c r="F363" s="15" t="s">
        <v>68</v>
      </c>
      <c r="G363" s="26">
        <v>50</v>
      </c>
      <c r="H363" s="26">
        <v>2</v>
      </c>
      <c r="I363" s="26">
        <v>1</v>
      </c>
      <c r="J363" s="26">
        <v>53</v>
      </c>
      <c r="K363" s="26">
        <v>37</v>
      </c>
      <c r="L363" s="26">
        <v>33</v>
      </c>
      <c r="M363" s="26">
        <v>70</v>
      </c>
      <c r="N363" s="26">
        <v>29</v>
      </c>
      <c r="O363" s="26">
        <v>24</v>
      </c>
      <c r="P363" s="26">
        <v>2</v>
      </c>
      <c r="Q363" s="26">
        <v>0</v>
      </c>
      <c r="R363" s="26">
        <v>55</v>
      </c>
      <c r="S363" s="25">
        <v>3.5330773674046436</v>
      </c>
      <c r="T363" s="26">
        <v>181.53307736740464</v>
      </c>
      <c r="U363" s="20">
        <f t="shared" si="80"/>
        <v>181.53307736740464</v>
      </c>
      <c r="V363" s="28" t="str">
        <f t="shared" si="75"/>
        <v>○</v>
      </c>
      <c r="W363" s="20">
        <f t="shared" si="81"/>
        <v>181.53307736740464</v>
      </c>
      <c r="X363" s="28" t="str">
        <f t="shared" si="76"/>
        <v>○</v>
      </c>
      <c r="Y363" s="22">
        <f t="shared" si="82"/>
        <v>53</v>
      </c>
      <c r="Z363" s="28" t="str">
        <f t="shared" si="77"/>
        <v>○</v>
      </c>
      <c r="AA363" s="22">
        <f t="shared" si="83"/>
        <v>70</v>
      </c>
      <c r="AB363" s="28" t="str">
        <f t="shared" si="78"/>
        <v>○</v>
      </c>
      <c r="AC363" s="22">
        <f t="shared" si="84"/>
        <v>55</v>
      </c>
      <c r="AD363" s="28" t="str">
        <f t="shared" si="79"/>
        <v>○</v>
      </c>
    </row>
    <row r="364" spans="2:30" s="2" customFormat="1">
      <c r="B364" s="14">
        <v>1990</v>
      </c>
      <c r="C364" s="18" t="s">
        <v>1</v>
      </c>
      <c r="D364" s="18" t="s">
        <v>2</v>
      </c>
      <c r="E364" s="18" t="s">
        <v>69</v>
      </c>
      <c r="F364" s="18" t="s">
        <v>70</v>
      </c>
      <c r="G364" s="23">
        <v>51.594101737312407</v>
      </c>
      <c r="H364" s="24">
        <v>3.7584354081113425</v>
      </c>
      <c r="I364" s="24">
        <v>13.215333166733618</v>
      </c>
      <c r="J364" s="24">
        <v>68.567870312157368</v>
      </c>
      <c r="K364" s="24">
        <v>15.229465124988661</v>
      </c>
      <c r="L364" s="24">
        <v>15.498107952863828</v>
      </c>
      <c r="M364" s="24">
        <v>30.72757307785249</v>
      </c>
      <c r="N364" s="24">
        <v>8.4984344799586786</v>
      </c>
      <c r="O364" s="24">
        <v>9.6349432982204331</v>
      </c>
      <c r="P364" s="24">
        <v>0.82921329823761969</v>
      </c>
      <c r="Q364" s="24">
        <v>4.2344045880313708</v>
      </c>
      <c r="R364" s="24">
        <v>23.196995664448099</v>
      </c>
      <c r="S364" s="29">
        <v>0</v>
      </c>
      <c r="T364" s="24">
        <v>84.652141820153076</v>
      </c>
      <c r="U364" s="20">
        <f t="shared" si="80"/>
        <v>122.49243905445796</v>
      </c>
      <c r="V364" s="28" t="str">
        <f t="shared" si="75"/>
        <v>✖</v>
      </c>
      <c r="W364" s="20">
        <f t="shared" si="81"/>
        <v>122.49243905445796</v>
      </c>
      <c r="X364" s="28" t="str">
        <f t="shared" si="76"/>
        <v>✖</v>
      </c>
      <c r="Y364" s="22">
        <f t="shared" si="82"/>
        <v>68.567870312157368</v>
      </c>
      <c r="Z364" s="28" t="str">
        <f t="shared" si="77"/>
        <v>○</v>
      </c>
      <c r="AA364" s="22">
        <f t="shared" si="83"/>
        <v>30.72757307785249</v>
      </c>
      <c r="AB364" s="28" t="str">
        <f t="shared" si="78"/>
        <v>○</v>
      </c>
      <c r="AC364" s="22">
        <f t="shared" si="84"/>
        <v>23.196995664448099</v>
      </c>
      <c r="AD364" s="28" t="str">
        <f t="shared" si="79"/>
        <v>○</v>
      </c>
    </row>
    <row r="365" spans="2:30" s="2" customFormat="1">
      <c r="B365" s="14">
        <v>2005</v>
      </c>
      <c r="C365" s="14" t="s">
        <v>1</v>
      </c>
      <c r="D365" s="14" t="s">
        <v>2</v>
      </c>
      <c r="E365" s="14" t="s">
        <v>69</v>
      </c>
      <c r="F365" s="14" t="s">
        <v>70</v>
      </c>
      <c r="G365" s="25">
        <v>42.398131473433253</v>
      </c>
      <c r="H365" s="25">
        <v>3.1204512242315809</v>
      </c>
      <c r="I365" s="25">
        <v>4.6120448299990882</v>
      </c>
      <c r="J365" s="25">
        <v>50.130627527663918</v>
      </c>
      <c r="K365" s="25">
        <v>18.505360904559129</v>
      </c>
      <c r="L365" s="25">
        <v>18.645189509488599</v>
      </c>
      <c r="M365" s="25">
        <v>37.150550414047729</v>
      </c>
      <c r="N365" s="25">
        <v>11.681402002080162</v>
      </c>
      <c r="O365" s="25">
        <v>8.5439615168599552</v>
      </c>
      <c r="P365" s="25">
        <v>0.669195404486296</v>
      </c>
      <c r="Q365" s="25">
        <v>2.1769429526922295</v>
      </c>
      <c r="R365" s="25">
        <v>23.071501876118642</v>
      </c>
      <c r="S365" s="25">
        <v>2.2113655670508439</v>
      </c>
      <c r="T365" s="25">
        <v>112.56404538488114</v>
      </c>
      <c r="U365" s="20">
        <f t="shared" si="80"/>
        <v>112.56404538488114</v>
      </c>
      <c r="V365" s="28" t="str">
        <f t="shared" si="75"/>
        <v>○</v>
      </c>
      <c r="W365" s="20">
        <f t="shared" si="81"/>
        <v>112.56404538488114</v>
      </c>
      <c r="X365" s="28" t="str">
        <f t="shared" si="76"/>
        <v>○</v>
      </c>
      <c r="Y365" s="22">
        <f t="shared" si="82"/>
        <v>50.130627527663918</v>
      </c>
      <c r="Z365" s="28" t="str">
        <f t="shared" si="77"/>
        <v>○</v>
      </c>
      <c r="AA365" s="22">
        <f t="shared" si="83"/>
        <v>37.150550414047729</v>
      </c>
      <c r="AB365" s="28" t="str">
        <f t="shared" si="78"/>
        <v>○</v>
      </c>
      <c r="AC365" s="22">
        <f t="shared" si="84"/>
        <v>23.071501876118642</v>
      </c>
      <c r="AD365" s="28" t="str">
        <f t="shared" si="79"/>
        <v>○</v>
      </c>
    </row>
    <row r="366" spans="2:30" s="2" customFormat="1">
      <c r="B366" s="14">
        <v>2007</v>
      </c>
      <c r="C366" s="18" t="s">
        <v>1</v>
      </c>
      <c r="D366" s="18" t="s">
        <v>2</v>
      </c>
      <c r="E366" s="18" t="s">
        <v>69</v>
      </c>
      <c r="F366" s="18" t="s">
        <v>70</v>
      </c>
      <c r="G366" s="23">
        <v>18.712240253744675</v>
      </c>
      <c r="H366" s="24">
        <v>2.6666826644491275</v>
      </c>
      <c r="I366" s="24">
        <v>5.4627212774662244</v>
      </c>
      <c r="J366" s="24">
        <v>26.841644195660024</v>
      </c>
      <c r="K366" s="24">
        <v>27.195546859806733</v>
      </c>
      <c r="L366" s="24">
        <v>15.290958701671794</v>
      </c>
      <c r="M366" s="24">
        <v>42.486505561478523</v>
      </c>
      <c r="N366" s="24">
        <v>18.014276439598305</v>
      </c>
      <c r="O366" s="29">
        <v>0</v>
      </c>
      <c r="P366" s="24">
        <v>1.1992856117905479</v>
      </c>
      <c r="Q366" s="24">
        <v>0</v>
      </c>
      <c r="R366" s="24">
        <v>19.213562051388852</v>
      </c>
      <c r="S366" s="24">
        <v>1.3098195658815006</v>
      </c>
      <c r="T366" s="24">
        <v>105.49639274022739</v>
      </c>
      <c r="U366" s="20">
        <f t="shared" si="80"/>
        <v>89.851531374408893</v>
      </c>
      <c r="V366" s="28" t="str">
        <f t="shared" si="75"/>
        <v>✖</v>
      </c>
      <c r="W366" s="20">
        <f t="shared" si="81"/>
        <v>89.851531374408893</v>
      </c>
      <c r="X366" s="28" t="str">
        <f t="shared" si="76"/>
        <v>✖</v>
      </c>
      <c r="Y366" s="22">
        <f t="shared" si="82"/>
        <v>26.841644195660024</v>
      </c>
      <c r="Z366" s="28" t="str">
        <f t="shared" si="77"/>
        <v>○</v>
      </c>
      <c r="AA366" s="22">
        <f t="shared" si="83"/>
        <v>42.486505561478523</v>
      </c>
      <c r="AB366" s="28" t="str">
        <f t="shared" si="78"/>
        <v>○</v>
      </c>
      <c r="AC366" s="22">
        <f t="shared" si="84"/>
        <v>19.213562051388852</v>
      </c>
      <c r="AD366" s="28" t="str">
        <f t="shared" si="79"/>
        <v>○</v>
      </c>
    </row>
    <row r="367" spans="2:30" s="2" customFormat="1">
      <c r="B367" s="14">
        <v>2008</v>
      </c>
      <c r="C367" s="14" t="s">
        <v>1</v>
      </c>
      <c r="D367" s="14" t="s">
        <v>2</v>
      </c>
      <c r="E367" s="14" t="s">
        <v>69</v>
      </c>
      <c r="F367" s="14" t="s">
        <v>70</v>
      </c>
      <c r="G367" s="25">
        <v>50.699338727722129</v>
      </c>
      <c r="H367" s="25">
        <v>2.602662280827436</v>
      </c>
      <c r="I367" s="25">
        <v>4.5531763930469191</v>
      </c>
      <c r="J367" s="25">
        <v>57.855177401596485</v>
      </c>
      <c r="K367" s="25">
        <v>15.40808843186668</v>
      </c>
      <c r="L367" s="25">
        <v>18.251753812785427</v>
      </c>
      <c r="M367" s="24">
        <v>33.659842244652111</v>
      </c>
      <c r="N367" s="25">
        <v>10.809697904163331</v>
      </c>
      <c r="O367" s="25">
        <v>8.2631141494554896</v>
      </c>
      <c r="P367" s="25">
        <v>0.65618569098957635</v>
      </c>
      <c r="Q367" s="25">
        <v>1.2665976069828293</v>
      </c>
      <c r="R367" s="25">
        <v>20.995595351591227</v>
      </c>
      <c r="S367" s="25">
        <v>1.8486112837443172</v>
      </c>
      <c r="T367" s="25">
        <v>114.35922628158413</v>
      </c>
      <c r="U367" s="20">
        <f t="shared" si="80"/>
        <v>114.35922628158413</v>
      </c>
      <c r="V367" s="28" t="str">
        <f t="shared" si="75"/>
        <v>○</v>
      </c>
      <c r="W367" s="20">
        <f t="shared" si="81"/>
        <v>114.35922628158413</v>
      </c>
      <c r="X367" s="28" t="str">
        <f t="shared" si="76"/>
        <v>○</v>
      </c>
      <c r="Y367" s="22">
        <f t="shared" si="82"/>
        <v>57.855177401596485</v>
      </c>
      <c r="Z367" s="28" t="str">
        <f t="shared" si="77"/>
        <v>○</v>
      </c>
      <c r="AA367" s="22">
        <f t="shared" si="83"/>
        <v>33.659842244652111</v>
      </c>
      <c r="AB367" s="28" t="str">
        <f t="shared" si="78"/>
        <v>○</v>
      </c>
      <c r="AC367" s="22">
        <f t="shared" si="84"/>
        <v>20.995595351591227</v>
      </c>
      <c r="AD367" s="28" t="str">
        <f t="shared" si="79"/>
        <v>○</v>
      </c>
    </row>
    <row r="368" spans="2:30" s="2" customFormat="1">
      <c r="B368" s="14">
        <v>2009</v>
      </c>
      <c r="C368" s="14" t="s">
        <v>1</v>
      </c>
      <c r="D368" s="14" t="s">
        <v>2</v>
      </c>
      <c r="E368" s="14" t="s">
        <v>69</v>
      </c>
      <c r="F368" s="14" t="s">
        <v>70</v>
      </c>
      <c r="G368" s="25">
        <v>51.201277107618388</v>
      </c>
      <c r="H368" s="25">
        <v>1.7033426544720371</v>
      </c>
      <c r="I368" s="25">
        <v>7.9371345175102155</v>
      </c>
      <c r="J368" s="25">
        <v>60.841754279600643</v>
      </c>
      <c r="K368" s="25">
        <v>15.859071473114088</v>
      </c>
      <c r="L368" s="25">
        <v>18.821608285906017</v>
      </c>
      <c r="M368" s="25">
        <v>34.680679759020109</v>
      </c>
      <c r="N368" s="25">
        <v>11.120127630660875</v>
      </c>
      <c r="O368" s="25">
        <v>7.9668833283342559</v>
      </c>
      <c r="P368" s="25">
        <v>0.61417729948649646</v>
      </c>
      <c r="Q368" s="25">
        <v>1.1640964774621179</v>
      </c>
      <c r="R368" s="25">
        <v>20.865284735943742</v>
      </c>
      <c r="S368" s="25">
        <v>1.6111769148761033</v>
      </c>
      <c r="T368" s="25">
        <v>91.83782116886006</v>
      </c>
      <c r="U368" s="20">
        <f t="shared" si="80"/>
        <v>117.9988956894406</v>
      </c>
      <c r="V368" s="28" t="str">
        <f t="shared" si="75"/>
        <v>✖</v>
      </c>
      <c r="W368" s="20">
        <f t="shared" si="81"/>
        <v>117.9988956894406</v>
      </c>
      <c r="X368" s="28" t="str">
        <f t="shared" si="76"/>
        <v>✖</v>
      </c>
      <c r="Y368" s="22">
        <f t="shared" si="82"/>
        <v>60.841754279600643</v>
      </c>
      <c r="Z368" s="28" t="str">
        <f t="shared" si="77"/>
        <v>○</v>
      </c>
      <c r="AA368" s="22">
        <f t="shared" si="83"/>
        <v>34.680679759020109</v>
      </c>
      <c r="AB368" s="28" t="str">
        <f t="shared" si="78"/>
        <v>○</v>
      </c>
      <c r="AC368" s="22">
        <f t="shared" si="84"/>
        <v>20.865284735943742</v>
      </c>
      <c r="AD368" s="28" t="str">
        <f t="shared" si="79"/>
        <v>○</v>
      </c>
    </row>
    <row r="369" spans="2:30" s="2" customFormat="1">
      <c r="B369" s="14">
        <v>2010</v>
      </c>
      <c r="C369" s="14" t="s">
        <v>1</v>
      </c>
      <c r="D369" s="14" t="s">
        <v>2</v>
      </c>
      <c r="E369" s="14" t="s">
        <v>69</v>
      </c>
      <c r="F369" s="14" t="s">
        <v>70</v>
      </c>
      <c r="G369" s="25">
        <v>40.262924261404471</v>
      </c>
      <c r="H369" s="25">
        <v>1.6433019022722208</v>
      </c>
      <c r="I369" s="25">
        <v>7.5295147445071766</v>
      </c>
      <c r="J369" s="25">
        <v>49.435740908183867</v>
      </c>
      <c r="K369" s="31">
        <v>0</v>
      </c>
      <c r="L369" s="25">
        <v>19.248354845642648</v>
      </c>
      <c r="M369" s="25">
        <v>19.248354845642648</v>
      </c>
      <c r="N369" s="25">
        <v>11.10675908119717</v>
      </c>
      <c r="O369" s="25">
        <v>7.5386714056401152</v>
      </c>
      <c r="P369" s="31">
        <v>0</v>
      </c>
      <c r="Q369" s="25">
        <v>1.1547107975921194</v>
      </c>
      <c r="R369" s="25">
        <v>19.800141284429404</v>
      </c>
      <c r="S369" s="25">
        <v>0.3030548629039716</v>
      </c>
      <c r="T369" s="25">
        <v>58.599905838618675</v>
      </c>
      <c r="U369" s="20">
        <f t="shared" si="80"/>
        <v>88.78729190115989</v>
      </c>
      <c r="V369" s="28" t="str">
        <f t="shared" si="75"/>
        <v>✖</v>
      </c>
      <c r="W369" s="20">
        <f t="shared" si="81"/>
        <v>88.78729190115989</v>
      </c>
      <c r="X369" s="28" t="str">
        <f t="shared" si="76"/>
        <v>✖</v>
      </c>
      <c r="Y369" s="22">
        <f t="shared" si="82"/>
        <v>49.435740908183867</v>
      </c>
      <c r="Z369" s="28" t="str">
        <f t="shared" si="77"/>
        <v>○</v>
      </c>
      <c r="AA369" s="22">
        <f t="shared" si="83"/>
        <v>19.248354845642648</v>
      </c>
      <c r="AB369" s="28" t="str">
        <f t="shared" si="78"/>
        <v>○</v>
      </c>
      <c r="AC369" s="22">
        <f t="shared" si="84"/>
        <v>19.800141284429404</v>
      </c>
      <c r="AD369" s="28" t="str">
        <f t="shared" si="79"/>
        <v>○</v>
      </c>
    </row>
    <row r="370" spans="2:30" s="2" customFormat="1">
      <c r="B370" s="14">
        <v>2011</v>
      </c>
      <c r="C370" s="14" t="s">
        <v>1</v>
      </c>
      <c r="D370" s="14" t="s">
        <v>2</v>
      </c>
      <c r="E370" s="14" t="s">
        <v>69</v>
      </c>
      <c r="F370" s="14" t="s">
        <v>70</v>
      </c>
      <c r="G370" s="25">
        <v>10.17964368658431</v>
      </c>
      <c r="H370" s="25">
        <v>1.545333634355859</v>
      </c>
      <c r="I370" s="25">
        <v>6.9040515698764588</v>
      </c>
      <c r="J370" s="25">
        <v>18.629028890816627</v>
      </c>
      <c r="K370" s="25">
        <v>14.610721095851316</v>
      </c>
      <c r="L370" s="25">
        <v>21.961291832175444</v>
      </c>
      <c r="M370" s="25">
        <v>36.572012928026759</v>
      </c>
      <c r="N370" s="25">
        <v>10.271751243642267</v>
      </c>
      <c r="O370" s="25">
        <v>7.2161011868322795</v>
      </c>
      <c r="P370" s="25">
        <v>0.56577266706882512</v>
      </c>
      <c r="Q370" s="25">
        <v>0.45245531614654955</v>
      </c>
      <c r="R370" s="25">
        <v>18.506080413689922</v>
      </c>
      <c r="S370" s="25">
        <v>1.512673966248206</v>
      </c>
      <c r="T370" s="25">
        <v>93.162780235991647</v>
      </c>
      <c r="U370" s="20">
        <f t="shared" si="80"/>
        <v>75.219796198781523</v>
      </c>
      <c r="V370" s="28" t="str">
        <f t="shared" si="75"/>
        <v>✖</v>
      </c>
      <c r="W370" s="20">
        <f t="shared" si="81"/>
        <v>75.219796198781509</v>
      </c>
      <c r="X370" s="28" t="str">
        <f t="shared" si="76"/>
        <v>✖</v>
      </c>
      <c r="Y370" s="22">
        <f t="shared" si="82"/>
        <v>18.629028890816627</v>
      </c>
      <c r="Z370" s="28" t="str">
        <f t="shared" si="77"/>
        <v>○</v>
      </c>
      <c r="AA370" s="22">
        <f t="shared" si="83"/>
        <v>36.572012928026759</v>
      </c>
      <c r="AB370" s="28" t="str">
        <f t="shared" si="78"/>
        <v>○</v>
      </c>
      <c r="AC370" s="22">
        <f t="shared" si="84"/>
        <v>18.506080413689922</v>
      </c>
      <c r="AD370" s="28" t="str">
        <f t="shared" si="79"/>
        <v>○</v>
      </c>
    </row>
    <row r="371" spans="2:30" s="2" customFormat="1">
      <c r="B371" s="14">
        <v>2012</v>
      </c>
      <c r="C371" s="14" t="s">
        <v>1</v>
      </c>
      <c r="D371" s="14" t="s">
        <v>2</v>
      </c>
      <c r="E371" s="14" t="s">
        <v>69</v>
      </c>
      <c r="F371" s="14" t="s">
        <v>70</v>
      </c>
      <c r="G371" s="25">
        <v>8.69006129607825</v>
      </c>
      <c r="H371" s="25">
        <v>1.9981382204524583</v>
      </c>
      <c r="I371" s="25">
        <v>7.8099923918635037</v>
      </c>
      <c r="J371" s="25">
        <v>18.498191908394212</v>
      </c>
      <c r="K371" s="25">
        <v>15.038502740014897</v>
      </c>
      <c r="L371" s="25">
        <v>23.818093654523224</v>
      </c>
      <c r="M371" s="25">
        <v>38.856596394538123</v>
      </c>
      <c r="N371" s="25">
        <v>10.248813727721339</v>
      </c>
      <c r="O371" s="25">
        <v>7.1641173337495818</v>
      </c>
      <c r="P371" s="25">
        <v>0.58888027964118894</v>
      </c>
      <c r="Q371" s="25">
        <v>0.67804398828536094</v>
      </c>
      <c r="R371" s="25">
        <v>18.679855329397469</v>
      </c>
      <c r="S371" s="25">
        <v>1.1121928922400002</v>
      </c>
      <c r="T371" s="25">
        <v>77.146836524569807</v>
      </c>
      <c r="U371" s="20">
        <f t="shared" si="80"/>
        <v>77.146836524569807</v>
      </c>
      <c r="V371" s="28" t="str">
        <f t="shared" si="75"/>
        <v>○</v>
      </c>
      <c r="W371" s="20">
        <f t="shared" si="81"/>
        <v>77.146836524569807</v>
      </c>
      <c r="X371" s="28" t="str">
        <f t="shared" si="76"/>
        <v>○</v>
      </c>
      <c r="Y371" s="22">
        <f t="shared" si="82"/>
        <v>18.498191908394212</v>
      </c>
      <c r="Z371" s="28" t="str">
        <f t="shared" si="77"/>
        <v>○</v>
      </c>
      <c r="AA371" s="22">
        <f t="shared" si="83"/>
        <v>38.856596394538123</v>
      </c>
      <c r="AB371" s="28" t="str">
        <f t="shared" si="78"/>
        <v>○</v>
      </c>
      <c r="AC371" s="22">
        <f t="shared" si="84"/>
        <v>18.679855329397469</v>
      </c>
      <c r="AD371" s="28" t="str">
        <f t="shared" si="79"/>
        <v>○</v>
      </c>
    </row>
    <row r="372" spans="2:30" s="2" customFormat="1">
      <c r="B372" s="14">
        <v>2013</v>
      </c>
      <c r="C372" s="14" t="s">
        <v>1</v>
      </c>
      <c r="D372" s="14" t="s">
        <v>2</v>
      </c>
      <c r="E372" s="14" t="s">
        <v>69</v>
      </c>
      <c r="F372" s="14" t="s">
        <v>70</v>
      </c>
      <c r="G372" s="25">
        <v>9.8010970294059678</v>
      </c>
      <c r="H372" s="25">
        <v>1.7747000704135296</v>
      </c>
      <c r="I372" s="25">
        <v>6.77203594571768</v>
      </c>
      <c r="J372" s="25">
        <v>18.347833045537179</v>
      </c>
      <c r="K372" s="25">
        <v>13.625572242293815</v>
      </c>
      <c r="L372" s="25">
        <v>25.998697709935115</v>
      </c>
      <c r="M372" s="25">
        <v>39.624269952228929</v>
      </c>
      <c r="N372" s="25">
        <v>9.2496768533337761</v>
      </c>
      <c r="O372" s="25">
        <v>7.5981422006290114</v>
      </c>
      <c r="P372" s="25">
        <v>0.56591853252797863</v>
      </c>
      <c r="Q372" s="25">
        <v>0.70386827406707575</v>
      </c>
      <c r="R372" s="25">
        <v>18.117605860557841</v>
      </c>
      <c r="S372" s="25">
        <v>1.0991123405276961</v>
      </c>
      <c r="T372" s="25">
        <v>77.188821198851642</v>
      </c>
      <c r="U372" s="20">
        <f t="shared" si="80"/>
        <v>77.188821198851642</v>
      </c>
      <c r="V372" s="28" t="str">
        <f t="shared" si="75"/>
        <v>○</v>
      </c>
      <c r="W372" s="20">
        <f t="shared" si="81"/>
        <v>77.188821198851642</v>
      </c>
      <c r="X372" s="28" t="str">
        <f t="shared" si="76"/>
        <v>○</v>
      </c>
      <c r="Y372" s="22">
        <f t="shared" si="82"/>
        <v>18.347833045537179</v>
      </c>
      <c r="Z372" s="28" t="str">
        <f t="shared" si="77"/>
        <v>○</v>
      </c>
      <c r="AA372" s="22">
        <f t="shared" si="83"/>
        <v>39.624269952228929</v>
      </c>
      <c r="AB372" s="28" t="str">
        <f t="shared" si="78"/>
        <v>○</v>
      </c>
      <c r="AC372" s="22">
        <f t="shared" si="84"/>
        <v>18.117605860557841</v>
      </c>
      <c r="AD372" s="28" t="str">
        <f t="shared" si="79"/>
        <v>○</v>
      </c>
    </row>
    <row r="373" spans="2:30" s="2" customFormat="1">
      <c r="B373" s="14">
        <v>2014</v>
      </c>
      <c r="C373" s="15" t="s">
        <v>1</v>
      </c>
      <c r="D373" s="15" t="s">
        <v>2</v>
      </c>
      <c r="E373" s="15" t="s">
        <v>69</v>
      </c>
      <c r="F373" s="15" t="s">
        <v>70</v>
      </c>
      <c r="G373" s="26">
        <v>15</v>
      </c>
      <c r="H373" s="26">
        <v>2</v>
      </c>
      <c r="I373" s="30">
        <v>0</v>
      </c>
      <c r="J373" s="26">
        <v>17</v>
      </c>
      <c r="K373" s="26">
        <v>13</v>
      </c>
      <c r="L373" s="26">
        <v>11</v>
      </c>
      <c r="M373" s="26">
        <v>24</v>
      </c>
      <c r="N373" s="26">
        <v>9</v>
      </c>
      <c r="O373" s="26">
        <v>8</v>
      </c>
      <c r="P373" s="26">
        <v>1</v>
      </c>
      <c r="Q373" s="26">
        <v>0.69160871744626617</v>
      </c>
      <c r="R373" s="26">
        <v>18.691608717446265</v>
      </c>
      <c r="S373" s="25">
        <v>1.1950146268796293</v>
      </c>
      <c r="T373" s="26">
        <v>60.886623344325891</v>
      </c>
      <c r="U373" s="20">
        <f t="shared" si="80"/>
        <v>60.886623344325891</v>
      </c>
      <c r="V373" s="28" t="str">
        <f t="shared" si="75"/>
        <v>○</v>
      </c>
      <c r="W373" s="20">
        <f t="shared" si="81"/>
        <v>60.886623344325891</v>
      </c>
      <c r="X373" s="28" t="str">
        <f t="shared" si="76"/>
        <v>○</v>
      </c>
      <c r="Y373" s="22">
        <f t="shared" si="82"/>
        <v>17</v>
      </c>
      <c r="Z373" s="28" t="str">
        <f t="shared" si="77"/>
        <v>○</v>
      </c>
      <c r="AA373" s="22">
        <f t="shared" si="83"/>
        <v>24</v>
      </c>
      <c r="AB373" s="28" t="str">
        <f t="shared" si="78"/>
        <v>○</v>
      </c>
      <c r="AC373" s="22">
        <f t="shared" si="84"/>
        <v>18.691608717446265</v>
      </c>
      <c r="AD373" s="28" t="str">
        <f t="shared" si="79"/>
        <v>○</v>
      </c>
    </row>
    <row r="374" spans="2:30" s="2" customFormat="1">
      <c r="B374" s="14">
        <v>1990</v>
      </c>
      <c r="C374" s="18" t="s">
        <v>1</v>
      </c>
      <c r="D374" s="18" t="s">
        <v>2</v>
      </c>
      <c r="E374" s="18" t="s">
        <v>71</v>
      </c>
      <c r="F374" s="18" t="s">
        <v>72</v>
      </c>
      <c r="G374" s="23">
        <v>10.163507339055259</v>
      </c>
      <c r="H374" s="24">
        <v>1.7570505875396238</v>
      </c>
      <c r="I374" s="24">
        <v>2.7601645221658822</v>
      </c>
      <c r="J374" s="24">
        <v>14.680722448760765</v>
      </c>
      <c r="K374" s="24">
        <v>11.087414132766591</v>
      </c>
      <c r="L374" s="24">
        <v>8.9984568700830589</v>
      </c>
      <c r="M374" s="24">
        <v>20.08587100284965</v>
      </c>
      <c r="N374" s="24">
        <v>8.2630207824528981</v>
      </c>
      <c r="O374" s="24">
        <v>12.582948337228176</v>
      </c>
      <c r="P374" s="24">
        <v>0.76166003910027036</v>
      </c>
      <c r="Q374" s="24">
        <v>0</v>
      </c>
      <c r="R374" s="24">
        <v>21.607629158781343</v>
      </c>
      <c r="S374" s="29">
        <v>0</v>
      </c>
      <c r="T374" s="24">
        <v>61.779371164480644</v>
      </c>
      <c r="U374" s="20">
        <f t="shared" si="80"/>
        <v>56.374222610391762</v>
      </c>
      <c r="V374" s="28" t="str">
        <f t="shared" si="75"/>
        <v>✖</v>
      </c>
      <c r="W374" s="20">
        <f t="shared" si="81"/>
        <v>56.374222610391762</v>
      </c>
      <c r="X374" s="28" t="str">
        <f t="shared" si="76"/>
        <v>✖</v>
      </c>
      <c r="Y374" s="22">
        <f t="shared" si="82"/>
        <v>14.680722448760765</v>
      </c>
      <c r="Z374" s="28" t="str">
        <f t="shared" si="77"/>
        <v>○</v>
      </c>
      <c r="AA374" s="22">
        <f t="shared" si="83"/>
        <v>20.08587100284965</v>
      </c>
      <c r="AB374" s="28" t="str">
        <f t="shared" si="78"/>
        <v>○</v>
      </c>
      <c r="AC374" s="22">
        <f t="shared" si="84"/>
        <v>21.607629158781343</v>
      </c>
      <c r="AD374" s="28" t="str">
        <f t="shared" si="79"/>
        <v>○</v>
      </c>
    </row>
    <row r="375" spans="2:30" s="2" customFormat="1">
      <c r="B375" s="14">
        <v>2007</v>
      </c>
      <c r="C375" s="18" t="s">
        <v>1</v>
      </c>
      <c r="D375" s="18" t="s">
        <v>2</v>
      </c>
      <c r="E375" s="18" t="s">
        <v>71</v>
      </c>
      <c r="F375" s="18" t="s">
        <v>72</v>
      </c>
      <c r="G375" s="21">
        <v>0</v>
      </c>
      <c r="H375" s="29">
        <v>0.83146566222992457</v>
      </c>
      <c r="I375" s="29">
        <v>0.51535106391190788</v>
      </c>
      <c r="J375" s="29">
        <v>1.3468167261418325</v>
      </c>
      <c r="K375" s="29">
        <v>4.5702998882537109</v>
      </c>
      <c r="L375" s="29">
        <v>2.4166433667418925</v>
      </c>
      <c r="M375" s="29">
        <v>6.9869432549956034</v>
      </c>
      <c r="N375" s="29">
        <v>3.062426994731712</v>
      </c>
      <c r="O375" s="29">
        <v>0</v>
      </c>
      <c r="P375" s="29">
        <v>0.2004445908643421</v>
      </c>
      <c r="Q375" s="29">
        <v>0</v>
      </c>
      <c r="R375" s="29">
        <v>3.2628715855960539</v>
      </c>
      <c r="S375" s="29">
        <v>0.21150670927231829</v>
      </c>
      <c r="T375" s="29">
        <v>17.44826480485958</v>
      </c>
      <c r="U375" s="20">
        <f t="shared" si="80"/>
        <v>11.80813827600581</v>
      </c>
      <c r="V375" s="28" t="str">
        <f t="shared" si="75"/>
        <v>✖</v>
      </c>
      <c r="W375" s="20">
        <f t="shared" si="81"/>
        <v>11.80813827600581</v>
      </c>
      <c r="X375" s="28" t="str">
        <f t="shared" si="76"/>
        <v>✖</v>
      </c>
      <c r="Y375" s="22">
        <f t="shared" si="82"/>
        <v>1.3468167261418325</v>
      </c>
      <c r="Z375" s="28" t="str">
        <f t="shared" si="77"/>
        <v>○</v>
      </c>
      <c r="AA375" s="22">
        <f t="shared" si="83"/>
        <v>6.9869432549956034</v>
      </c>
      <c r="AB375" s="28" t="str">
        <f t="shared" si="78"/>
        <v>○</v>
      </c>
      <c r="AC375" s="22">
        <f t="shared" si="84"/>
        <v>3.2628715855960539</v>
      </c>
      <c r="AD375" s="28" t="str">
        <f t="shared" si="79"/>
        <v>○</v>
      </c>
    </row>
    <row r="376" spans="2:30" s="2" customFormat="1">
      <c r="B376" s="14">
        <v>2008</v>
      </c>
      <c r="C376" s="14" t="s">
        <v>1</v>
      </c>
      <c r="D376" s="14" t="s">
        <v>2</v>
      </c>
      <c r="E376" s="14" t="s">
        <v>71</v>
      </c>
      <c r="F376" s="14" t="s">
        <v>72</v>
      </c>
      <c r="G376" s="25">
        <v>14.906492240801793</v>
      </c>
      <c r="H376" s="25">
        <v>1.1126135097105938</v>
      </c>
      <c r="I376" s="25">
        <v>5.1545393128833048</v>
      </c>
      <c r="J376" s="25">
        <v>21.173645063395693</v>
      </c>
      <c r="K376" s="25">
        <v>13.80283210563166</v>
      </c>
      <c r="L376" s="25">
        <v>11.381711647298777</v>
      </c>
      <c r="M376" s="24">
        <v>25.184543752930438</v>
      </c>
      <c r="N376" s="25">
        <v>11.934370439507399</v>
      </c>
      <c r="O376" s="25">
        <v>12.842426178094614</v>
      </c>
      <c r="P376" s="25">
        <v>0.71417155552808476</v>
      </c>
      <c r="Q376" s="25">
        <v>0</v>
      </c>
      <c r="R376" s="25">
        <v>25.490968173130099</v>
      </c>
      <c r="S376" s="25">
        <v>0.62554952656322005</v>
      </c>
      <c r="T376" s="25">
        <v>72.474706516019452</v>
      </c>
      <c r="U376" s="20">
        <f t="shared" si="80"/>
        <v>72.474706516019452</v>
      </c>
      <c r="V376" s="28" t="str">
        <f t="shared" si="75"/>
        <v>○</v>
      </c>
      <c r="W376" s="20">
        <f t="shared" si="81"/>
        <v>72.474706516019452</v>
      </c>
      <c r="X376" s="28" t="str">
        <f t="shared" si="76"/>
        <v>○</v>
      </c>
      <c r="Y376" s="22">
        <f t="shared" si="82"/>
        <v>21.173645063395693</v>
      </c>
      <c r="Z376" s="28" t="str">
        <f t="shared" si="77"/>
        <v>○</v>
      </c>
      <c r="AA376" s="22">
        <f t="shared" si="83"/>
        <v>25.184543752930438</v>
      </c>
      <c r="AB376" s="28" t="str">
        <f t="shared" si="78"/>
        <v>○</v>
      </c>
      <c r="AC376" s="22">
        <f t="shared" si="84"/>
        <v>25.490968173130099</v>
      </c>
      <c r="AD376" s="28" t="str">
        <f t="shared" si="79"/>
        <v>○</v>
      </c>
    </row>
    <row r="377" spans="2:30" s="2" customFormat="1">
      <c r="B377" s="14">
        <v>1990</v>
      </c>
      <c r="C377" s="18" t="s">
        <v>1</v>
      </c>
      <c r="D377" s="18" t="s">
        <v>2</v>
      </c>
      <c r="E377" s="18" t="s">
        <v>73</v>
      </c>
      <c r="F377" s="18" t="s">
        <v>74</v>
      </c>
      <c r="G377" s="23">
        <v>13.941431215498737</v>
      </c>
      <c r="H377" s="24">
        <v>3.463797068278522</v>
      </c>
      <c r="I377" s="24">
        <v>20.073923797570053</v>
      </c>
      <c r="J377" s="24">
        <v>37.479152081347308</v>
      </c>
      <c r="K377" s="24">
        <v>18.385812843112316</v>
      </c>
      <c r="L377" s="24">
        <v>19.237129847834531</v>
      </c>
      <c r="M377" s="24">
        <v>37.622942690946843</v>
      </c>
      <c r="N377" s="24">
        <v>12.752359993888133</v>
      </c>
      <c r="O377" s="24">
        <v>20.703708272514934</v>
      </c>
      <c r="P377" s="24">
        <v>1.265943343956577</v>
      </c>
      <c r="Q377" s="24">
        <v>0</v>
      </c>
      <c r="R377" s="24">
        <v>34.722011610359644</v>
      </c>
      <c r="S377" s="24">
        <v>0</v>
      </c>
      <c r="T377" s="24">
        <v>109.96789699225333</v>
      </c>
      <c r="U377" s="20">
        <f t="shared" si="80"/>
        <v>109.8241063826538</v>
      </c>
      <c r="V377" s="28" t="str">
        <f t="shared" si="75"/>
        <v>○</v>
      </c>
      <c r="W377" s="20">
        <f t="shared" si="81"/>
        <v>109.8241063826538</v>
      </c>
      <c r="X377" s="28" t="str">
        <f t="shared" si="76"/>
        <v>○</v>
      </c>
      <c r="Y377" s="22">
        <f t="shared" si="82"/>
        <v>37.479152081347308</v>
      </c>
      <c r="Z377" s="28" t="str">
        <f t="shared" si="77"/>
        <v>○</v>
      </c>
      <c r="AA377" s="22">
        <f t="shared" si="83"/>
        <v>37.622942690946843</v>
      </c>
      <c r="AB377" s="28" t="str">
        <f t="shared" si="78"/>
        <v>○</v>
      </c>
      <c r="AC377" s="22">
        <f t="shared" si="84"/>
        <v>34.722011610359644</v>
      </c>
      <c r="AD377" s="28" t="str">
        <f t="shared" si="79"/>
        <v>○</v>
      </c>
    </row>
    <row r="378" spans="2:30" s="2" customFormat="1">
      <c r="B378" s="14">
        <v>2005</v>
      </c>
      <c r="C378" s="14" t="s">
        <v>1</v>
      </c>
      <c r="D378" s="14" t="s">
        <v>2</v>
      </c>
      <c r="E378" s="14" t="s">
        <v>73</v>
      </c>
      <c r="F378" s="14" t="s">
        <v>74</v>
      </c>
      <c r="G378" s="25">
        <v>20.465605795475007</v>
      </c>
      <c r="H378" s="25">
        <v>3.2219598785138133</v>
      </c>
      <c r="I378" s="25">
        <v>14.619311913959374</v>
      </c>
      <c r="J378" s="25">
        <v>38.306877587948193</v>
      </c>
      <c r="K378" s="25">
        <v>25.553655988104389</v>
      </c>
      <c r="L378" s="25">
        <v>22.856102301301615</v>
      </c>
      <c r="M378" s="25">
        <v>48.409758289406</v>
      </c>
      <c r="N378" s="25">
        <v>19.260024465405824</v>
      </c>
      <c r="O378" s="25">
        <v>21.877719641656558</v>
      </c>
      <c r="P378" s="25">
        <v>1.1617941564084868</v>
      </c>
      <c r="Q378" s="25">
        <v>0</v>
      </c>
      <c r="R378" s="25">
        <v>42.299538263470872</v>
      </c>
      <c r="S378" s="25">
        <v>0</v>
      </c>
      <c r="T378" s="25">
        <v>129.01617414082506</v>
      </c>
      <c r="U378" s="20">
        <f t="shared" si="80"/>
        <v>129.01617414082506</v>
      </c>
      <c r="V378" s="28" t="str">
        <f t="shared" si="75"/>
        <v>○</v>
      </c>
      <c r="W378" s="20">
        <f t="shared" si="81"/>
        <v>129.01617414082506</v>
      </c>
      <c r="X378" s="28" t="str">
        <f t="shared" si="76"/>
        <v>○</v>
      </c>
      <c r="Y378" s="22">
        <f t="shared" si="82"/>
        <v>38.306877587948193</v>
      </c>
      <c r="Z378" s="28" t="str">
        <f t="shared" si="77"/>
        <v>○</v>
      </c>
      <c r="AA378" s="22">
        <f t="shared" si="83"/>
        <v>48.409758289406</v>
      </c>
      <c r="AB378" s="28" t="str">
        <f t="shared" si="78"/>
        <v>○</v>
      </c>
      <c r="AC378" s="22">
        <f t="shared" si="84"/>
        <v>42.299538263470872</v>
      </c>
      <c r="AD378" s="28" t="str">
        <f t="shared" si="79"/>
        <v>○</v>
      </c>
    </row>
    <row r="379" spans="2:30" s="2" customFormat="1">
      <c r="B379" s="14">
        <v>2007</v>
      </c>
      <c r="C379" s="18" t="s">
        <v>1</v>
      </c>
      <c r="D379" s="18" t="s">
        <v>2</v>
      </c>
      <c r="E379" s="18" t="s">
        <v>73</v>
      </c>
      <c r="F379" s="18" t="s">
        <v>74</v>
      </c>
      <c r="G379" s="21">
        <v>120.72686199699476</v>
      </c>
      <c r="H379" s="29">
        <v>26.3683959035505</v>
      </c>
      <c r="I379" s="29">
        <v>21.060369452715467</v>
      </c>
      <c r="J379" s="29">
        <v>168.15562735326071</v>
      </c>
      <c r="K379" s="29">
        <v>494.70775328559318</v>
      </c>
      <c r="L379" s="29">
        <v>655.78311877072917</v>
      </c>
      <c r="M379" s="29">
        <v>1150.4908720563224</v>
      </c>
      <c r="N379" s="29">
        <v>299.92320847390062</v>
      </c>
      <c r="O379" s="29">
        <v>0</v>
      </c>
      <c r="P379" s="29">
        <v>16.352038190349798</v>
      </c>
      <c r="Q379" s="29">
        <v>0</v>
      </c>
      <c r="R379" s="29">
        <v>316.2752466642504</v>
      </c>
      <c r="S379" s="29">
        <v>34.9071106856968</v>
      </c>
      <c r="T379" s="29">
        <v>2652.164101462592</v>
      </c>
      <c r="U379" s="20">
        <f t="shared" si="80"/>
        <v>1669.8288567595305</v>
      </c>
      <c r="V379" s="28" t="str">
        <f t="shared" si="75"/>
        <v>✖</v>
      </c>
      <c r="W379" s="20">
        <f t="shared" si="81"/>
        <v>1669.8288567595305</v>
      </c>
      <c r="X379" s="28" t="str">
        <f t="shared" si="76"/>
        <v>✖</v>
      </c>
      <c r="Y379" s="22">
        <f t="shared" si="82"/>
        <v>168.15562735326071</v>
      </c>
      <c r="Z379" s="28" t="str">
        <f t="shared" si="77"/>
        <v>○</v>
      </c>
      <c r="AA379" s="22">
        <f t="shared" si="83"/>
        <v>1150.4908720563224</v>
      </c>
      <c r="AB379" s="28" t="str">
        <f t="shared" si="78"/>
        <v>○</v>
      </c>
      <c r="AC379" s="22">
        <f t="shared" si="84"/>
        <v>316.2752466642504</v>
      </c>
      <c r="AD379" s="28" t="str">
        <f t="shared" si="79"/>
        <v>○</v>
      </c>
    </row>
    <row r="380" spans="2:30" s="2" customFormat="1">
      <c r="B380" s="14">
        <v>2008</v>
      </c>
      <c r="C380" s="14" t="s">
        <v>1</v>
      </c>
      <c r="D380" s="14" t="s">
        <v>2</v>
      </c>
      <c r="E380" s="14" t="s">
        <v>73</v>
      </c>
      <c r="F380" s="14" t="s">
        <v>74</v>
      </c>
      <c r="G380" s="25">
        <v>22.722174162655762</v>
      </c>
      <c r="H380" s="25">
        <v>2.6847134246114033</v>
      </c>
      <c r="I380" s="25">
        <v>14.260892098977143</v>
      </c>
      <c r="J380" s="25">
        <v>39.667779686244309</v>
      </c>
      <c r="K380" s="25">
        <v>21.180685073007393</v>
      </c>
      <c r="L380" s="25">
        <v>24.290099331372367</v>
      </c>
      <c r="M380" s="24">
        <v>45.470784404379756</v>
      </c>
      <c r="N380" s="25">
        <v>18.050683509251474</v>
      </c>
      <c r="O380" s="25">
        <v>21.553295281461484</v>
      </c>
      <c r="P380" s="25">
        <v>1.1367120292956499</v>
      </c>
      <c r="Q380" s="25">
        <v>0</v>
      </c>
      <c r="R380" s="25">
        <v>40.740690820008609</v>
      </c>
      <c r="S380" s="25">
        <v>0</v>
      </c>
      <c r="T380" s="25">
        <v>125.87925491063268</v>
      </c>
      <c r="U380" s="20">
        <f t="shared" si="80"/>
        <v>125.87925491063268</v>
      </c>
      <c r="V380" s="28" t="str">
        <f t="shared" si="75"/>
        <v>○</v>
      </c>
      <c r="W380" s="20">
        <f t="shared" si="81"/>
        <v>125.87925491063268</v>
      </c>
      <c r="X380" s="28" t="str">
        <f t="shared" si="76"/>
        <v>○</v>
      </c>
      <c r="Y380" s="22">
        <f t="shared" si="82"/>
        <v>39.667779686244309</v>
      </c>
      <c r="Z380" s="28" t="str">
        <f t="shared" si="77"/>
        <v>○</v>
      </c>
      <c r="AA380" s="22">
        <f t="shared" si="83"/>
        <v>45.470784404379756</v>
      </c>
      <c r="AB380" s="28" t="str">
        <f t="shared" si="78"/>
        <v>○</v>
      </c>
      <c r="AC380" s="22">
        <f t="shared" si="84"/>
        <v>40.740690820008609</v>
      </c>
      <c r="AD380" s="28" t="str">
        <f t="shared" si="79"/>
        <v>○</v>
      </c>
    </row>
    <row r="381" spans="2:30" s="2" customFormat="1">
      <c r="B381" s="14">
        <v>2009</v>
      </c>
      <c r="C381" s="14" t="s">
        <v>1</v>
      </c>
      <c r="D381" s="14" t="s">
        <v>2</v>
      </c>
      <c r="E381" s="14" t="s">
        <v>73</v>
      </c>
      <c r="F381" s="14" t="s">
        <v>74</v>
      </c>
      <c r="G381" s="25">
        <v>24.395906721358774</v>
      </c>
      <c r="H381" s="25">
        <v>2.7016266473250878</v>
      </c>
      <c r="I381" s="25">
        <v>14.730783553684212</v>
      </c>
      <c r="J381" s="25">
        <v>41.828316922368074</v>
      </c>
      <c r="K381" s="25">
        <v>21.911902769316789</v>
      </c>
      <c r="L381" s="25">
        <v>20.538535092655806</v>
      </c>
      <c r="M381" s="25">
        <v>42.450437861972595</v>
      </c>
      <c r="N381" s="25">
        <v>18.560273745596405</v>
      </c>
      <c r="O381" s="25">
        <v>20.179426861980016</v>
      </c>
      <c r="P381" s="25">
        <v>1.0693479857654353</v>
      </c>
      <c r="Q381" s="25">
        <v>0</v>
      </c>
      <c r="R381" s="25">
        <v>39.809048593341856</v>
      </c>
      <c r="S381" s="25">
        <v>0</v>
      </c>
      <c r="T381" s="25">
        <v>124.70992431728705</v>
      </c>
      <c r="U381" s="20">
        <f t="shared" si="80"/>
        <v>124.08780337768252</v>
      </c>
      <c r="V381" s="28" t="str">
        <f t="shared" si="75"/>
        <v>○</v>
      </c>
      <c r="W381" s="20">
        <f t="shared" si="81"/>
        <v>124.08780337768252</v>
      </c>
      <c r="X381" s="28" t="str">
        <f t="shared" si="76"/>
        <v>○</v>
      </c>
      <c r="Y381" s="22">
        <f t="shared" si="82"/>
        <v>41.828316922368074</v>
      </c>
      <c r="Z381" s="28" t="str">
        <f t="shared" si="77"/>
        <v>○</v>
      </c>
      <c r="AA381" s="22">
        <f t="shared" si="83"/>
        <v>42.450437861972595</v>
      </c>
      <c r="AB381" s="28" t="str">
        <f t="shared" si="78"/>
        <v>○</v>
      </c>
      <c r="AC381" s="22">
        <f t="shared" si="84"/>
        <v>39.809048593341856</v>
      </c>
      <c r="AD381" s="28" t="str">
        <f t="shared" si="79"/>
        <v>○</v>
      </c>
    </row>
    <row r="382" spans="2:30" s="2" customFormat="1">
      <c r="B382" s="14">
        <v>2010</v>
      </c>
      <c r="C382" s="14" t="s">
        <v>1</v>
      </c>
      <c r="D382" s="14" t="s">
        <v>2</v>
      </c>
      <c r="E382" s="14" t="s">
        <v>73</v>
      </c>
      <c r="F382" s="14" t="s">
        <v>74</v>
      </c>
      <c r="G382" s="25">
        <v>20.25857066938029</v>
      </c>
      <c r="H382" s="25">
        <v>2.606397601282826</v>
      </c>
      <c r="I382" s="25">
        <v>13.974268890229423</v>
      </c>
      <c r="J382" s="25">
        <v>36.839237160892537</v>
      </c>
      <c r="K382" s="25">
        <v>0</v>
      </c>
      <c r="L382" s="25">
        <v>21.004209920209423</v>
      </c>
      <c r="M382" s="25">
        <v>21.004209920209423</v>
      </c>
      <c r="N382" s="25">
        <v>18.602246778715866</v>
      </c>
      <c r="O382" s="25">
        <v>20.324415472609651</v>
      </c>
      <c r="P382" s="31">
        <v>0</v>
      </c>
      <c r="Q382" s="25">
        <v>0</v>
      </c>
      <c r="R382" s="25">
        <v>38.926662251325517</v>
      </c>
      <c r="S382" s="31">
        <v>0</v>
      </c>
      <c r="T382" s="25">
        <v>80.935082091744363</v>
      </c>
      <c r="U382" s="20">
        <f t="shared" si="80"/>
        <v>96.770109332427467</v>
      </c>
      <c r="V382" s="28" t="str">
        <f t="shared" si="75"/>
        <v>✖</v>
      </c>
      <c r="W382" s="20">
        <f t="shared" si="81"/>
        <v>96.770109332427467</v>
      </c>
      <c r="X382" s="28" t="str">
        <f t="shared" si="76"/>
        <v>✖</v>
      </c>
      <c r="Y382" s="22">
        <f t="shared" si="82"/>
        <v>36.839237160892537</v>
      </c>
      <c r="Z382" s="28" t="str">
        <f t="shared" si="77"/>
        <v>○</v>
      </c>
      <c r="AA382" s="22">
        <f t="shared" si="83"/>
        <v>21.004209920209423</v>
      </c>
      <c r="AB382" s="28" t="str">
        <f t="shared" si="78"/>
        <v>○</v>
      </c>
      <c r="AC382" s="22">
        <f t="shared" si="84"/>
        <v>38.926662251325517</v>
      </c>
      <c r="AD382" s="28" t="str">
        <f t="shared" si="79"/>
        <v>○</v>
      </c>
    </row>
    <row r="383" spans="2:30" s="2" customFormat="1">
      <c r="B383" s="14">
        <v>2011</v>
      </c>
      <c r="C383" s="14" t="s">
        <v>1</v>
      </c>
      <c r="D383" s="14" t="s">
        <v>2</v>
      </c>
      <c r="E383" s="14" t="s">
        <v>73</v>
      </c>
      <c r="F383" s="14" t="s">
        <v>74</v>
      </c>
      <c r="G383" s="25">
        <v>14.803134176214218</v>
      </c>
      <c r="H383" s="25">
        <v>2.4510127276050375</v>
      </c>
      <c r="I383" s="25">
        <v>12.813451642397835</v>
      </c>
      <c r="J383" s="25">
        <v>30.067598546217091</v>
      </c>
      <c r="K383" s="25">
        <v>20.798741034578768</v>
      </c>
      <c r="L383" s="25">
        <v>23.964623858044469</v>
      </c>
      <c r="M383" s="25">
        <v>44.763364892623237</v>
      </c>
      <c r="N383" s="25">
        <v>17.56231546974405</v>
      </c>
      <c r="O383" s="25">
        <v>18.920089889196131</v>
      </c>
      <c r="P383" s="25">
        <v>1.0420806220564611</v>
      </c>
      <c r="Q383" s="25">
        <v>0</v>
      </c>
      <c r="R383" s="25">
        <v>37.524485980996644</v>
      </c>
      <c r="S383" s="31">
        <v>0</v>
      </c>
      <c r="T383" s="25">
        <v>127.05121576624312</v>
      </c>
      <c r="U383" s="20">
        <f t="shared" si="80"/>
        <v>112.35544941983697</v>
      </c>
      <c r="V383" s="28" t="str">
        <f t="shared" si="75"/>
        <v>✖</v>
      </c>
      <c r="W383" s="20">
        <f t="shared" si="81"/>
        <v>112.35544941983697</v>
      </c>
      <c r="X383" s="28" t="str">
        <f t="shared" si="76"/>
        <v>✖</v>
      </c>
      <c r="Y383" s="22">
        <f t="shared" si="82"/>
        <v>30.067598546217091</v>
      </c>
      <c r="Z383" s="28" t="str">
        <f t="shared" si="77"/>
        <v>○</v>
      </c>
      <c r="AA383" s="22">
        <f t="shared" si="83"/>
        <v>44.763364892623237</v>
      </c>
      <c r="AB383" s="28" t="str">
        <f t="shared" si="78"/>
        <v>○</v>
      </c>
      <c r="AC383" s="22">
        <f t="shared" si="84"/>
        <v>37.524485980996644</v>
      </c>
      <c r="AD383" s="28" t="str">
        <f t="shared" si="79"/>
        <v>○</v>
      </c>
    </row>
    <row r="384" spans="2:30" s="2" customFormat="1">
      <c r="B384" s="14">
        <v>2012</v>
      </c>
      <c r="C384" s="14" t="s">
        <v>1</v>
      </c>
      <c r="D384" s="14" t="s">
        <v>2</v>
      </c>
      <c r="E384" s="14" t="s">
        <v>73</v>
      </c>
      <c r="F384" s="14" t="s">
        <v>74</v>
      </c>
      <c r="G384" s="25">
        <v>19.865857229278316</v>
      </c>
      <c r="H384" s="25">
        <v>3.1691940827292373</v>
      </c>
      <c r="I384" s="25">
        <v>14.494816388289046</v>
      </c>
      <c r="J384" s="25">
        <v>37.529867700296599</v>
      </c>
      <c r="K384" s="25">
        <v>21.545375663408056</v>
      </c>
      <c r="L384" s="25">
        <v>25.990805085976731</v>
      </c>
      <c r="M384" s="25">
        <v>47.536180749384783</v>
      </c>
      <c r="N384" s="25">
        <v>18.023123956517541</v>
      </c>
      <c r="O384" s="25">
        <v>18.968255651833374</v>
      </c>
      <c r="P384" s="25">
        <v>1.1251832965217696</v>
      </c>
      <c r="Q384" s="25">
        <v>0</v>
      </c>
      <c r="R384" s="25">
        <v>38.11656290487268</v>
      </c>
      <c r="S384" s="25">
        <v>0</v>
      </c>
      <c r="T384" s="25">
        <v>123.18261135455406</v>
      </c>
      <c r="U384" s="20">
        <f t="shared" si="80"/>
        <v>123.18261135455407</v>
      </c>
      <c r="V384" s="28" t="str">
        <f t="shared" si="75"/>
        <v>○</v>
      </c>
      <c r="W384" s="20">
        <f t="shared" si="81"/>
        <v>123.18261135455406</v>
      </c>
      <c r="X384" s="28" t="str">
        <f t="shared" si="76"/>
        <v>○</v>
      </c>
      <c r="Y384" s="22">
        <f t="shared" si="82"/>
        <v>37.529867700296599</v>
      </c>
      <c r="Z384" s="28" t="str">
        <f t="shared" si="77"/>
        <v>○</v>
      </c>
      <c r="AA384" s="22">
        <f t="shared" si="83"/>
        <v>47.536180749384783</v>
      </c>
      <c r="AB384" s="28" t="str">
        <f t="shared" si="78"/>
        <v>○</v>
      </c>
      <c r="AC384" s="22">
        <f t="shared" si="84"/>
        <v>38.11656290487268</v>
      </c>
      <c r="AD384" s="28" t="str">
        <f t="shared" si="79"/>
        <v>○</v>
      </c>
    </row>
    <row r="385" spans="2:30" s="2" customFormat="1">
      <c r="B385" s="14">
        <v>2013</v>
      </c>
      <c r="C385" s="14" t="s">
        <v>1</v>
      </c>
      <c r="D385" s="14" t="s">
        <v>2</v>
      </c>
      <c r="E385" s="14" t="s">
        <v>73</v>
      </c>
      <c r="F385" s="14" t="s">
        <v>74</v>
      </c>
      <c r="G385" s="25">
        <v>21.812021098700878</v>
      </c>
      <c r="H385" s="25">
        <v>2.8148047538473779</v>
      </c>
      <c r="I385" s="25">
        <v>12.568439594170949</v>
      </c>
      <c r="J385" s="25">
        <v>37.195265446719205</v>
      </c>
      <c r="K385" s="25">
        <v>19.79100838370449</v>
      </c>
      <c r="L385" s="25">
        <v>28.868452620125158</v>
      </c>
      <c r="M385" s="25">
        <v>48.659461003829648</v>
      </c>
      <c r="N385" s="25">
        <v>16.888388136453255</v>
      </c>
      <c r="O385" s="25">
        <v>20.261712535010698</v>
      </c>
      <c r="P385" s="25">
        <v>1.1061477386991894</v>
      </c>
      <c r="Q385" s="25">
        <v>0</v>
      </c>
      <c r="R385" s="25">
        <v>38.256248410163145</v>
      </c>
      <c r="S385" s="25">
        <v>0</v>
      </c>
      <c r="T385" s="25">
        <v>124.11097486071199</v>
      </c>
      <c r="U385" s="20">
        <f t="shared" si="80"/>
        <v>124.11097486071199</v>
      </c>
      <c r="V385" s="28" t="str">
        <f t="shared" si="75"/>
        <v>○</v>
      </c>
      <c r="W385" s="20">
        <f t="shared" si="81"/>
        <v>124.11097486071199</v>
      </c>
      <c r="X385" s="28" t="str">
        <f t="shared" si="76"/>
        <v>○</v>
      </c>
      <c r="Y385" s="22">
        <f t="shared" si="82"/>
        <v>37.195265446719205</v>
      </c>
      <c r="Z385" s="28" t="str">
        <f t="shared" si="77"/>
        <v>○</v>
      </c>
      <c r="AA385" s="22">
        <f t="shared" si="83"/>
        <v>48.659461003829648</v>
      </c>
      <c r="AB385" s="28" t="str">
        <f t="shared" si="78"/>
        <v>○</v>
      </c>
      <c r="AC385" s="22">
        <f t="shared" si="84"/>
        <v>38.256248410163145</v>
      </c>
      <c r="AD385" s="28" t="str">
        <f t="shared" si="79"/>
        <v>○</v>
      </c>
    </row>
    <row r="386" spans="2:30" s="2" customFormat="1">
      <c r="B386" s="14">
        <v>2014</v>
      </c>
      <c r="C386" s="15" t="s">
        <v>1</v>
      </c>
      <c r="D386" s="15" t="s">
        <v>2</v>
      </c>
      <c r="E386" s="15" t="s">
        <v>73</v>
      </c>
      <c r="F386" s="15" t="s">
        <v>74</v>
      </c>
      <c r="G386" s="26">
        <v>29</v>
      </c>
      <c r="H386" s="26">
        <v>1</v>
      </c>
      <c r="I386" s="26">
        <v>1</v>
      </c>
      <c r="J386" s="26">
        <v>31</v>
      </c>
      <c r="K386" s="26">
        <v>20</v>
      </c>
      <c r="L386" s="26">
        <v>14</v>
      </c>
      <c r="M386" s="26">
        <v>34</v>
      </c>
      <c r="N386" s="26">
        <v>17</v>
      </c>
      <c r="O386" s="26">
        <v>20</v>
      </c>
      <c r="P386" s="26">
        <v>1</v>
      </c>
      <c r="Q386" s="26">
        <v>0</v>
      </c>
      <c r="R386" s="26">
        <v>38</v>
      </c>
      <c r="S386" s="25">
        <v>0</v>
      </c>
      <c r="T386" s="26">
        <v>103</v>
      </c>
      <c r="U386" s="20">
        <f t="shared" si="80"/>
        <v>103</v>
      </c>
      <c r="V386" s="28" t="str">
        <f t="shared" si="75"/>
        <v>○</v>
      </c>
      <c r="W386" s="20">
        <f t="shared" si="81"/>
        <v>103</v>
      </c>
      <c r="X386" s="28" t="str">
        <f t="shared" si="76"/>
        <v>○</v>
      </c>
      <c r="Y386" s="22">
        <f t="shared" si="82"/>
        <v>31</v>
      </c>
      <c r="Z386" s="28" t="str">
        <f t="shared" si="77"/>
        <v>○</v>
      </c>
      <c r="AA386" s="22">
        <f t="shared" si="83"/>
        <v>34</v>
      </c>
      <c r="AB386" s="28" t="str">
        <f t="shared" si="78"/>
        <v>○</v>
      </c>
      <c r="AC386" s="22">
        <f t="shared" si="84"/>
        <v>38</v>
      </c>
      <c r="AD386" s="28" t="str">
        <f t="shared" si="79"/>
        <v>○</v>
      </c>
    </row>
    <row r="387" spans="2:30" s="2" customFormat="1">
      <c r="G387" s="19"/>
    </row>
  </sheetData>
  <autoFilter ref="B11:AD386"/>
  <mergeCells count="10">
    <mergeCell ref="B8:J8"/>
    <mergeCell ref="L8:P8"/>
    <mergeCell ref="B4:J4"/>
    <mergeCell ref="B5:J5"/>
    <mergeCell ref="B6:J6"/>
    <mergeCell ref="B7:J7"/>
    <mergeCell ref="L7:P7"/>
    <mergeCell ref="L6:P6"/>
    <mergeCell ref="L5:P5"/>
    <mergeCell ref="L4:P4"/>
  </mergeCells>
  <phoneticPr fontId="2"/>
  <hyperlinks>
    <hyperlink ref="I10" r:id="rId1"/>
    <hyperlink ref="B6" r:id="rId2"/>
    <hyperlink ref="B5" r:id="rId3"/>
    <hyperlink ref="B7" r:id="rId4"/>
    <hyperlink ref="B4" r:id="rId5"/>
    <hyperlink ref="B8:J8" r:id="rId6" display="全国地球温暖化防止活動推進センター(JCCCA)"/>
    <hyperlink ref="L4:Q4" r:id="rId7" display="地球温暖化対策実行計画（区域施策編）策定支援サイト"/>
    <hyperlink ref="L5" r:id="rId8"/>
    <hyperlink ref="L6:Q6" r:id="rId9" location="headline2" display="都道府県別エネルギー消費統計(経産省資源エネ庁)"/>
    <hyperlink ref="L7:O7" r:id="rId10" display="環境政策課温暖化対策班(宮城県)"/>
    <hyperlink ref="L8" r:id="rId11"/>
  </hyperlink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1990_一覧</vt:lpstr>
      <vt:lpstr>デタ範囲</vt:lpstr>
      <vt:lpstr>集計年度</vt:lpstr>
      <vt:lpstr>条件年度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dcterms:created xsi:type="dcterms:W3CDTF">1997-01-08T22:48:59Z</dcterms:created>
  <dcterms:modified xsi:type="dcterms:W3CDTF">2017-10-20T11:58:10Z</dcterms:modified>
</cp:coreProperties>
</file>