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3770"/>
  </bookViews>
  <sheets>
    <sheet name="道路" sheetId="1" r:id="rId1"/>
  </sheets>
  <calcPr calcId="145621"/>
</workbook>
</file>

<file path=xl/calcChain.xml><?xml version="1.0" encoding="utf-8"?>
<calcChain xmlns="http://schemas.openxmlformats.org/spreadsheetml/2006/main">
  <c r="BB23" i="1" l="1"/>
  <c r="BB24" i="1"/>
  <c r="BB25" i="1"/>
  <c r="BB26" i="1"/>
  <c r="BB27" i="1"/>
  <c r="BB28" i="1"/>
  <c r="BB29" i="1"/>
  <c r="BB30" i="1"/>
  <c r="AZ34" i="1" l="1"/>
  <c r="AZ35" i="1"/>
  <c r="AZ23" i="1"/>
  <c r="AZ36" i="1" s="1"/>
  <c r="BA23" i="1"/>
  <c r="AZ24" i="1"/>
  <c r="BA24" i="1"/>
  <c r="AZ25" i="1"/>
  <c r="BA25" i="1"/>
  <c r="AZ26" i="1"/>
  <c r="BA26" i="1"/>
  <c r="AZ27" i="1"/>
  <c r="BA27" i="1"/>
  <c r="AZ28" i="1"/>
  <c r="BA28" i="1"/>
  <c r="AZ29" i="1"/>
  <c r="BA29" i="1"/>
  <c r="AZ30" i="1"/>
  <c r="BA30" i="1"/>
  <c r="BA35" i="1"/>
  <c r="BA34" i="1"/>
  <c r="BA36" i="1" s="1"/>
  <c r="AX34" i="1"/>
  <c r="AX36" i="1" s="1"/>
  <c r="AY34" i="1"/>
  <c r="AX35" i="1"/>
  <c r="AX37" i="1" s="1"/>
  <c r="AY35" i="1"/>
  <c r="AY23" i="1"/>
  <c r="AY37" i="1" s="1"/>
  <c r="AY24" i="1"/>
  <c r="AY25" i="1"/>
  <c r="AY26" i="1"/>
  <c r="AY27" i="1"/>
  <c r="AY30" i="1" s="1"/>
  <c r="AY28" i="1"/>
  <c r="AY29" i="1"/>
  <c r="B27" i="1"/>
  <c r="B30" i="1"/>
  <c r="E34" i="1"/>
  <c r="F34" i="1"/>
  <c r="G34" i="1"/>
  <c r="H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E35" i="1"/>
  <c r="F35" i="1"/>
  <c r="G35" i="1"/>
  <c r="H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E23" i="1"/>
  <c r="E36" i="1"/>
  <c r="F23" i="1"/>
  <c r="F36" i="1"/>
  <c r="G23" i="1"/>
  <c r="G36" i="1"/>
  <c r="H23" i="1"/>
  <c r="H36" i="1"/>
  <c r="J23" i="1"/>
  <c r="J36" i="1"/>
  <c r="K23" i="1"/>
  <c r="K36" i="1"/>
  <c r="L23" i="1"/>
  <c r="L36" i="1"/>
  <c r="M23" i="1"/>
  <c r="M36" i="1"/>
  <c r="N23" i="1"/>
  <c r="N36" i="1"/>
  <c r="O23" i="1"/>
  <c r="O36" i="1"/>
  <c r="P23" i="1"/>
  <c r="P36" i="1"/>
  <c r="Q23" i="1"/>
  <c r="Q36" i="1"/>
  <c r="R23" i="1"/>
  <c r="R36" i="1"/>
  <c r="S23" i="1"/>
  <c r="S36" i="1"/>
  <c r="T23" i="1"/>
  <c r="T36" i="1"/>
  <c r="U23" i="1"/>
  <c r="U36" i="1"/>
  <c r="V23" i="1"/>
  <c r="V36" i="1"/>
  <c r="W23" i="1"/>
  <c r="W36" i="1"/>
  <c r="X23" i="1"/>
  <c r="X36" i="1"/>
  <c r="Y23" i="1"/>
  <c r="Y36" i="1"/>
  <c r="Z23" i="1"/>
  <c r="Z36" i="1"/>
  <c r="AA23" i="1"/>
  <c r="AA36" i="1"/>
  <c r="AB23" i="1"/>
  <c r="AB36" i="1"/>
  <c r="AC23" i="1"/>
  <c r="AC36" i="1"/>
  <c r="AD23" i="1"/>
  <c r="AD36" i="1"/>
  <c r="AE23" i="1"/>
  <c r="AE36" i="1"/>
  <c r="AF23" i="1"/>
  <c r="AF36" i="1"/>
  <c r="AG23" i="1"/>
  <c r="AG36" i="1"/>
  <c r="AH23" i="1"/>
  <c r="AH36" i="1"/>
  <c r="AI23" i="1"/>
  <c r="AI36" i="1"/>
  <c r="AJ23" i="1"/>
  <c r="AJ36" i="1"/>
  <c r="AK23" i="1"/>
  <c r="AK36" i="1"/>
  <c r="AL23" i="1"/>
  <c r="AL36" i="1"/>
  <c r="AM23" i="1"/>
  <c r="AM36" i="1"/>
  <c r="AN23" i="1"/>
  <c r="AN36" i="1"/>
  <c r="AO23" i="1"/>
  <c r="AO36" i="1"/>
  <c r="AP23" i="1"/>
  <c r="AP36" i="1"/>
  <c r="AQ23" i="1"/>
  <c r="AQ36" i="1"/>
  <c r="AR23" i="1"/>
  <c r="AR36" i="1"/>
  <c r="AS23" i="1"/>
  <c r="AS36" i="1"/>
  <c r="AT23" i="1"/>
  <c r="AT36" i="1"/>
  <c r="AU23" i="1"/>
  <c r="AU36" i="1"/>
  <c r="AV23" i="1"/>
  <c r="AV36" i="1"/>
  <c r="AW23" i="1"/>
  <c r="AW36" i="1"/>
  <c r="E37" i="1"/>
  <c r="F37" i="1"/>
  <c r="G37" i="1"/>
  <c r="H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C23" i="1"/>
  <c r="D23" i="1"/>
  <c r="I23" i="1"/>
  <c r="AX23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D35" i="1"/>
  <c r="D37" i="1"/>
  <c r="D34" i="1"/>
  <c r="D36" i="1"/>
  <c r="B28" i="1"/>
  <c r="B26" i="1"/>
  <c r="B25" i="1"/>
  <c r="B24" i="1"/>
  <c r="B23" i="1"/>
  <c r="BA37" i="1" l="1"/>
  <c r="AY36" i="1"/>
  <c r="AZ37" i="1"/>
</calcChain>
</file>

<file path=xl/sharedStrings.xml><?xml version="1.0" encoding="utf-8"?>
<sst xmlns="http://schemas.openxmlformats.org/spreadsheetml/2006/main" count="94" uniqueCount="46">
  <si>
    <t>国県道延長(km)</t>
  </si>
  <si>
    <t>道路延長(国･県･市町村道)</t>
  </si>
  <si>
    <t>国県道1km当たり自動車台数</t>
  </si>
  <si>
    <t>国･県･市町村道1km当たり自動車台数</t>
  </si>
  <si>
    <t>道路に係る統計量の経年変化</t>
    <rPh sb="0" eb="2">
      <t>ドウロ</t>
    </rPh>
    <phoneticPr fontId="1"/>
  </si>
  <si>
    <t>西暦</t>
    <rPh sb="0" eb="2">
      <t>セイレキ</t>
    </rPh>
    <phoneticPr fontId="1"/>
  </si>
  <si>
    <t>貨物/普通/</t>
  </si>
  <si>
    <t>貨物/小型/四輪</t>
  </si>
  <si>
    <t>貨物/小型/三輪</t>
  </si>
  <si>
    <t>貨物/被けん引/</t>
  </si>
  <si>
    <t>乗合/普通/</t>
  </si>
  <si>
    <t>乗合/小型/</t>
  </si>
  <si>
    <t>乗用/普通/</t>
  </si>
  <si>
    <t>乗用/小型/</t>
  </si>
  <si>
    <t>特種/普通/</t>
  </si>
  <si>
    <t>特種/小型/</t>
  </si>
  <si>
    <t>大型特殊//</t>
  </si>
  <si>
    <t>小型二輪//</t>
  </si>
  <si>
    <t>軽自動車/四輪/貨物</t>
  </si>
  <si>
    <t>軽自動車/四輪/乗用</t>
  </si>
  <si>
    <t>軽自動車/三輪/</t>
  </si>
  <si>
    <t>軽自動車/二輪/</t>
  </si>
  <si>
    <t>総計//</t>
  </si>
  <si>
    <t>自動車保有台数(百台)</t>
  </si>
  <si>
    <t>1401801では？</t>
    <phoneticPr fontId="1"/>
  </si>
  <si>
    <t>自動車登録台数(百台)</t>
  </si>
  <si>
    <t>小計(貨物)</t>
  </si>
  <si>
    <t>小計(乗合)</t>
  </si>
  <si>
    <t>小計(乗用)</t>
  </si>
  <si>
    <t>小計(軽自動車)</t>
    <rPh sb="3" eb="7">
      <t>ケイジドウシャ</t>
    </rPh>
    <phoneticPr fontId="1"/>
  </si>
  <si>
    <t>１世帯あたり乗用･軽乗用車台数</t>
  </si>
  <si>
    <t>１人あたり乗用･軽乗用車台数</t>
  </si>
  <si>
    <t>人口(千人･住民基本台帳9/30)</t>
  </si>
  <si>
    <t>世帯(千･住民基本台帳9/30)</t>
  </si>
  <si>
    <t>元データ：各年度の｢みやぎの道路｣</t>
    <rPh sb="0" eb="1">
      <t>モト</t>
    </rPh>
    <rPh sb="5" eb="8">
      <t>カクネンド</t>
    </rPh>
    <rPh sb="14" eb="16">
      <t>ドウロ</t>
    </rPh>
    <phoneticPr fontId="1"/>
  </si>
  <si>
    <t>国道延長(km) 　　各年4/1現在</t>
    <rPh sb="11" eb="13">
      <t>カクネン</t>
    </rPh>
    <rPh sb="16" eb="18">
      <t>ゲンザイ</t>
    </rPh>
    <phoneticPr fontId="1"/>
  </si>
  <si>
    <t>県道延長(km)　　　　　〃</t>
    <phoneticPr fontId="1"/>
  </si>
  <si>
    <t>市町村道延長(km)　　〃</t>
    <phoneticPr fontId="1"/>
  </si>
  <si>
    <t>各年3月末</t>
    <rPh sb="0" eb="2">
      <t>カクネン</t>
    </rPh>
    <rPh sb="3" eb="5">
      <t>ガツマツ</t>
    </rPh>
    <phoneticPr fontId="1"/>
  </si>
  <si>
    <t>　　〃</t>
    <phoneticPr fontId="1"/>
  </si>
  <si>
    <t>国道延長(km)</t>
    <phoneticPr fontId="1"/>
  </si>
  <si>
    <t>各年4/1現在</t>
  </si>
  <si>
    <t>県道延長(km)</t>
    <phoneticPr fontId="1"/>
  </si>
  <si>
    <t>市町村道延長(km)</t>
    <phoneticPr fontId="1"/>
  </si>
  <si>
    <t xml:space="preserve">   事  項 ＼ 年</t>
    <phoneticPr fontId="1"/>
  </si>
  <si>
    <t xml:space="preserve">   事  項 ＼ 年    　　　　和暦</t>
    <rPh sb="19" eb="21">
      <t>ワレキ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</si>
</sst>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8" formatCode="[$-411]ge"/>
    <numFmt numFmtId="179" formatCode="0.000"/>
  </numFmts>
  <fonts count="7" x14ac:knownFonts="1">
    <font>
      <sz val="14"/>
      <name val="Terminal"/>
      <charset val="128"/>
    </font>
    <font>
      <sz val="7"/>
      <name val="ＭＳ Ｐゴシック"/>
      <family val="3"/>
      <charset val="128"/>
    </font>
    <font>
      <sz val="8"/>
      <name val="Meiryo UI"/>
      <family val="3"/>
      <charset val="128"/>
    </font>
    <font>
      <sz val="12"/>
      <name val="Meiryo UI"/>
      <family val="3"/>
      <charset val="128"/>
    </font>
    <font>
      <sz val="9"/>
      <name val="Meiryo UI"/>
      <family val="3"/>
      <charset val="128"/>
    </font>
    <font>
      <u/>
      <sz val="14"/>
      <color theme="10"/>
      <name val="Terminal"/>
      <charset val="128"/>
    </font>
    <font>
      <u/>
      <sz val="9"/>
      <color theme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NumberFormat="1" applyFont="1" applyAlignment="1" applyProtection="1">
      <alignment vertical="center"/>
      <protection locked="0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Border="1" applyAlignment="1" applyProtection="1">
      <alignment vertical="center"/>
      <protection locked="0"/>
    </xf>
    <xf numFmtId="0" fontId="2" fillId="0" borderId="0" xfId="0" applyNumberFormat="1" applyFont="1" applyFill="1" applyAlignment="1" applyProtection="1">
      <alignment vertical="center"/>
      <protection locked="0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1" xfId="0" quotePrefix="1" applyNumberFormat="1" applyFont="1" applyBorder="1" applyAlignment="1" applyProtection="1">
      <alignment horizontal="left" vertical="center"/>
      <protection locked="0"/>
    </xf>
    <xf numFmtId="0" fontId="2" fillId="0" borderId="2" xfId="0" applyNumberFormat="1" applyFont="1" applyBorder="1" applyAlignment="1" applyProtection="1">
      <alignment vertical="center"/>
      <protection locked="0"/>
    </xf>
    <xf numFmtId="0" fontId="2" fillId="0" borderId="3" xfId="0" applyNumberFormat="1" applyFont="1" applyBorder="1" applyAlignment="1" applyProtection="1">
      <alignment vertical="center" shrinkToFit="1"/>
      <protection locked="0"/>
    </xf>
    <xf numFmtId="0" fontId="2" fillId="0" borderId="4" xfId="0" applyNumberFormat="1" applyFont="1" applyFill="1" applyBorder="1" applyAlignment="1" applyProtection="1">
      <alignment vertical="center"/>
      <protection locked="0"/>
    </xf>
    <xf numFmtId="0" fontId="2" fillId="0" borderId="3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0" fontId="2" fillId="2" borderId="4" xfId="0" quotePrefix="1" applyNumberFormat="1" applyFont="1" applyFill="1" applyBorder="1" applyAlignment="1" applyProtection="1">
      <alignment vertical="center"/>
      <protection locked="0"/>
    </xf>
    <xf numFmtId="0" fontId="2" fillId="2" borderId="3" xfId="0" applyNumberFormat="1" applyFont="1" applyFill="1" applyBorder="1" applyAlignment="1" applyProtection="1">
      <alignment vertical="center" shrinkToFit="1"/>
      <protection locked="0"/>
    </xf>
    <xf numFmtId="0" fontId="2" fillId="2" borderId="4" xfId="0" quotePrefix="1" applyNumberFormat="1" applyFont="1" applyFill="1" applyBorder="1" applyAlignment="1" applyProtection="1">
      <alignment horizontal="left" vertical="center"/>
      <protection locked="0"/>
    </xf>
    <xf numFmtId="0" fontId="2" fillId="2" borderId="4" xfId="0" applyNumberFormat="1" applyFont="1" applyFill="1" applyBorder="1" applyAlignment="1" applyProtection="1">
      <alignment vertical="center"/>
      <protection locked="0"/>
    </xf>
    <xf numFmtId="0" fontId="2" fillId="0" borderId="4" xfId="0" quotePrefix="1" applyNumberFormat="1" applyFont="1" applyBorder="1" applyAlignment="1" applyProtection="1">
      <alignment vertical="center"/>
      <protection locked="0"/>
    </xf>
    <xf numFmtId="176" fontId="2" fillId="0" borderId="3" xfId="0" applyNumberFormat="1" applyFont="1" applyBorder="1" applyAlignment="1" applyProtection="1">
      <alignment vertical="center" shrinkToFit="1"/>
      <protection locked="0"/>
    </xf>
    <xf numFmtId="0" fontId="2" fillId="0" borderId="4" xfId="0" applyNumberFormat="1" applyFont="1" applyBorder="1" applyAlignment="1" applyProtection="1">
      <alignment vertical="center"/>
      <protection locked="0"/>
    </xf>
    <xf numFmtId="176" fontId="2" fillId="2" borderId="3" xfId="0" applyNumberFormat="1" applyFont="1" applyFill="1" applyBorder="1" applyAlignment="1" applyProtection="1">
      <alignment vertical="center" shrinkToFit="1"/>
      <protection locked="0"/>
    </xf>
    <xf numFmtId="0" fontId="3" fillId="0" borderId="0" xfId="0" quotePrefix="1" applyNumberFormat="1" applyFont="1" applyBorder="1" applyAlignment="1" applyProtection="1">
      <alignment vertical="center"/>
      <protection locked="0"/>
    </xf>
    <xf numFmtId="178" fontId="2" fillId="0" borderId="5" xfId="0" applyNumberFormat="1" applyFont="1" applyBorder="1" applyAlignment="1" applyProtection="1">
      <alignment horizontal="center" vertical="center" shrinkToFit="1"/>
      <protection locked="0"/>
    </xf>
    <xf numFmtId="0" fontId="4" fillId="0" borderId="0" xfId="0" applyFont="1" applyBorder="1"/>
    <xf numFmtId="0" fontId="2" fillId="0" borderId="6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NumberFormat="1" applyFont="1" applyFill="1" applyBorder="1" applyAlignment="1" applyProtection="1">
      <alignment vertical="center"/>
      <protection locked="0"/>
    </xf>
    <xf numFmtId="0" fontId="2" fillId="2" borderId="3" xfId="0" quotePrefix="1" applyNumberFormat="1" applyFont="1" applyFill="1" applyBorder="1" applyAlignment="1" applyProtection="1">
      <alignment vertical="center"/>
      <protection locked="0"/>
    </xf>
    <xf numFmtId="0" fontId="2" fillId="2" borderId="3" xfId="0" applyNumberFormat="1" applyFont="1" applyFill="1" applyBorder="1" applyAlignment="1" applyProtection="1">
      <alignment vertical="center"/>
      <protection locked="0"/>
    </xf>
    <xf numFmtId="0" fontId="2" fillId="0" borderId="3" xfId="0" quotePrefix="1" applyNumberFormat="1" applyFont="1" applyBorder="1" applyAlignment="1" applyProtection="1">
      <alignment vertical="center"/>
      <protection locked="0"/>
    </xf>
    <xf numFmtId="0" fontId="2" fillId="0" borderId="3" xfId="0" applyNumberFormat="1" applyFont="1" applyBorder="1" applyAlignment="1" applyProtection="1">
      <alignment vertical="center"/>
      <protection locked="0"/>
    </xf>
    <xf numFmtId="0" fontId="6" fillId="0" borderId="0" xfId="1" applyFont="1" applyBorder="1"/>
    <xf numFmtId="1" fontId="2" fillId="0" borderId="3" xfId="0" applyNumberFormat="1" applyFont="1" applyFill="1" applyBorder="1" applyAlignment="1" applyProtection="1">
      <alignment vertical="center" shrinkToFit="1"/>
      <protection locked="0"/>
    </xf>
    <xf numFmtId="1" fontId="2" fillId="2" borderId="3" xfId="0" applyNumberFormat="1" applyFont="1" applyFill="1" applyBorder="1" applyAlignment="1" applyProtection="1">
      <alignment vertical="center" shrinkToFit="1"/>
      <protection locked="0"/>
    </xf>
    <xf numFmtId="1" fontId="2" fillId="0" borderId="3" xfId="0" applyNumberFormat="1" applyFont="1" applyBorder="1" applyAlignment="1" applyProtection="1">
      <alignment vertical="center" shrinkToFit="1"/>
      <protection locked="0"/>
    </xf>
    <xf numFmtId="179" fontId="2" fillId="2" borderId="3" xfId="0" applyNumberFormat="1" applyFont="1" applyFill="1" applyBorder="1" applyAlignment="1" applyProtection="1">
      <alignment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自動車台数の推移</a:t>
            </a:r>
          </a:p>
        </c:rich>
      </c:tx>
      <c:layout>
        <c:manualLayout>
          <c:xMode val="edge"/>
          <c:yMode val="edge"/>
          <c:x val="0.18545994065281898"/>
          <c:y val="1.4492753623188406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765578635014838E-2"/>
          <c:y val="4.6376942869516727E-2"/>
          <c:w val="0.8827893175074184"/>
          <c:h val="0.872466237732783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道路!$A$25</c:f>
              <c:strCache>
                <c:ptCount val="1"/>
                <c:pt idx="0">
                  <c:v>小計(貨物)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道路!$B$25:$BC$25</c:f>
              <c:numCache>
                <c:formatCode>0</c:formatCode>
                <c:ptCount val="54"/>
                <c:pt idx="0">
                  <c:v>8873</c:v>
                </c:pt>
                <c:pt idx="1">
                  <c:v>16834</c:v>
                </c:pt>
                <c:pt idx="2">
                  <c:v>36075</c:v>
                </c:pt>
                <c:pt idx="3">
                  <c:v>43462</c:v>
                </c:pt>
                <c:pt idx="4">
                  <c:v>52879</c:v>
                </c:pt>
                <c:pt idx="5">
                  <c:v>64754</c:v>
                </c:pt>
                <c:pt idx="6">
                  <c:v>75988</c:v>
                </c:pt>
                <c:pt idx="7">
                  <c:v>85940</c:v>
                </c:pt>
                <c:pt idx="8">
                  <c:v>92435</c:v>
                </c:pt>
                <c:pt idx="9">
                  <c:v>99776</c:v>
                </c:pt>
                <c:pt idx="10">
                  <c:v>110141</c:v>
                </c:pt>
                <c:pt idx="11">
                  <c:v>120109</c:v>
                </c:pt>
                <c:pt idx="12">
                  <c:v>127369</c:v>
                </c:pt>
                <c:pt idx="13">
                  <c:v>134659</c:v>
                </c:pt>
                <c:pt idx="14">
                  <c:v>142820</c:v>
                </c:pt>
                <c:pt idx="15">
                  <c:v>149707</c:v>
                </c:pt>
                <c:pt idx="16">
                  <c:v>159301</c:v>
                </c:pt>
                <c:pt idx="17">
                  <c:v>164597</c:v>
                </c:pt>
                <c:pt idx="18">
                  <c:v>165738</c:v>
                </c:pt>
                <c:pt idx="19">
                  <c:v>165578</c:v>
                </c:pt>
                <c:pt idx="20">
                  <c:v>164140</c:v>
                </c:pt>
                <c:pt idx="21">
                  <c:v>163027</c:v>
                </c:pt>
                <c:pt idx="22">
                  <c:v>160837</c:v>
                </c:pt>
                <c:pt idx="23">
                  <c:v>158506</c:v>
                </c:pt>
                <c:pt idx="24">
                  <c:v>157201</c:v>
                </c:pt>
                <c:pt idx="25">
                  <c:v>158444</c:v>
                </c:pt>
                <c:pt idx="26">
                  <c:v>162000</c:v>
                </c:pt>
                <c:pt idx="27">
                  <c:v>165691</c:v>
                </c:pt>
                <c:pt idx="28">
                  <c:v>168314</c:v>
                </c:pt>
                <c:pt idx="29">
                  <c:v>170593</c:v>
                </c:pt>
                <c:pt idx="30">
                  <c:v>172347</c:v>
                </c:pt>
                <c:pt idx="31">
                  <c:v>173365</c:v>
                </c:pt>
                <c:pt idx="32">
                  <c:v>175671</c:v>
                </c:pt>
                <c:pt idx="33">
                  <c:v>177870</c:v>
                </c:pt>
                <c:pt idx="34">
                  <c:v>179581</c:v>
                </c:pt>
                <c:pt idx="35">
                  <c:v>178030</c:v>
                </c:pt>
                <c:pt idx="36">
                  <c:v>173322</c:v>
                </c:pt>
                <c:pt idx="37">
                  <c:v>169375</c:v>
                </c:pt>
                <c:pt idx="38">
                  <c:v>165800</c:v>
                </c:pt>
                <c:pt idx="39">
                  <c:v>161288</c:v>
                </c:pt>
                <c:pt idx="40">
                  <c:v>156829</c:v>
                </c:pt>
                <c:pt idx="41">
                  <c:v>153741</c:v>
                </c:pt>
                <c:pt idx="42">
                  <c:v>151886</c:v>
                </c:pt>
                <c:pt idx="43">
                  <c:v>149858</c:v>
                </c:pt>
                <c:pt idx="44">
                  <c:v>146605</c:v>
                </c:pt>
                <c:pt idx="45">
                  <c:v>143111</c:v>
                </c:pt>
                <c:pt idx="46">
                  <c:v>136071</c:v>
                </c:pt>
                <c:pt idx="47">
                  <c:v>131720</c:v>
                </c:pt>
                <c:pt idx="48">
                  <c:v>128463</c:v>
                </c:pt>
                <c:pt idx="49">
                  <c:v>131109</c:v>
                </c:pt>
                <c:pt idx="50">
                  <c:v>137025</c:v>
                </c:pt>
                <c:pt idx="51">
                  <c:v>140676</c:v>
                </c:pt>
                <c:pt idx="52">
                  <c:v>142177</c:v>
                </c:pt>
              </c:numCache>
            </c:numRef>
          </c:val>
        </c:ser>
        <c:ser>
          <c:idx val="1"/>
          <c:order val="1"/>
          <c:tx>
            <c:strRef>
              <c:f>道路!$A$26</c:f>
              <c:strCache>
                <c:ptCount val="1"/>
                <c:pt idx="0">
                  <c:v>小計(乗合)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道路!$B$26:$BC$26</c:f>
              <c:numCache>
                <c:formatCode>0</c:formatCode>
                <c:ptCount val="54"/>
                <c:pt idx="0">
                  <c:v>636</c:v>
                </c:pt>
                <c:pt idx="1">
                  <c:v>975</c:v>
                </c:pt>
                <c:pt idx="2">
                  <c:v>1856</c:v>
                </c:pt>
                <c:pt idx="3">
                  <c:v>2069</c:v>
                </c:pt>
                <c:pt idx="4">
                  <c:v>2310</c:v>
                </c:pt>
                <c:pt idx="5">
                  <c:v>2670</c:v>
                </c:pt>
                <c:pt idx="6">
                  <c:v>3090</c:v>
                </c:pt>
                <c:pt idx="7">
                  <c:v>3632</c:v>
                </c:pt>
                <c:pt idx="8">
                  <c:v>3920</c:v>
                </c:pt>
                <c:pt idx="9">
                  <c:v>4230</c:v>
                </c:pt>
                <c:pt idx="10">
                  <c:v>4849</c:v>
                </c:pt>
                <c:pt idx="11">
                  <c:v>5119</c:v>
                </c:pt>
                <c:pt idx="12">
                  <c:v>5229</c:v>
                </c:pt>
                <c:pt idx="13">
                  <c:v>5240</c:v>
                </c:pt>
                <c:pt idx="14">
                  <c:v>5386</c:v>
                </c:pt>
                <c:pt idx="15">
                  <c:v>5548</c:v>
                </c:pt>
                <c:pt idx="16">
                  <c:v>5537</c:v>
                </c:pt>
                <c:pt idx="17">
                  <c:v>5506</c:v>
                </c:pt>
                <c:pt idx="18">
                  <c:v>5432</c:v>
                </c:pt>
                <c:pt idx="19">
                  <c:v>5378</c:v>
                </c:pt>
                <c:pt idx="20">
                  <c:v>5388</c:v>
                </c:pt>
                <c:pt idx="21">
                  <c:v>5316</c:v>
                </c:pt>
                <c:pt idx="22">
                  <c:v>5322</c:v>
                </c:pt>
                <c:pt idx="23">
                  <c:v>5373</c:v>
                </c:pt>
                <c:pt idx="24">
                  <c:v>5364</c:v>
                </c:pt>
                <c:pt idx="25">
                  <c:v>5350</c:v>
                </c:pt>
                <c:pt idx="26">
                  <c:v>5440</c:v>
                </c:pt>
                <c:pt idx="27">
                  <c:v>5497</c:v>
                </c:pt>
                <c:pt idx="28">
                  <c:v>5557</c:v>
                </c:pt>
                <c:pt idx="29">
                  <c:v>5590</c:v>
                </c:pt>
                <c:pt idx="30">
                  <c:v>5544</c:v>
                </c:pt>
                <c:pt idx="31">
                  <c:v>5474</c:v>
                </c:pt>
                <c:pt idx="32">
                  <c:v>5399</c:v>
                </c:pt>
                <c:pt idx="33">
                  <c:v>5383</c:v>
                </c:pt>
                <c:pt idx="34">
                  <c:v>5396</c:v>
                </c:pt>
                <c:pt idx="35">
                  <c:v>5391</c:v>
                </c:pt>
                <c:pt idx="36">
                  <c:v>5352</c:v>
                </c:pt>
                <c:pt idx="37">
                  <c:v>5317</c:v>
                </c:pt>
                <c:pt idx="38">
                  <c:v>5307</c:v>
                </c:pt>
                <c:pt idx="39">
                  <c:v>5274</c:v>
                </c:pt>
                <c:pt idx="40">
                  <c:v>5201</c:v>
                </c:pt>
                <c:pt idx="41">
                  <c:v>5235</c:v>
                </c:pt>
                <c:pt idx="42">
                  <c:v>5162</c:v>
                </c:pt>
                <c:pt idx="43">
                  <c:v>5153</c:v>
                </c:pt>
                <c:pt idx="44">
                  <c:v>5120</c:v>
                </c:pt>
                <c:pt idx="45">
                  <c:v>5047</c:v>
                </c:pt>
                <c:pt idx="46">
                  <c:v>4882</c:v>
                </c:pt>
                <c:pt idx="47">
                  <c:v>4885</c:v>
                </c:pt>
                <c:pt idx="48">
                  <c:v>4776</c:v>
                </c:pt>
                <c:pt idx="49">
                  <c:v>4878</c:v>
                </c:pt>
                <c:pt idx="50">
                  <c:v>5007</c:v>
                </c:pt>
                <c:pt idx="51">
                  <c:v>5096</c:v>
                </c:pt>
                <c:pt idx="52">
                  <c:v>5075</c:v>
                </c:pt>
              </c:numCache>
            </c:numRef>
          </c:val>
        </c:ser>
        <c:ser>
          <c:idx val="2"/>
          <c:order val="2"/>
          <c:tx>
            <c:strRef>
              <c:f>道路!$A$27</c:f>
              <c:strCache>
                <c:ptCount val="1"/>
                <c:pt idx="0">
                  <c:v>小計(乗用)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道路!$B$27:$BC$27</c:f>
              <c:numCache>
                <c:formatCode>0</c:formatCode>
                <c:ptCount val="54"/>
                <c:pt idx="0">
                  <c:v>2147</c:v>
                </c:pt>
                <c:pt idx="1">
                  <c:v>3001</c:v>
                </c:pt>
                <c:pt idx="2">
                  <c:v>16236</c:v>
                </c:pt>
                <c:pt idx="3">
                  <c:v>22018</c:v>
                </c:pt>
                <c:pt idx="4">
                  <c:v>30348</c:v>
                </c:pt>
                <c:pt idx="5">
                  <c:v>42264</c:v>
                </c:pt>
                <c:pt idx="6">
                  <c:v>57574</c:v>
                </c:pt>
                <c:pt idx="7">
                  <c:v>78041</c:v>
                </c:pt>
                <c:pt idx="8">
                  <c:v>99522</c:v>
                </c:pt>
                <c:pt idx="9">
                  <c:v>124579</c:v>
                </c:pt>
                <c:pt idx="10">
                  <c:v>156914</c:v>
                </c:pt>
                <c:pt idx="11">
                  <c:v>187100</c:v>
                </c:pt>
                <c:pt idx="12">
                  <c:v>216394</c:v>
                </c:pt>
                <c:pt idx="13">
                  <c:v>251230</c:v>
                </c:pt>
                <c:pt idx="14">
                  <c:v>284038</c:v>
                </c:pt>
                <c:pt idx="15">
                  <c:v>317416</c:v>
                </c:pt>
                <c:pt idx="16">
                  <c:v>354218</c:v>
                </c:pt>
                <c:pt idx="17">
                  <c:v>385474</c:v>
                </c:pt>
                <c:pt idx="18">
                  <c:v>406552</c:v>
                </c:pt>
                <c:pt idx="19">
                  <c:v>426331</c:v>
                </c:pt>
                <c:pt idx="20">
                  <c:v>444366</c:v>
                </c:pt>
                <c:pt idx="21">
                  <c:v>460501</c:v>
                </c:pt>
                <c:pt idx="22">
                  <c:v>473289</c:v>
                </c:pt>
                <c:pt idx="23">
                  <c:v>486016</c:v>
                </c:pt>
                <c:pt idx="24">
                  <c:v>499911</c:v>
                </c:pt>
                <c:pt idx="25">
                  <c:v>518827</c:v>
                </c:pt>
                <c:pt idx="26">
                  <c:v>539532</c:v>
                </c:pt>
                <c:pt idx="27">
                  <c:v>574970</c:v>
                </c:pt>
                <c:pt idx="28">
                  <c:v>606026</c:v>
                </c:pt>
                <c:pt idx="29">
                  <c:v>638826</c:v>
                </c:pt>
                <c:pt idx="30">
                  <c:v>668039</c:v>
                </c:pt>
                <c:pt idx="31">
                  <c:v>698595</c:v>
                </c:pt>
                <c:pt idx="32">
                  <c:v>729941</c:v>
                </c:pt>
                <c:pt idx="33">
                  <c:v>763874</c:v>
                </c:pt>
                <c:pt idx="34">
                  <c:v>799127</c:v>
                </c:pt>
                <c:pt idx="35">
                  <c:v>822062</c:v>
                </c:pt>
                <c:pt idx="36">
                  <c:v>837871</c:v>
                </c:pt>
                <c:pt idx="37">
                  <c:v>849184</c:v>
                </c:pt>
                <c:pt idx="38">
                  <c:v>858816</c:v>
                </c:pt>
                <c:pt idx="39">
                  <c:v>864112</c:v>
                </c:pt>
                <c:pt idx="40">
                  <c:v>865967</c:v>
                </c:pt>
                <c:pt idx="41">
                  <c:v>866208</c:v>
                </c:pt>
                <c:pt idx="42">
                  <c:v>870038</c:v>
                </c:pt>
                <c:pt idx="43">
                  <c:v>869168</c:v>
                </c:pt>
                <c:pt idx="44">
                  <c:v>852793</c:v>
                </c:pt>
                <c:pt idx="45">
                  <c:v>833101</c:v>
                </c:pt>
                <c:pt idx="46">
                  <c:v>818153</c:v>
                </c:pt>
                <c:pt idx="47">
                  <c:v>810248</c:v>
                </c:pt>
                <c:pt idx="48">
                  <c:v>804580</c:v>
                </c:pt>
                <c:pt idx="49">
                  <c:v>811282</c:v>
                </c:pt>
                <c:pt idx="50">
                  <c:v>823624</c:v>
                </c:pt>
                <c:pt idx="51">
                  <c:v>828664</c:v>
                </c:pt>
                <c:pt idx="52">
                  <c:v>828643</c:v>
                </c:pt>
              </c:numCache>
            </c:numRef>
          </c:val>
        </c:ser>
        <c:ser>
          <c:idx val="3"/>
          <c:order val="3"/>
          <c:tx>
            <c:strRef>
              <c:f>道路!$A$28</c:f>
              <c:strCache>
                <c:ptCount val="1"/>
                <c:pt idx="0">
                  <c:v>小計(軽自動車)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CCFFFF" mc:Ignorable="a14" a14:legacySpreadsheetColorIndex="2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道路!$B$28:$BC$28</c:f>
              <c:numCache>
                <c:formatCode>0</c:formatCode>
                <c:ptCount val="54"/>
                <c:pt idx="0">
                  <c:v>3809</c:v>
                </c:pt>
                <c:pt idx="1">
                  <c:v>10904</c:v>
                </c:pt>
                <c:pt idx="2">
                  <c:v>32362</c:v>
                </c:pt>
                <c:pt idx="3">
                  <c:v>36948</c:v>
                </c:pt>
                <c:pt idx="4">
                  <c:v>42527</c:v>
                </c:pt>
                <c:pt idx="5">
                  <c:v>51665</c:v>
                </c:pt>
                <c:pt idx="6">
                  <c:v>62059</c:v>
                </c:pt>
                <c:pt idx="7">
                  <c:v>75369</c:v>
                </c:pt>
                <c:pt idx="8">
                  <c:v>89861</c:v>
                </c:pt>
                <c:pt idx="9">
                  <c:v>100306</c:v>
                </c:pt>
                <c:pt idx="10">
                  <c:v>107436</c:v>
                </c:pt>
                <c:pt idx="11">
                  <c:v>109018</c:v>
                </c:pt>
                <c:pt idx="12">
                  <c:v>107890</c:v>
                </c:pt>
                <c:pt idx="13">
                  <c:v>96818</c:v>
                </c:pt>
                <c:pt idx="14">
                  <c:v>98773</c:v>
                </c:pt>
                <c:pt idx="15">
                  <c:v>102960</c:v>
                </c:pt>
                <c:pt idx="16">
                  <c:v>106525</c:v>
                </c:pt>
                <c:pt idx="17">
                  <c:v>114120</c:v>
                </c:pt>
                <c:pt idx="18">
                  <c:v>124034</c:v>
                </c:pt>
                <c:pt idx="19">
                  <c:v>138694</c:v>
                </c:pt>
                <c:pt idx="20">
                  <c:v>156577</c:v>
                </c:pt>
                <c:pt idx="21">
                  <c:v>175884</c:v>
                </c:pt>
                <c:pt idx="22">
                  <c:v>198650</c:v>
                </c:pt>
                <c:pt idx="23">
                  <c:v>221488</c:v>
                </c:pt>
                <c:pt idx="24">
                  <c:v>244717</c:v>
                </c:pt>
                <c:pt idx="25">
                  <c:v>267499</c:v>
                </c:pt>
                <c:pt idx="26">
                  <c:v>289027</c:v>
                </c:pt>
                <c:pt idx="27">
                  <c:v>303241</c:v>
                </c:pt>
                <c:pt idx="28">
                  <c:v>318969</c:v>
                </c:pt>
                <c:pt idx="29">
                  <c:v>329209</c:v>
                </c:pt>
                <c:pt idx="30">
                  <c:v>337229</c:v>
                </c:pt>
                <c:pt idx="31">
                  <c:v>345531</c:v>
                </c:pt>
                <c:pt idx="32">
                  <c:v>353498</c:v>
                </c:pt>
                <c:pt idx="33">
                  <c:v>363115</c:v>
                </c:pt>
                <c:pt idx="34">
                  <c:v>368592</c:v>
                </c:pt>
                <c:pt idx="35">
                  <c:v>373019</c:v>
                </c:pt>
                <c:pt idx="36">
                  <c:v>381124</c:v>
                </c:pt>
                <c:pt idx="37">
                  <c:v>395544</c:v>
                </c:pt>
                <c:pt idx="38">
                  <c:v>410330</c:v>
                </c:pt>
                <c:pt idx="39">
                  <c:v>426268</c:v>
                </c:pt>
                <c:pt idx="40">
                  <c:v>441946</c:v>
                </c:pt>
                <c:pt idx="41">
                  <c:v>459490</c:v>
                </c:pt>
                <c:pt idx="42">
                  <c:v>477869</c:v>
                </c:pt>
                <c:pt idx="43">
                  <c:v>493273</c:v>
                </c:pt>
                <c:pt idx="44">
                  <c:v>517706</c:v>
                </c:pt>
                <c:pt idx="45">
                  <c:v>534613</c:v>
                </c:pt>
                <c:pt idx="46">
                  <c:v>551833</c:v>
                </c:pt>
                <c:pt idx="47">
                  <c:v>563936</c:v>
                </c:pt>
                <c:pt idx="48">
                  <c:v>571983</c:v>
                </c:pt>
                <c:pt idx="49">
                  <c:v>592171</c:v>
                </c:pt>
                <c:pt idx="50">
                  <c:v>607688</c:v>
                </c:pt>
                <c:pt idx="51">
                  <c:v>625820</c:v>
                </c:pt>
                <c:pt idx="52">
                  <c:v>639578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05131392"/>
        <c:axId val="105141760"/>
      </c:barChart>
      <c:lineChart>
        <c:grouping val="standard"/>
        <c:varyColors val="0"/>
        <c:ser>
          <c:idx val="4"/>
          <c:order val="4"/>
          <c:tx>
            <c:strRef>
              <c:f>道路!$A$29</c:f>
              <c:strCache>
                <c:ptCount val="1"/>
                <c:pt idx="0">
                  <c:v>１世帯あたり乗用･軽乗用車台数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pattFill prst="ltUpDiag">
                <a:fgClr>
                  <a:srgbClr xmlns:mc="http://schemas.openxmlformats.org/markup-compatibility/2006" xmlns:a14="http://schemas.microsoft.com/office/drawing/2010/main" val="660066" mc:Ignorable="a14" a14:legacySpreadsheetColorIndex="28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道路!$B$29:$BC$29</c:f>
              <c:numCache>
                <c:formatCode>0.000</c:formatCode>
                <c:ptCount val="54"/>
                <c:pt idx="7">
                  <c:v>0.22061798218839801</c:v>
                </c:pt>
                <c:pt idx="8">
                  <c:v>0.28035455549216226</c:v>
                </c:pt>
                <c:pt idx="9">
                  <c:v>0.33884346875765159</c:v>
                </c:pt>
                <c:pt idx="10">
                  <c:v>0.40179561995744256</c:v>
                </c:pt>
                <c:pt idx="11">
                  <c:v>0.44836203628435256</c:v>
                </c:pt>
                <c:pt idx="12">
                  <c:v>0.48486452721454176</c:v>
                </c:pt>
                <c:pt idx="13">
                  <c:v>0.52813033620800987</c:v>
                </c:pt>
                <c:pt idx="14">
                  <c:v>0.57656676137375118</c:v>
                </c:pt>
                <c:pt idx="15">
                  <c:v>0.62043520582786449</c:v>
                </c:pt>
                <c:pt idx="16">
                  <c:v>0.66467172417096965</c:v>
                </c:pt>
                <c:pt idx="17">
                  <c:v>0.7018745275888133</c:v>
                </c:pt>
                <c:pt idx="18">
                  <c:v>0.72252350352739081</c:v>
                </c:pt>
                <c:pt idx="19">
                  <c:v>0.73833519061916564</c:v>
                </c:pt>
                <c:pt idx="20">
                  <c:v>0.75510230134135869</c:v>
                </c:pt>
                <c:pt idx="21">
                  <c:v>0.77182351170921615</c:v>
                </c:pt>
                <c:pt idx="22">
                  <c:v>0.78173105143586552</c:v>
                </c:pt>
                <c:pt idx="23">
                  <c:v>0.78949213141952801</c:v>
                </c:pt>
                <c:pt idx="24">
                  <c:v>0.79508284179283917</c:v>
                </c:pt>
                <c:pt idx="25">
                  <c:v>0.80982550478497561</c:v>
                </c:pt>
                <c:pt idx="26">
                  <c:v>0.82504982009611316</c:v>
                </c:pt>
                <c:pt idx="27">
                  <c:v>0.86880523321600522</c:v>
                </c:pt>
                <c:pt idx="28">
                  <c:v>0.91093159692582348</c:v>
                </c:pt>
                <c:pt idx="29">
                  <c:v>0.95359537644775794</c:v>
                </c:pt>
                <c:pt idx="30">
                  <c:v>0.98951122411428194</c:v>
                </c:pt>
                <c:pt idx="31">
                  <c:v>1.0283324285708653</c:v>
                </c:pt>
                <c:pt idx="32">
                  <c:v>1.0666423052290148</c:v>
                </c:pt>
                <c:pt idx="33">
                  <c:v>1.109789363370389</c:v>
                </c:pt>
                <c:pt idx="34">
                  <c:v>1.151749778548526</c:v>
                </c:pt>
                <c:pt idx="35">
                  <c:v>1.1785468294146877</c:v>
                </c:pt>
                <c:pt idx="36">
                  <c:v>1.2014215822025294</c:v>
                </c:pt>
                <c:pt idx="37">
                  <c:v>1.2247535954761979</c:v>
                </c:pt>
                <c:pt idx="38">
                  <c:v>1.2449622420546784</c:v>
                </c:pt>
                <c:pt idx="39">
                  <c:v>1.2610068254369515</c:v>
                </c:pt>
                <c:pt idx="40">
                  <c:v>1.273955172751297</c:v>
                </c:pt>
                <c:pt idx="41">
                  <c:v>1.2841119488782489</c:v>
                </c:pt>
                <c:pt idx="42">
                  <c:v>1.2986356670707442</c:v>
                </c:pt>
                <c:pt idx="43">
                  <c:v>1.3058797033495964</c:v>
                </c:pt>
                <c:pt idx="44">
                  <c:v>1.3009584836512766</c:v>
                </c:pt>
                <c:pt idx="45">
                  <c:v>1.2896227117916603</c:v>
                </c:pt>
                <c:pt idx="46">
                  <c:v>1.2841065238049514</c:v>
                </c:pt>
                <c:pt idx="47">
                  <c:v>1.2786077100281072</c:v>
                </c:pt>
                <c:pt idx="48">
                  <c:v>1.282522997492771</c:v>
                </c:pt>
                <c:pt idx="49">
                  <c:v>1.2961614030688891</c:v>
                </c:pt>
                <c:pt idx="50">
                  <c:v>1.3089610285683799</c:v>
                </c:pt>
                <c:pt idx="51">
                  <c:v>1.3195143934244911</c:v>
                </c:pt>
                <c:pt idx="52">
                  <c:v>1.3232211296200658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道路!$A$30</c:f>
              <c:strCache>
                <c:ptCount val="1"/>
                <c:pt idx="0">
                  <c:v>１人あたり乗用･軽乗用車台数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pattFill prst="ltDnDiag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道路!$B$30:$BC$30</c:f>
              <c:numCache>
                <c:formatCode>0.000</c:formatCode>
                <c:ptCount val="54"/>
                <c:pt idx="0">
                  <c:v>3.4486252688810202E-3</c:v>
                </c:pt>
                <c:pt idx="1">
                  <c:v>7.9767323793379398E-3</c:v>
                </c:pt>
                <c:pt idx="2">
                  <c:v>1.1202275250039074E-2</c:v>
                </c:pt>
                <c:pt idx="3">
                  <c:v>1.5046048891415576E-2</c:v>
                </c:pt>
                <c:pt idx="4">
                  <c:v>2.0380710659898476E-2</c:v>
                </c:pt>
                <c:pt idx="5">
                  <c:v>2.9251259093452713E-2</c:v>
                </c:pt>
                <c:pt idx="6">
                  <c:v>4.0553392771248038E-2</c:v>
                </c:pt>
                <c:pt idx="7">
                  <c:v>5.7014450674821061E-2</c:v>
                </c:pt>
                <c:pt idx="8">
                  <c:v>7.3891185958808517E-2</c:v>
                </c:pt>
                <c:pt idx="9">
                  <c:v>9.1380981984390541E-2</c:v>
                </c:pt>
                <c:pt idx="10">
                  <c:v>0.10991792663451531</c:v>
                </c:pt>
                <c:pt idx="11">
                  <c:v>0.12408633772475844</c:v>
                </c:pt>
                <c:pt idx="12">
                  <c:v>0.13632301915245482</c:v>
                </c:pt>
                <c:pt idx="13">
                  <c:v>0.14960897982121452</c:v>
                </c:pt>
                <c:pt idx="14">
                  <c:v>0.16165502288244429</c:v>
                </c:pt>
                <c:pt idx="15">
                  <c:v>0.1753664006058849</c:v>
                </c:pt>
                <c:pt idx="16">
                  <c:v>0.18915869793748724</c:v>
                </c:pt>
                <c:pt idx="17">
                  <c:v>0.20110587270480162</c:v>
                </c:pt>
                <c:pt idx="18">
                  <c:v>0.20806655842376476</c:v>
                </c:pt>
                <c:pt idx="19">
                  <c:v>0.2147536412536547</c:v>
                </c:pt>
                <c:pt idx="20">
                  <c:v>0.22129730392030778</c:v>
                </c:pt>
                <c:pt idx="21">
                  <c:v>0.22744553609568563</c:v>
                </c:pt>
                <c:pt idx="22">
                  <c:v>0.23198528666306606</c:v>
                </c:pt>
                <c:pt idx="23">
                  <c:v>0.23625847401926722</c:v>
                </c:pt>
                <c:pt idx="24">
                  <c:v>0.24049769806462876</c:v>
                </c:pt>
                <c:pt idx="25">
                  <c:v>0.2472176072234763</c:v>
                </c:pt>
                <c:pt idx="26">
                  <c:v>0.25488443835628721</c:v>
                </c:pt>
                <c:pt idx="27">
                  <c:v>0.27194564410629174</c:v>
                </c:pt>
                <c:pt idx="28">
                  <c:v>0.28929163241145345</c:v>
                </c:pt>
                <c:pt idx="29">
                  <c:v>0.30710059873244222</c:v>
                </c:pt>
                <c:pt idx="30">
                  <c:v>0.32270970062033622</c:v>
                </c:pt>
                <c:pt idx="31">
                  <c:v>0.33946649958257907</c:v>
                </c:pt>
                <c:pt idx="32">
                  <c:v>0.35625554722722735</c:v>
                </c:pt>
                <c:pt idx="33">
                  <c:v>0.37541894262294029</c:v>
                </c:pt>
                <c:pt idx="34">
                  <c:v>0.39447018234741643</c:v>
                </c:pt>
                <c:pt idx="35">
                  <c:v>0.40816890729097444</c:v>
                </c:pt>
                <c:pt idx="36">
                  <c:v>0.42044510716219746</c:v>
                </c:pt>
                <c:pt idx="37">
                  <c:v>0.43265253821623084</c:v>
                </c:pt>
                <c:pt idx="38">
                  <c:v>0.44438499635821593</c:v>
                </c:pt>
                <c:pt idx="39">
                  <c:v>0.45453524440890031</c:v>
                </c:pt>
                <c:pt idx="40">
                  <c:v>0.46331060732224194</c:v>
                </c:pt>
                <c:pt idx="41">
                  <c:v>0.47162009141092565</c:v>
                </c:pt>
                <c:pt idx="42">
                  <c:v>0.48221431992906622</c:v>
                </c:pt>
                <c:pt idx="43">
                  <c:v>0.49094712083808806</c:v>
                </c:pt>
                <c:pt idx="44">
                  <c:v>0.49480770354497339</c:v>
                </c:pt>
                <c:pt idx="45">
                  <c:v>0.49581692092890434</c:v>
                </c:pt>
                <c:pt idx="46">
                  <c:v>0.49819898053562983</c:v>
                </c:pt>
                <c:pt idx="47">
                  <c:v>0.50158103444580193</c:v>
                </c:pt>
                <c:pt idx="48">
                  <c:v>0.50854302645696925</c:v>
                </c:pt>
                <c:pt idx="49">
                  <c:v>0.51871997287286398</c:v>
                </c:pt>
                <c:pt idx="50">
                  <c:v>0.53013169124399073</c:v>
                </c:pt>
                <c:pt idx="51">
                  <c:v>0.54054330988153332</c:v>
                </c:pt>
                <c:pt idx="52">
                  <c:v>0.5483042157753355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143680"/>
        <c:axId val="105145472"/>
      </c:lineChart>
      <c:catAx>
        <c:axId val="105131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514176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051417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/>
                  <a:t>千台</a:t>
                </a:r>
              </a:p>
            </c:rich>
          </c:tx>
          <c:layout>
            <c:manualLayout>
              <c:xMode val="edge"/>
              <c:yMode val="edge"/>
              <c:x val="8.9020771513353119E-3"/>
              <c:y val="0.46280345391608657"/>
            </c:manualLayout>
          </c:layout>
          <c:overlay val="0"/>
          <c:spPr>
            <a:noFill/>
            <a:ln w="25400">
              <a:noFill/>
            </a:ln>
          </c:spPr>
        </c:title>
        <c:numFmt formatCode="0,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5131392"/>
        <c:crosses val="autoZero"/>
        <c:crossBetween val="between"/>
      </c:valAx>
      <c:dateAx>
        <c:axId val="105143680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extTo"/>
        <c:crossAx val="105145472"/>
        <c:crosses val="autoZero"/>
        <c:auto val="1"/>
        <c:lblOffset val="100"/>
        <c:baseTimeUnit val="years"/>
      </c:dateAx>
      <c:valAx>
        <c:axId val="10514547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/>
                  <a:t>台</a:t>
                </a:r>
              </a:p>
            </c:rich>
          </c:tx>
          <c:layout>
            <c:manualLayout>
              <c:xMode val="edge"/>
              <c:yMode val="edge"/>
              <c:x val="0.97032640949554894"/>
              <c:y val="0.208696260793487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5143680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534124629080119"/>
          <c:y val="0.11304378257065693"/>
          <c:w val="0.29525222551928787"/>
          <c:h val="0.33623279698733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道路延長と自動車台数の推移</a:t>
            </a:r>
          </a:p>
        </c:rich>
      </c:tx>
      <c:layout>
        <c:manualLayout>
          <c:xMode val="edge"/>
          <c:yMode val="edge"/>
          <c:x val="0.12051664990943563"/>
          <c:y val="2.608695652173912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605504201533501E-2"/>
          <c:y val="4.6376942869516727E-2"/>
          <c:w val="0.87231051066408394"/>
          <c:h val="0.8724662377327834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道路!$A$31</c:f>
              <c:strCache>
                <c:ptCount val="1"/>
                <c:pt idx="0">
                  <c:v>国道延長(km) 　　各年4/1現在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道路!$B$31:$BC$31</c:f>
              <c:numCache>
                <c:formatCode>0</c:formatCode>
                <c:ptCount val="54"/>
                <c:pt idx="2">
                  <c:v>487.6</c:v>
                </c:pt>
                <c:pt idx="3">
                  <c:v>486.4</c:v>
                </c:pt>
                <c:pt idx="4">
                  <c:v>482.9</c:v>
                </c:pt>
                <c:pt idx="5">
                  <c:v>481.2</c:v>
                </c:pt>
                <c:pt idx="6">
                  <c:v>614.1</c:v>
                </c:pt>
                <c:pt idx="8">
                  <c:v>588.70000000000005</c:v>
                </c:pt>
                <c:pt idx="9">
                  <c:v>596.4</c:v>
                </c:pt>
                <c:pt idx="10">
                  <c:v>595.20000000000005</c:v>
                </c:pt>
                <c:pt idx="11">
                  <c:v>754.1</c:v>
                </c:pt>
                <c:pt idx="12">
                  <c:v>753.4</c:v>
                </c:pt>
                <c:pt idx="13">
                  <c:v>773.3</c:v>
                </c:pt>
                <c:pt idx="14">
                  <c:v>781.1</c:v>
                </c:pt>
                <c:pt idx="15">
                  <c:v>788.9</c:v>
                </c:pt>
                <c:pt idx="16">
                  <c:v>776</c:v>
                </c:pt>
                <c:pt idx="17">
                  <c:v>779</c:v>
                </c:pt>
                <c:pt idx="18">
                  <c:v>779</c:v>
                </c:pt>
                <c:pt idx="19">
                  <c:v>948.5</c:v>
                </c:pt>
                <c:pt idx="20">
                  <c:v>949.8</c:v>
                </c:pt>
                <c:pt idx="21">
                  <c:v>958.6</c:v>
                </c:pt>
                <c:pt idx="22">
                  <c:v>958.1</c:v>
                </c:pt>
                <c:pt idx="23">
                  <c:v>965.2</c:v>
                </c:pt>
                <c:pt idx="24">
                  <c:v>968.5</c:v>
                </c:pt>
                <c:pt idx="25">
                  <c:v>963.5</c:v>
                </c:pt>
                <c:pt idx="26">
                  <c:v>964.5</c:v>
                </c:pt>
                <c:pt idx="27">
                  <c:v>968</c:v>
                </c:pt>
                <c:pt idx="28">
                  <c:v>972</c:v>
                </c:pt>
                <c:pt idx="29">
                  <c:v>973.8</c:v>
                </c:pt>
                <c:pt idx="30">
                  <c:v>1117.5</c:v>
                </c:pt>
                <c:pt idx="31">
                  <c:v>1120.5999999999999</c:v>
                </c:pt>
                <c:pt idx="32">
                  <c:v>1114.5999999999999</c:v>
                </c:pt>
                <c:pt idx="33">
                  <c:v>1116.9000000000001</c:v>
                </c:pt>
                <c:pt idx="34">
                  <c:v>1118.7</c:v>
                </c:pt>
                <c:pt idx="35">
                  <c:v>1118</c:v>
                </c:pt>
                <c:pt idx="36">
                  <c:v>1121.2</c:v>
                </c:pt>
                <c:pt idx="37">
                  <c:v>1121.8</c:v>
                </c:pt>
                <c:pt idx="38">
                  <c:v>1110.2</c:v>
                </c:pt>
                <c:pt idx="39">
                  <c:v>1107.5</c:v>
                </c:pt>
                <c:pt idx="40">
                  <c:v>1106.4000000000001</c:v>
                </c:pt>
                <c:pt idx="41">
                  <c:v>1109.2</c:v>
                </c:pt>
                <c:pt idx="42">
                  <c:v>1109.3</c:v>
                </c:pt>
                <c:pt idx="43">
                  <c:v>1104.8</c:v>
                </c:pt>
                <c:pt idx="44">
                  <c:v>1312.9</c:v>
                </c:pt>
                <c:pt idx="45">
                  <c:v>1323.7</c:v>
                </c:pt>
                <c:pt idx="46">
                  <c:v>1333</c:v>
                </c:pt>
                <c:pt idx="47">
                  <c:v>1356.2</c:v>
                </c:pt>
                <c:pt idx="48">
                  <c:v>1361</c:v>
                </c:pt>
                <c:pt idx="49">
                  <c:v>1361.4</c:v>
                </c:pt>
                <c:pt idx="50">
                  <c:v>1363.3</c:v>
                </c:pt>
                <c:pt idx="51">
                  <c:v>1380</c:v>
                </c:pt>
              </c:numCache>
            </c:numRef>
          </c:val>
        </c:ser>
        <c:ser>
          <c:idx val="1"/>
          <c:order val="1"/>
          <c:tx>
            <c:strRef>
              <c:f>道路!$A$32</c:f>
              <c:strCache>
                <c:ptCount val="1"/>
                <c:pt idx="0">
                  <c:v>県道延長(km)　　　　　〃</c:v>
                </c:pt>
              </c:strCache>
            </c:strRef>
          </c:tx>
          <c:spPr>
            <a:pattFill prst="pct30">
              <a:fgClr>
                <a:srgbClr xmlns:mc="http://schemas.openxmlformats.org/markup-compatibility/2006" xmlns:a14="http://schemas.microsoft.com/office/drawing/2010/main" val="993366" mc:Ignorable="a14" a14:legacySpreadsheetColorIndex="25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道路!$B$32:$BC$32</c:f>
              <c:numCache>
                <c:formatCode>0</c:formatCode>
                <c:ptCount val="54"/>
                <c:pt idx="2">
                  <c:v>2410.6</c:v>
                </c:pt>
                <c:pt idx="3">
                  <c:v>2410.1999999999998</c:v>
                </c:pt>
                <c:pt idx="4">
                  <c:v>2463.1</c:v>
                </c:pt>
                <c:pt idx="5">
                  <c:v>2472.6</c:v>
                </c:pt>
                <c:pt idx="6">
                  <c:v>2337</c:v>
                </c:pt>
                <c:pt idx="8">
                  <c:v>2399.3000000000002</c:v>
                </c:pt>
                <c:pt idx="9">
                  <c:v>2411.8000000000002</c:v>
                </c:pt>
                <c:pt idx="10">
                  <c:v>2477.9</c:v>
                </c:pt>
                <c:pt idx="11">
                  <c:v>2346.3000000000002</c:v>
                </c:pt>
                <c:pt idx="12">
                  <c:v>2359.1999999999998</c:v>
                </c:pt>
                <c:pt idx="13">
                  <c:v>2244.9</c:v>
                </c:pt>
                <c:pt idx="14">
                  <c:v>2355.1</c:v>
                </c:pt>
                <c:pt idx="15">
                  <c:v>2368.4</c:v>
                </c:pt>
                <c:pt idx="16">
                  <c:v>2388.9</c:v>
                </c:pt>
                <c:pt idx="17">
                  <c:v>2393.1999999999998</c:v>
                </c:pt>
                <c:pt idx="18">
                  <c:v>2393.1999999999998</c:v>
                </c:pt>
                <c:pt idx="19">
                  <c:v>2250.4</c:v>
                </c:pt>
                <c:pt idx="20">
                  <c:v>2256.6</c:v>
                </c:pt>
                <c:pt idx="21">
                  <c:v>2267</c:v>
                </c:pt>
                <c:pt idx="22">
                  <c:v>2276.3000000000002</c:v>
                </c:pt>
                <c:pt idx="23">
                  <c:v>2283.5</c:v>
                </c:pt>
                <c:pt idx="24">
                  <c:v>2307.1</c:v>
                </c:pt>
                <c:pt idx="25">
                  <c:v>2313.5</c:v>
                </c:pt>
                <c:pt idx="26">
                  <c:v>2312.6</c:v>
                </c:pt>
                <c:pt idx="27">
                  <c:v>2321.6</c:v>
                </c:pt>
                <c:pt idx="28">
                  <c:v>2339.9</c:v>
                </c:pt>
                <c:pt idx="29">
                  <c:v>2333.9</c:v>
                </c:pt>
                <c:pt idx="30">
                  <c:v>2197.9</c:v>
                </c:pt>
                <c:pt idx="31">
                  <c:v>2181.6</c:v>
                </c:pt>
                <c:pt idx="32">
                  <c:v>2171.4</c:v>
                </c:pt>
                <c:pt idx="33">
                  <c:v>2292.9</c:v>
                </c:pt>
                <c:pt idx="34">
                  <c:v>2309.3000000000002</c:v>
                </c:pt>
                <c:pt idx="35">
                  <c:v>2310.6999999999998</c:v>
                </c:pt>
                <c:pt idx="36">
                  <c:v>2302.8000000000002</c:v>
                </c:pt>
                <c:pt idx="37">
                  <c:v>2280.3000000000002</c:v>
                </c:pt>
                <c:pt idx="38">
                  <c:v>2272.4</c:v>
                </c:pt>
                <c:pt idx="39">
                  <c:v>2279</c:v>
                </c:pt>
                <c:pt idx="40">
                  <c:v>2281.1</c:v>
                </c:pt>
                <c:pt idx="41">
                  <c:v>2283</c:v>
                </c:pt>
                <c:pt idx="42">
                  <c:v>2284.1</c:v>
                </c:pt>
                <c:pt idx="43">
                  <c:v>2283.4</c:v>
                </c:pt>
                <c:pt idx="44">
                  <c:v>2289.4</c:v>
                </c:pt>
                <c:pt idx="45">
                  <c:v>2291.3000000000002</c:v>
                </c:pt>
                <c:pt idx="46">
                  <c:v>2296.6</c:v>
                </c:pt>
                <c:pt idx="47">
                  <c:v>2299.5</c:v>
                </c:pt>
                <c:pt idx="48">
                  <c:v>2311.8000000000002</c:v>
                </c:pt>
                <c:pt idx="49">
                  <c:v>2315</c:v>
                </c:pt>
                <c:pt idx="50">
                  <c:v>2311.1999999999998</c:v>
                </c:pt>
                <c:pt idx="51">
                  <c:v>2302.9</c:v>
                </c:pt>
              </c:numCache>
            </c:numRef>
          </c:val>
        </c:ser>
        <c:ser>
          <c:idx val="2"/>
          <c:order val="2"/>
          <c:tx>
            <c:strRef>
              <c:f>道路!$A$33</c:f>
              <c:strCache>
                <c:ptCount val="1"/>
                <c:pt idx="0">
                  <c:v>市町村道延長(km)　　〃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道路!$B$33:$BC$33</c:f>
              <c:numCache>
                <c:formatCode>0</c:formatCode>
                <c:ptCount val="54"/>
                <c:pt idx="2">
                  <c:v>15041.3</c:v>
                </c:pt>
                <c:pt idx="3">
                  <c:v>15222.6</c:v>
                </c:pt>
                <c:pt idx="4">
                  <c:v>15349.2</c:v>
                </c:pt>
                <c:pt idx="5">
                  <c:v>15435.8</c:v>
                </c:pt>
                <c:pt idx="6">
                  <c:v>15532.8</c:v>
                </c:pt>
                <c:pt idx="8">
                  <c:v>15865</c:v>
                </c:pt>
                <c:pt idx="9">
                  <c:v>15979.1</c:v>
                </c:pt>
                <c:pt idx="10">
                  <c:v>16100.1</c:v>
                </c:pt>
                <c:pt idx="11">
                  <c:v>16244.5</c:v>
                </c:pt>
                <c:pt idx="12">
                  <c:v>16429.599999999999</c:v>
                </c:pt>
                <c:pt idx="13">
                  <c:v>16601.900000000001</c:v>
                </c:pt>
                <c:pt idx="14">
                  <c:v>16753.400000000001</c:v>
                </c:pt>
                <c:pt idx="15">
                  <c:v>16875.7</c:v>
                </c:pt>
                <c:pt idx="16">
                  <c:v>17011.900000000001</c:v>
                </c:pt>
                <c:pt idx="17">
                  <c:v>17122.5</c:v>
                </c:pt>
                <c:pt idx="18">
                  <c:v>17122.5</c:v>
                </c:pt>
                <c:pt idx="19">
                  <c:v>17392.5</c:v>
                </c:pt>
                <c:pt idx="20">
                  <c:v>17737.2</c:v>
                </c:pt>
                <c:pt idx="21">
                  <c:v>17929.599999999999</c:v>
                </c:pt>
                <c:pt idx="22">
                  <c:v>18256.8</c:v>
                </c:pt>
                <c:pt idx="23">
                  <c:v>18329.599999999999</c:v>
                </c:pt>
                <c:pt idx="24">
                  <c:v>18612.3</c:v>
                </c:pt>
                <c:pt idx="25">
                  <c:v>18806.599999999999</c:v>
                </c:pt>
                <c:pt idx="26">
                  <c:v>18922.7</c:v>
                </c:pt>
                <c:pt idx="27">
                  <c:v>19030.2</c:v>
                </c:pt>
                <c:pt idx="28">
                  <c:v>19147.900000000001</c:v>
                </c:pt>
                <c:pt idx="29">
                  <c:v>19227.400000000001</c:v>
                </c:pt>
                <c:pt idx="30">
                  <c:v>19412</c:v>
                </c:pt>
                <c:pt idx="31">
                  <c:v>19491.099999999999</c:v>
                </c:pt>
                <c:pt idx="32">
                  <c:v>19611.8</c:v>
                </c:pt>
                <c:pt idx="33">
                  <c:v>19718.5</c:v>
                </c:pt>
                <c:pt idx="34">
                  <c:v>19855.099999999999</c:v>
                </c:pt>
                <c:pt idx="35">
                  <c:v>19981.599999999999</c:v>
                </c:pt>
                <c:pt idx="36">
                  <c:v>20147.400000000001</c:v>
                </c:pt>
                <c:pt idx="37">
                  <c:v>20063.2</c:v>
                </c:pt>
                <c:pt idx="38">
                  <c:v>20115.2</c:v>
                </c:pt>
                <c:pt idx="39">
                  <c:v>20207.400000000001</c:v>
                </c:pt>
                <c:pt idx="40">
                  <c:v>20331</c:v>
                </c:pt>
                <c:pt idx="41">
                  <c:v>20534.400000000001</c:v>
                </c:pt>
                <c:pt idx="42">
                  <c:v>20681.8</c:v>
                </c:pt>
                <c:pt idx="43">
                  <c:v>20769.2</c:v>
                </c:pt>
                <c:pt idx="44">
                  <c:v>20890.5</c:v>
                </c:pt>
                <c:pt idx="45">
                  <c:v>20887</c:v>
                </c:pt>
                <c:pt idx="46">
                  <c:v>21016</c:v>
                </c:pt>
                <c:pt idx="47">
                  <c:v>21108.1</c:v>
                </c:pt>
                <c:pt idx="48">
                  <c:v>21157.7</c:v>
                </c:pt>
                <c:pt idx="49">
                  <c:v>21254.799999999999</c:v>
                </c:pt>
                <c:pt idx="50">
                  <c:v>21286.2</c:v>
                </c:pt>
                <c:pt idx="51">
                  <c:v>21248.9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serLines>
          <c:spPr>
            <a:ln w="3175">
              <a:solidFill>
                <a:srgbClr val="000000"/>
              </a:solidFill>
              <a:prstDash val="solid"/>
            </a:ln>
          </c:spPr>
        </c:serLines>
        <c:axId val="105998208"/>
        <c:axId val="106008576"/>
      </c:barChart>
      <c:lineChart>
        <c:grouping val="standard"/>
        <c:varyColors val="0"/>
        <c:ser>
          <c:idx val="5"/>
          <c:order val="3"/>
          <c:tx>
            <c:strRef>
              <c:f>道路!$A$36</c:f>
              <c:strCache>
                <c:ptCount val="1"/>
                <c:pt idx="0">
                  <c:v>国県道1km当たり自動車台数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pattFill prst="ltDnDiag">
                <a:fgClr>
                  <a:srgbClr xmlns:mc="http://schemas.openxmlformats.org/markup-compatibility/2006" xmlns:a14="http://schemas.microsoft.com/office/drawing/2010/main" val="FF8080" mc:Ignorable="a14" a14:legacySpreadsheetColorIndex="29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道路!$B$36:$BC$36</c:f>
              <c:numCache>
                <c:formatCode>0.0</c:formatCode>
                <c:ptCount val="54"/>
                <c:pt idx="2">
                  <c:v>30.756676557863504</c:v>
                </c:pt>
                <c:pt idx="3">
                  <c:v>37.050680107712495</c:v>
                </c:pt>
                <c:pt idx="4">
                  <c:v>44.573998642226748</c:v>
                </c:pt>
                <c:pt idx="5">
                  <c:v>55.956733698964051</c:v>
                </c:pt>
                <c:pt idx="6">
                  <c:v>68.90617058046152</c:v>
                </c:pt>
                <c:pt idx="8">
                  <c:v>98.104752342704145</c:v>
                </c:pt>
                <c:pt idx="9">
                  <c:v>112.45927797353899</c:v>
                </c:pt>
                <c:pt idx="10">
                  <c:v>127.00042302560931</c:v>
                </c:pt>
                <c:pt idx="11">
                  <c:v>140.07031350793446</c:v>
                </c:pt>
                <c:pt idx="12">
                  <c:v>151.38758594101395</c:v>
                </c:pt>
                <c:pt idx="13">
                  <c:v>166.57776157974951</c:v>
                </c:pt>
                <c:pt idx="14">
                  <c:v>174.38524328805562</c:v>
                </c:pt>
                <c:pt idx="15">
                  <c:v>187.71988724543121</c:v>
                </c:pt>
                <c:pt idx="16">
                  <c:v>203.64466491832286</c:v>
                </c:pt>
                <c:pt idx="17">
                  <c:v>217.33118971061094</c:v>
                </c:pt>
                <c:pt idx="18">
                  <c:v>227.75613139146336</c:v>
                </c:pt>
                <c:pt idx="19">
                  <c:v>236.9473881646816</c:v>
                </c:pt>
                <c:pt idx="20">
                  <c:v>247.56143962075851</c:v>
                </c:pt>
                <c:pt idx="21">
                  <c:v>257.22935267857144</c:v>
                </c:pt>
                <c:pt idx="22">
                  <c:v>267.38900568884492</c:v>
                </c:pt>
                <c:pt idx="23">
                  <c:v>277.21457813894796</c:v>
                </c:pt>
                <c:pt idx="24">
                  <c:v>286.54414458419836</c:v>
                </c:pt>
                <c:pt idx="25">
                  <c:v>300.31400671345745</c:v>
                </c:pt>
                <c:pt idx="26">
                  <c:v>315.07888071770776</c:v>
                </c:pt>
                <c:pt idx="27">
                  <c:v>330.62317607003894</c:v>
                </c:pt>
                <c:pt idx="28">
                  <c:v>343.64986865545455</c:v>
                </c:pt>
                <c:pt idx="29">
                  <c:v>358.45270127278775</c:v>
                </c:pt>
                <c:pt idx="30">
                  <c:v>369.98371237256441</c:v>
                </c:pt>
                <c:pt idx="31">
                  <c:v>384.14662951971417</c:v>
                </c:pt>
                <c:pt idx="32">
                  <c:v>399.44065733414487</c:v>
                </c:pt>
                <c:pt idx="33">
                  <c:v>399.09466830899169</c:v>
                </c:pt>
                <c:pt idx="34">
                  <c:v>408.92677946324386</c:v>
                </c:pt>
                <c:pt idx="35">
                  <c:v>416.99127949368568</c:v>
                </c:pt>
                <c:pt idx="36">
                  <c:v>423.89164719626166</c:v>
                </c:pt>
                <c:pt idx="37">
                  <c:v>433.6406925134475</c:v>
                </c:pt>
                <c:pt idx="38">
                  <c:v>442.83982735174123</c:v>
                </c:pt>
                <c:pt idx="39">
                  <c:v>447.16728185442196</c:v>
                </c:pt>
                <c:pt idx="40">
                  <c:v>450.77992619926198</c:v>
                </c:pt>
                <c:pt idx="41">
                  <c:v>454.41719238252466</c:v>
                </c:pt>
                <c:pt idx="42">
                  <c:v>460.2098190605293</c:v>
                </c:pt>
                <c:pt idx="43">
                  <c:v>464.64022194675641</c:v>
                </c:pt>
                <c:pt idx="44">
                  <c:v>438.30719262693276</c:v>
                </c:pt>
                <c:pt idx="45">
                  <c:v>434.97482710926693</c:v>
                </c:pt>
                <c:pt idx="46">
                  <c:v>431.6478399823672</c:v>
                </c:pt>
                <c:pt idx="47">
                  <c:v>428.56689553300328</c:v>
                </c:pt>
                <c:pt idx="48">
                  <c:v>426.25381180570679</c:v>
                </c:pt>
                <c:pt idx="49">
                  <c:v>434.11788706343162</c:v>
                </c:pt>
                <c:pt idx="50">
                  <c:v>444.42046536943803</c:v>
                </c:pt>
                <c:pt idx="51">
                  <c:v>451.32884411740753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道路!$A$37</c:f>
              <c:strCache>
                <c:ptCount val="1"/>
                <c:pt idx="0">
                  <c:v>国･県･市町村道1km当たり自動車台数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pattFill prst="narVert">
                <a:fgClr>
                  <a:srgbClr xmlns:mc="http://schemas.openxmlformats.org/markup-compatibility/2006" xmlns:a14="http://schemas.microsoft.com/office/drawing/2010/main" val="0066CC" mc:Ignorable="a14" a14:legacySpreadsheetColorIndex="3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道路!$B$2:$BC$2</c:f>
              <c:numCache>
                <c:formatCode>[$-411]ge</c:formatCode>
                <c:ptCount val="54"/>
                <c:pt idx="0">
                  <c:v>20180</c:v>
                </c:pt>
                <c:pt idx="1">
                  <c:v>22007</c:v>
                </c:pt>
                <c:pt idx="2">
                  <c:v>23833</c:v>
                </c:pt>
                <c:pt idx="3">
                  <c:v>24198</c:v>
                </c:pt>
                <c:pt idx="4">
                  <c:v>24563</c:v>
                </c:pt>
                <c:pt idx="5">
                  <c:v>24929</c:v>
                </c:pt>
                <c:pt idx="6">
                  <c:v>25294</c:v>
                </c:pt>
                <c:pt idx="7">
                  <c:v>25659</c:v>
                </c:pt>
                <c:pt idx="8">
                  <c:v>26024</c:v>
                </c:pt>
                <c:pt idx="9">
                  <c:v>26390</c:v>
                </c:pt>
                <c:pt idx="10">
                  <c:v>26755</c:v>
                </c:pt>
                <c:pt idx="11">
                  <c:v>27120</c:v>
                </c:pt>
                <c:pt idx="12">
                  <c:v>27485</c:v>
                </c:pt>
                <c:pt idx="13">
                  <c:v>27851</c:v>
                </c:pt>
                <c:pt idx="14">
                  <c:v>28216</c:v>
                </c:pt>
                <c:pt idx="15">
                  <c:v>28581</c:v>
                </c:pt>
                <c:pt idx="16">
                  <c:v>28946</c:v>
                </c:pt>
                <c:pt idx="17">
                  <c:v>29312</c:v>
                </c:pt>
                <c:pt idx="18">
                  <c:v>29677</c:v>
                </c:pt>
                <c:pt idx="19">
                  <c:v>30042</c:v>
                </c:pt>
                <c:pt idx="20">
                  <c:v>30407</c:v>
                </c:pt>
                <c:pt idx="21">
                  <c:v>30773</c:v>
                </c:pt>
                <c:pt idx="22">
                  <c:v>31138</c:v>
                </c:pt>
                <c:pt idx="23">
                  <c:v>31503</c:v>
                </c:pt>
                <c:pt idx="24">
                  <c:v>31868</c:v>
                </c:pt>
                <c:pt idx="25">
                  <c:v>32234</c:v>
                </c:pt>
                <c:pt idx="26">
                  <c:v>32599</c:v>
                </c:pt>
                <c:pt idx="27">
                  <c:v>32964</c:v>
                </c:pt>
                <c:pt idx="28">
                  <c:v>33329</c:v>
                </c:pt>
                <c:pt idx="29">
                  <c:v>33695</c:v>
                </c:pt>
                <c:pt idx="30">
                  <c:v>34060</c:v>
                </c:pt>
                <c:pt idx="31">
                  <c:v>34425</c:v>
                </c:pt>
                <c:pt idx="32">
                  <c:v>34790</c:v>
                </c:pt>
                <c:pt idx="33">
                  <c:v>35156</c:v>
                </c:pt>
                <c:pt idx="34">
                  <c:v>35521</c:v>
                </c:pt>
                <c:pt idx="35">
                  <c:v>35886</c:v>
                </c:pt>
                <c:pt idx="36">
                  <c:v>36251</c:v>
                </c:pt>
                <c:pt idx="37">
                  <c:v>36617</c:v>
                </c:pt>
                <c:pt idx="38">
                  <c:v>36982</c:v>
                </c:pt>
                <c:pt idx="39">
                  <c:v>37347</c:v>
                </c:pt>
                <c:pt idx="40">
                  <c:v>37712</c:v>
                </c:pt>
                <c:pt idx="41">
                  <c:v>38078</c:v>
                </c:pt>
                <c:pt idx="42">
                  <c:v>38443</c:v>
                </c:pt>
                <c:pt idx="43">
                  <c:v>38808</c:v>
                </c:pt>
                <c:pt idx="44">
                  <c:v>39173</c:v>
                </c:pt>
                <c:pt idx="45">
                  <c:v>39539</c:v>
                </c:pt>
                <c:pt idx="46">
                  <c:v>39904</c:v>
                </c:pt>
                <c:pt idx="47">
                  <c:v>40269</c:v>
                </c:pt>
                <c:pt idx="48">
                  <c:v>40634</c:v>
                </c:pt>
                <c:pt idx="49">
                  <c:v>41000</c:v>
                </c:pt>
                <c:pt idx="50">
                  <c:v>41365</c:v>
                </c:pt>
                <c:pt idx="51">
                  <c:v>41730</c:v>
                </c:pt>
                <c:pt idx="52">
                  <c:v>42095</c:v>
                </c:pt>
                <c:pt idx="53">
                  <c:v>42461</c:v>
                </c:pt>
              </c:numCache>
            </c:numRef>
          </c:cat>
          <c:val>
            <c:numRef>
              <c:f>道路!$B$37:$BC$37</c:f>
              <c:numCache>
                <c:formatCode>0.0</c:formatCode>
                <c:ptCount val="54"/>
                <c:pt idx="2">
                  <c:v>4.9688675827085484</c:v>
                </c:pt>
                <c:pt idx="3">
                  <c:v>5.9230539979690047</c:v>
                </c:pt>
                <c:pt idx="4">
                  <c:v>7.1775657002929725</c:v>
                </c:pt>
                <c:pt idx="5">
                  <c:v>8.9879605864184118</c:v>
                </c:pt>
                <c:pt idx="6">
                  <c:v>11.001412039666954</c:v>
                </c:pt>
                <c:pt idx="8">
                  <c:v>15.548559910889514</c:v>
                </c:pt>
                <c:pt idx="9">
                  <c:v>17.817172531112902</c:v>
                </c:pt>
                <c:pt idx="10">
                  <c:v>20.35575699413765</c:v>
                </c:pt>
                <c:pt idx="11">
                  <c:v>22.449017570522461</c:v>
                </c:pt>
                <c:pt idx="12">
                  <c:v>24.112382433912256</c:v>
                </c:pt>
                <c:pt idx="13">
                  <c:v>25.624996814491254</c:v>
                </c:pt>
                <c:pt idx="14">
                  <c:v>27.497134180677335</c:v>
                </c:pt>
                <c:pt idx="15">
                  <c:v>29.585583786751858</c:v>
                </c:pt>
                <c:pt idx="16">
                  <c:v>31.943370603861858</c:v>
                </c:pt>
                <c:pt idx="17">
                  <c:v>33.970346937870474</c:v>
                </c:pt>
                <c:pt idx="18">
                  <c:v>35.599836410491406</c:v>
                </c:pt>
                <c:pt idx="19">
                  <c:v>36.810076051166988</c:v>
                </c:pt>
                <c:pt idx="20">
                  <c:v>37.900886189575814</c:v>
                </c:pt>
                <c:pt idx="21">
                  <c:v>39.22056988352746</c:v>
                </c:pt>
                <c:pt idx="22">
                  <c:v>40.241726846337102</c:v>
                </c:pt>
                <c:pt idx="23">
                  <c:v>41.73577158534269</c:v>
                </c:pt>
                <c:pt idx="24">
                  <c:v>42.882323110028835</c:v>
                </c:pt>
                <c:pt idx="25">
                  <c:v>44.563793946639144</c:v>
                </c:pt>
                <c:pt idx="26">
                  <c:v>46.511455058153686</c:v>
                </c:pt>
                <c:pt idx="27">
                  <c:v>48.728841656287244</c:v>
                </c:pt>
                <c:pt idx="28">
                  <c:v>50.674271364838503</c:v>
                </c:pt>
                <c:pt idx="29">
                  <c:v>52.613656029926645</c:v>
                </c:pt>
                <c:pt idx="30">
                  <c:v>53.972033756610962</c:v>
                </c:pt>
                <c:pt idx="31">
                  <c:v>55.653591186883865</c:v>
                </c:pt>
                <c:pt idx="32">
                  <c:v>57.322624880992933</c:v>
                </c:pt>
                <c:pt idx="33">
                  <c:v>58.838436028588355</c:v>
                </c:pt>
                <c:pt idx="34">
                  <c:v>60.20680235879243</c:v>
                </c:pt>
                <c:pt idx="35">
                  <c:v>61.073031956019364</c:v>
                </c:pt>
                <c:pt idx="36">
                  <c:v>61.57483221191783</c:v>
                </c:pt>
                <c:pt idx="37">
                  <c:v>62.871090503850361</c:v>
                </c:pt>
                <c:pt idx="38">
                  <c:v>63.748521138149094</c:v>
                </c:pt>
                <c:pt idx="39">
                  <c:v>64.183199894888077</c:v>
                </c:pt>
                <c:pt idx="40">
                  <c:v>64.380841958808531</c:v>
                </c:pt>
                <c:pt idx="41">
                  <c:v>64.42511681559435</c:v>
                </c:pt>
                <c:pt idx="42">
                  <c:v>64.86658470126936</c:v>
                </c:pt>
                <c:pt idx="43">
                  <c:v>65.168188629571063</c:v>
                </c:pt>
                <c:pt idx="44">
                  <c:v>64.464414031878761</c:v>
                </c:pt>
                <c:pt idx="45">
                  <c:v>64.175740755856665</c:v>
                </c:pt>
                <c:pt idx="46">
                  <c:v>63.569521537312951</c:v>
                </c:pt>
                <c:pt idx="47">
                  <c:v>63.266219239373605</c:v>
                </c:pt>
                <c:pt idx="48">
                  <c:v>63.049274078250541</c:v>
                </c:pt>
                <c:pt idx="49">
                  <c:v>64.015811513284561</c:v>
                </c:pt>
                <c:pt idx="50">
                  <c:v>65.423766160404156</c:v>
                </c:pt>
                <c:pt idx="51">
                  <c:v>66.669835310727663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10496"/>
        <c:axId val="106012032"/>
      </c:lineChart>
      <c:catAx>
        <c:axId val="105998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明朝"/>
                <a:ea typeface="明朝"/>
                <a:cs typeface="明朝"/>
              </a:defRPr>
            </a:pPr>
            <a:endParaRPr lang="ja-JP"/>
          </a:p>
        </c:txPr>
        <c:crossAx val="1060085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0600857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en-US"/>
                  <a:t>ｋｍ</a:t>
                </a:r>
              </a:p>
            </c:rich>
          </c:tx>
          <c:layout>
            <c:manualLayout>
              <c:xMode val="edge"/>
              <c:yMode val="edge"/>
              <c:x val="2.8694404591104734E-2"/>
              <c:y val="8.695682604891780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5998208"/>
        <c:crosses val="autoZero"/>
        <c:crossBetween val="between"/>
      </c:valAx>
      <c:dateAx>
        <c:axId val="106010496"/>
        <c:scaling>
          <c:orientation val="minMax"/>
        </c:scaling>
        <c:delete val="1"/>
        <c:axPos val="b"/>
        <c:numFmt formatCode="[$-411]ge" sourceLinked="1"/>
        <c:majorTickMark val="out"/>
        <c:minorTickMark val="none"/>
        <c:tickLblPos val="nextTo"/>
        <c:crossAx val="106012032"/>
        <c:crosses val="autoZero"/>
        <c:auto val="1"/>
        <c:lblOffset val="100"/>
        <c:baseTimeUnit val="years"/>
      </c:dateAx>
      <c:valAx>
        <c:axId val="106012032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ja-JP" altLang="en-US"/>
                  <a:t>台</a:t>
                </a:r>
              </a:p>
            </c:rich>
          </c:tx>
          <c:layout>
            <c:manualLayout>
              <c:xMode val="edge"/>
              <c:yMode val="edge"/>
              <c:x val="0.94835067424319441"/>
              <c:y val="5.2173913043478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06010496"/>
        <c:crosses val="max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1936902435258714"/>
          <c:y val="0.46956643463045378"/>
          <c:w val="0.35437619795373498"/>
          <c:h val="0.260870173836965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明朝"/>
          <a:ea typeface="明朝"/>
          <a:cs typeface="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kmdmyg.info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hyperlink" Target="http://wwwtb.mlit.go.jp/tohoku/mg/sm/sub00_02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37</xdr:row>
      <xdr:rowOff>104775</xdr:rowOff>
    </xdr:from>
    <xdr:to>
      <xdr:col>14</xdr:col>
      <xdr:colOff>152400</xdr:colOff>
      <xdr:row>66</xdr:row>
      <xdr:rowOff>76200</xdr:rowOff>
    </xdr:to>
    <xdr:graphicFrame macro="">
      <xdr:nvGraphicFramePr>
        <xdr:cNvPr id="103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304800</xdr:colOff>
      <xdr:row>37</xdr:row>
      <xdr:rowOff>85725</xdr:rowOff>
    </xdr:from>
    <xdr:to>
      <xdr:col>32</xdr:col>
      <xdr:colOff>257175</xdr:colOff>
      <xdr:row>66</xdr:row>
      <xdr:rowOff>57150</xdr:rowOff>
    </xdr:to>
    <xdr:graphicFrame macro="">
      <xdr:nvGraphicFramePr>
        <xdr:cNvPr id="104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76200</xdr:colOff>
      <xdr:row>0</xdr:row>
      <xdr:rowOff>19050</xdr:rowOff>
    </xdr:from>
    <xdr:to>
      <xdr:col>18</xdr:col>
      <xdr:colOff>28575</xdr:colOff>
      <xdr:row>0</xdr:row>
      <xdr:rowOff>171450</xdr:rowOff>
    </xdr:to>
    <xdr:sp macro="" textlink="">
      <xdr:nvSpPr>
        <xdr:cNvPr id="1028" name="AutoShape 4">
          <a:hlinkClick xmlns:r="http://schemas.openxmlformats.org/officeDocument/2006/relationships" r:id="rId3"/>
        </xdr:cNvPr>
        <xdr:cNvSpPr>
          <a:spLocks noChangeArrowheads="1"/>
        </xdr:cNvSpPr>
      </xdr:nvSpPr>
      <xdr:spPr bwMode="auto">
        <a:xfrm>
          <a:off x="6791325" y="19050"/>
          <a:ext cx="1066800" cy="15240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提供：kmdみやぎ</a:t>
          </a:r>
        </a:p>
      </xdr:txBody>
    </xdr:sp>
    <xdr:clientData/>
  </xdr:twoCellAnchor>
  <xdr:twoCellAnchor>
    <xdr:from>
      <xdr:col>9</xdr:col>
      <xdr:colOff>238125</xdr:colOff>
      <xdr:row>0</xdr:row>
      <xdr:rowOff>0</xdr:rowOff>
    </xdr:from>
    <xdr:to>
      <xdr:col>13</xdr:col>
      <xdr:colOff>180975</xdr:colOff>
      <xdr:row>0</xdr:row>
      <xdr:rowOff>171450</xdr:rowOff>
    </xdr:to>
    <xdr:sp macro="" textlink="">
      <xdr:nvSpPr>
        <xdr:cNvPr id="1030" name="AutoShape 4">
          <a:hlinkClick xmlns:r="http://schemas.openxmlformats.org/officeDocument/2006/relationships" r:id="rId4"/>
        </xdr:cNvPr>
        <xdr:cNvSpPr>
          <a:spLocks noChangeArrowheads="1"/>
        </xdr:cNvSpPr>
      </xdr:nvSpPr>
      <xdr:spPr bwMode="auto">
        <a:xfrm>
          <a:off x="4724400" y="0"/>
          <a:ext cx="14287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  <a:cs typeface="Meiryo UI"/>
            </a:rPr>
            <a:t>データ元：宮城運輸支局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ef.miyagi.jp/soshiki/road/genky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R105"/>
  <sheetViews>
    <sheetView tabSelected="1" workbookViewId="0">
      <pane ySplit="2" topLeftCell="A6" activePane="bottomLeft" state="frozen"/>
      <selection pane="bottomLeft" activeCell="AI45" sqref="AI45"/>
    </sheetView>
  </sheetViews>
  <sheetFormatPr defaultColWidth="11" defaultRowHeight="9.1999999999999993" customHeight="1" x14ac:dyDescent="0.15"/>
  <cols>
    <col min="1" max="1" width="16.375" style="5" customWidth="1"/>
    <col min="2" max="2" width="3.75" style="5" customWidth="1"/>
    <col min="3" max="32" width="3.75" style="2" customWidth="1"/>
    <col min="33" max="33" width="3.75" style="6" customWidth="1"/>
    <col min="34" max="55" width="3.75" style="2" customWidth="1"/>
    <col min="56" max="56" width="13.625" style="2" customWidth="1"/>
    <col min="57" max="61" width="8" style="2" customWidth="1"/>
    <col min="62" max="122" width="5.75" style="2" customWidth="1"/>
    <col min="123" max="16384" width="11" style="2"/>
  </cols>
  <sheetData>
    <row r="1" spans="1:122" ht="18.75" customHeight="1" x14ac:dyDescent="0.2">
      <c r="A1" s="21" t="s">
        <v>4</v>
      </c>
      <c r="B1" s="3"/>
      <c r="C1" s="1"/>
      <c r="D1" s="1"/>
      <c r="E1" s="30" t="s">
        <v>34</v>
      </c>
      <c r="G1" s="1"/>
      <c r="I1" s="23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>
        <v>1000</v>
      </c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</row>
    <row r="2" spans="1:122" ht="9.1999999999999993" customHeight="1" x14ac:dyDescent="0.15">
      <c r="A2" s="7" t="s">
        <v>45</v>
      </c>
      <c r="B2" s="22">
        <v>20180</v>
      </c>
      <c r="C2" s="22">
        <v>22007</v>
      </c>
      <c r="D2" s="22">
        <v>23833</v>
      </c>
      <c r="E2" s="22">
        <v>24198</v>
      </c>
      <c r="F2" s="22">
        <v>24563</v>
      </c>
      <c r="G2" s="22">
        <v>24929</v>
      </c>
      <c r="H2" s="22">
        <v>25294</v>
      </c>
      <c r="I2" s="22">
        <v>25659</v>
      </c>
      <c r="J2" s="22">
        <v>26024</v>
      </c>
      <c r="K2" s="22">
        <v>26390</v>
      </c>
      <c r="L2" s="22">
        <v>26755</v>
      </c>
      <c r="M2" s="22">
        <v>27120</v>
      </c>
      <c r="N2" s="22">
        <v>27485</v>
      </c>
      <c r="O2" s="22">
        <v>27851</v>
      </c>
      <c r="P2" s="22">
        <v>28216</v>
      </c>
      <c r="Q2" s="22">
        <v>28581</v>
      </c>
      <c r="R2" s="22">
        <v>28946</v>
      </c>
      <c r="S2" s="22">
        <v>29312</v>
      </c>
      <c r="T2" s="22">
        <v>29677</v>
      </c>
      <c r="U2" s="22">
        <v>30042</v>
      </c>
      <c r="V2" s="22">
        <v>30407</v>
      </c>
      <c r="W2" s="22">
        <v>30773</v>
      </c>
      <c r="X2" s="22">
        <v>31138</v>
      </c>
      <c r="Y2" s="22">
        <v>31503</v>
      </c>
      <c r="Z2" s="22">
        <v>31868</v>
      </c>
      <c r="AA2" s="22">
        <v>32234</v>
      </c>
      <c r="AB2" s="22">
        <v>32599</v>
      </c>
      <c r="AC2" s="22">
        <v>32964</v>
      </c>
      <c r="AD2" s="22">
        <v>33329</v>
      </c>
      <c r="AE2" s="22">
        <v>33695</v>
      </c>
      <c r="AF2" s="22">
        <v>34060</v>
      </c>
      <c r="AG2" s="22">
        <v>34425</v>
      </c>
      <c r="AH2" s="22">
        <v>34790</v>
      </c>
      <c r="AI2" s="22">
        <v>35156</v>
      </c>
      <c r="AJ2" s="22">
        <v>35521</v>
      </c>
      <c r="AK2" s="22">
        <v>35886</v>
      </c>
      <c r="AL2" s="22">
        <v>36251</v>
      </c>
      <c r="AM2" s="22">
        <v>36617</v>
      </c>
      <c r="AN2" s="22">
        <v>36982</v>
      </c>
      <c r="AO2" s="22">
        <v>37347</v>
      </c>
      <c r="AP2" s="22">
        <v>37712</v>
      </c>
      <c r="AQ2" s="22">
        <v>38078</v>
      </c>
      <c r="AR2" s="22">
        <v>38443</v>
      </c>
      <c r="AS2" s="22">
        <v>38808</v>
      </c>
      <c r="AT2" s="22">
        <v>39173</v>
      </c>
      <c r="AU2" s="22">
        <v>39539</v>
      </c>
      <c r="AV2" s="22">
        <v>39904</v>
      </c>
      <c r="AW2" s="22">
        <v>40269</v>
      </c>
      <c r="AX2" s="22">
        <v>40634</v>
      </c>
      <c r="AY2" s="22">
        <v>41000</v>
      </c>
      <c r="AZ2" s="22">
        <v>41365</v>
      </c>
      <c r="BA2" s="22">
        <v>41730</v>
      </c>
      <c r="BB2" s="22">
        <v>42095</v>
      </c>
      <c r="BC2" s="22">
        <v>42461</v>
      </c>
      <c r="BD2" s="8" t="s">
        <v>44</v>
      </c>
      <c r="BE2" s="3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</row>
    <row r="3" spans="1:122" ht="9.1999999999999993" customHeight="1" x14ac:dyDescent="0.15">
      <c r="A3" s="10" t="s">
        <v>5</v>
      </c>
      <c r="B3" s="9">
        <v>1955</v>
      </c>
      <c r="C3" s="9">
        <v>1960</v>
      </c>
      <c r="D3" s="9">
        <v>1965</v>
      </c>
      <c r="E3" s="9">
        <v>1966</v>
      </c>
      <c r="F3" s="9">
        <v>1967</v>
      </c>
      <c r="G3" s="9">
        <v>1968</v>
      </c>
      <c r="H3" s="9">
        <v>1969</v>
      </c>
      <c r="I3" s="9">
        <v>1970</v>
      </c>
      <c r="J3" s="9">
        <v>1971</v>
      </c>
      <c r="K3" s="9">
        <v>1972</v>
      </c>
      <c r="L3" s="9">
        <v>1973</v>
      </c>
      <c r="M3" s="9">
        <v>1974</v>
      </c>
      <c r="N3" s="9">
        <v>1975</v>
      </c>
      <c r="O3" s="9">
        <v>1976</v>
      </c>
      <c r="P3" s="9">
        <v>1977</v>
      </c>
      <c r="Q3" s="9">
        <v>1978</v>
      </c>
      <c r="R3" s="9">
        <v>1979</v>
      </c>
      <c r="S3" s="9">
        <v>1980</v>
      </c>
      <c r="T3" s="9">
        <v>1981</v>
      </c>
      <c r="U3" s="9">
        <v>1982</v>
      </c>
      <c r="V3" s="9">
        <v>1983</v>
      </c>
      <c r="W3" s="9">
        <v>1984</v>
      </c>
      <c r="X3" s="9">
        <v>1985</v>
      </c>
      <c r="Y3" s="9">
        <v>1986</v>
      </c>
      <c r="Z3" s="9">
        <v>1987</v>
      </c>
      <c r="AA3" s="9">
        <v>1988</v>
      </c>
      <c r="AB3" s="9">
        <v>1989</v>
      </c>
      <c r="AC3" s="9">
        <v>1990</v>
      </c>
      <c r="AD3" s="9">
        <v>1991</v>
      </c>
      <c r="AE3" s="9">
        <v>1992</v>
      </c>
      <c r="AF3" s="9">
        <v>1993</v>
      </c>
      <c r="AG3" s="9">
        <v>1994</v>
      </c>
      <c r="AH3" s="9">
        <v>1995</v>
      </c>
      <c r="AI3" s="9">
        <v>1996</v>
      </c>
      <c r="AJ3" s="9">
        <v>1997</v>
      </c>
      <c r="AK3" s="9">
        <v>1998</v>
      </c>
      <c r="AL3" s="9">
        <v>1999</v>
      </c>
      <c r="AM3" s="9">
        <v>2000</v>
      </c>
      <c r="AN3" s="9">
        <v>2001</v>
      </c>
      <c r="AO3" s="9">
        <v>2002</v>
      </c>
      <c r="AP3" s="9">
        <v>2003</v>
      </c>
      <c r="AQ3" s="9">
        <v>2004</v>
      </c>
      <c r="AR3" s="9">
        <v>2005</v>
      </c>
      <c r="AS3" s="9">
        <v>2006</v>
      </c>
      <c r="AT3" s="9">
        <v>2007</v>
      </c>
      <c r="AU3" s="9">
        <v>2008</v>
      </c>
      <c r="AV3" s="9">
        <v>2009</v>
      </c>
      <c r="AW3" s="9">
        <v>2010</v>
      </c>
      <c r="AX3" s="9">
        <v>2011</v>
      </c>
      <c r="AY3" s="9">
        <v>2012</v>
      </c>
      <c r="AZ3" s="9">
        <v>2013</v>
      </c>
      <c r="BA3" s="9">
        <v>2014</v>
      </c>
      <c r="BB3" s="9">
        <v>2015</v>
      </c>
      <c r="BC3" s="9">
        <v>2016</v>
      </c>
      <c r="BD3" s="9"/>
      <c r="BE3" s="3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</row>
    <row r="4" spans="1:122" ht="9.1999999999999993" customHeight="1" x14ac:dyDescent="0.15">
      <c r="A4" s="10" t="s">
        <v>32</v>
      </c>
      <c r="B4" s="9">
        <v>1727.0650000000001</v>
      </c>
      <c r="C4" s="9">
        <v>1743.1949999999999</v>
      </c>
      <c r="D4" s="9">
        <v>1753.126</v>
      </c>
      <c r="E4" s="9">
        <v>1759</v>
      </c>
      <c r="F4" s="9">
        <v>1773</v>
      </c>
      <c r="G4" s="9">
        <v>1787</v>
      </c>
      <c r="H4" s="9">
        <v>1825.3219999999999</v>
      </c>
      <c r="I4" s="9">
        <v>1819.223</v>
      </c>
      <c r="J4" s="9">
        <v>1848.732</v>
      </c>
      <c r="K4" s="9">
        <v>1862.7180000000001</v>
      </c>
      <c r="L4" s="9">
        <v>1887.9449999999999</v>
      </c>
      <c r="M4" s="9">
        <v>1915.779</v>
      </c>
      <c r="N4" s="9">
        <v>1941.6310000000001</v>
      </c>
      <c r="O4" s="9">
        <v>1968.057</v>
      </c>
      <c r="P4" s="9">
        <v>2003.501</v>
      </c>
      <c r="Q4" s="9">
        <v>2028.1079999999999</v>
      </c>
      <c r="R4" s="9">
        <v>2053.7570000000001</v>
      </c>
      <c r="S4" s="9">
        <v>2077.8159999999998</v>
      </c>
      <c r="T4" s="9">
        <v>2098.3670000000002</v>
      </c>
      <c r="U4" s="9">
        <v>2119.5309999999999</v>
      </c>
      <c r="V4" s="9">
        <v>2138.3270000000002</v>
      </c>
      <c r="W4" s="9">
        <v>2153.7199999999998</v>
      </c>
      <c r="X4" s="9">
        <v>2170.0039999999999</v>
      </c>
      <c r="Y4" s="9">
        <v>2183.2910000000002</v>
      </c>
      <c r="Z4" s="9">
        <v>2199.8879999999999</v>
      </c>
      <c r="AA4" s="9">
        <v>2215</v>
      </c>
      <c r="AB4" s="9">
        <v>2230.1950000000002</v>
      </c>
      <c r="AC4" s="9">
        <v>2244.614</v>
      </c>
      <c r="AD4" s="9">
        <v>2261.2130000000002</v>
      </c>
      <c r="AE4" s="9">
        <v>2276.9769999999999</v>
      </c>
      <c r="AF4" s="9">
        <v>2291.3380000000002</v>
      </c>
      <c r="AG4" s="9">
        <v>2304.6280000000002</v>
      </c>
      <c r="AH4" s="9">
        <v>2318.7260000000001</v>
      </c>
      <c r="AI4" s="9">
        <v>2329.973</v>
      </c>
      <c r="AJ4" s="9">
        <v>2340.2579999999998</v>
      </c>
      <c r="AK4" s="9">
        <v>2347.56</v>
      </c>
      <c r="AL4" s="9">
        <v>2352.6019999999999</v>
      </c>
      <c r="AM4" s="9">
        <v>2356.8519999999999</v>
      </c>
      <c r="AN4" s="9">
        <v>2358.7339999999999</v>
      </c>
      <c r="AO4" s="9">
        <v>2359.509</v>
      </c>
      <c r="AP4" s="9">
        <v>2359.8510000000001</v>
      </c>
      <c r="AQ4" s="9">
        <v>2358.799</v>
      </c>
      <c r="AR4" s="9">
        <v>2354.8719999999998</v>
      </c>
      <c r="AS4" s="9">
        <v>2350.3020000000001</v>
      </c>
      <c r="AT4" s="9">
        <v>2344.5309999999999</v>
      </c>
      <c r="AU4" s="9">
        <v>2339.1860000000001</v>
      </c>
      <c r="AV4" s="9">
        <v>2335.3440000000001</v>
      </c>
      <c r="AW4" s="9">
        <v>2332.65</v>
      </c>
      <c r="AX4" s="9">
        <v>2309.4859999999999</v>
      </c>
      <c r="AY4" s="9">
        <v>2312.076</v>
      </c>
      <c r="AZ4" s="9">
        <v>2314.125</v>
      </c>
      <c r="BA4" s="9">
        <v>2312.971</v>
      </c>
      <c r="BB4" s="9">
        <v>2308.4009999999998</v>
      </c>
      <c r="BC4" s="9"/>
      <c r="BD4" s="29" t="s">
        <v>32</v>
      </c>
      <c r="BE4" s="3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</row>
    <row r="5" spans="1:122" ht="9.1999999999999993" customHeight="1" x14ac:dyDescent="0.15">
      <c r="A5" s="10" t="s">
        <v>33</v>
      </c>
      <c r="B5" s="9"/>
      <c r="C5" s="9"/>
      <c r="D5" s="9"/>
      <c r="E5" s="9"/>
      <c r="F5" s="9"/>
      <c r="G5" s="9"/>
      <c r="H5" s="9"/>
      <c r="I5" s="9">
        <v>470.14299999999997</v>
      </c>
      <c r="J5" s="9">
        <v>487.25799999999998</v>
      </c>
      <c r="K5" s="9">
        <v>502.34699999999998</v>
      </c>
      <c r="L5" s="9">
        <v>516.47900000000004</v>
      </c>
      <c r="M5" s="9">
        <v>530.20100000000002</v>
      </c>
      <c r="N5" s="9">
        <v>545.90300000000002</v>
      </c>
      <c r="O5" s="9">
        <v>557.51199999999994</v>
      </c>
      <c r="P5" s="9">
        <v>561.73199999999997</v>
      </c>
      <c r="Q5" s="9">
        <v>573.24599999999998</v>
      </c>
      <c r="R5" s="9">
        <v>584.47799999999995</v>
      </c>
      <c r="S5" s="9">
        <v>595.35</v>
      </c>
      <c r="T5" s="9">
        <v>604.27099999999996</v>
      </c>
      <c r="U5" s="9">
        <v>616.49099999999999</v>
      </c>
      <c r="V5" s="9">
        <v>626.678</v>
      </c>
      <c r="W5" s="9">
        <v>634.67100000000005</v>
      </c>
      <c r="X5" s="9">
        <v>643.96699999999998</v>
      </c>
      <c r="Y5" s="9">
        <v>653.35799999999995</v>
      </c>
      <c r="Z5" s="9">
        <v>665.42499999999995</v>
      </c>
      <c r="AA5" s="9">
        <v>676.17899999999997</v>
      </c>
      <c r="AB5" s="9">
        <v>688.97900000000004</v>
      </c>
      <c r="AC5" s="9">
        <v>702.58900000000006</v>
      </c>
      <c r="AD5" s="9">
        <v>718.11099999999999</v>
      </c>
      <c r="AE5" s="9">
        <v>733.28899999999999</v>
      </c>
      <c r="AF5" s="9">
        <v>747.27499999999998</v>
      </c>
      <c r="AG5" s="9">
        <v>760.78899999999999</v>
      </c>
      <c r="AH5" s="9">
        <v>774.44799999999998</v>
      </c>
      <c r="AI5" s="9">
        <v>788.18200000000002</v>
      </c>
      <c r="AJ5" s="9">
        <v>801.53</v>
      </c>
      <c r="AK5" s="9">
        <v>813.03599999999994</v>
      </c>
      <c r="AL5" s="9">
        <v>823.30799999999999</v>
      </c>
      <c r="AM5" s="9">
        <v>832.57399999999996</v>
      </c>
      <c r="AN5" s="9">
        <v>841.94200000000001</v>
      </c>
      <c r="AO5" s="9">
        <v>850.495</v>
      </c>
      <c r="AP5" s="9">
        <v>858.22799999999995</v>
      </c>
      <c r="AQ5" s="9">
        <v>866.32400000000007</v>
      </c>
      <c r="AR5" s="9">
        <v>874.42</v>
      </c>
      <c r="AS5" s="9">
        <v>883.59900000000005</v>
      </c>
      <c r="AT5" s="9">
        <v>891.721</v>
      </c>
      <c r="AU5" s="9">
        <v>899.33900000000006</v>
      </c>
      <c r="AV5" s="9">
        <v>906.05100000000004</v>
      </c>
      <c r="AW5" s="9">
        <v>915.06799999999998</v>
      </c>
      <c r="AX5" s="9">
        <v>915.75199999999995</v>
      </c>
      <c r="AY5" s="9">
        <v>925.28599999999994</v>
      </c>
      <c r="AZ5" s="9">
        <v>937.22500000000002</v>
      </c>
      <c r="BA5" s="9">
        <v>947.51599999999996</v>
      </c>
      <c r="BB5" s="9">
        <v>956.53399999999999</v>
      </c>
      <c r="BC5" s="9"/>
      <c r="BD5" s="29" t="s">
        <v>33</v>
      </c>
      <c r="BE5" s="3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</row>
    <row r="6" spans="1:122" s="6" customFormat="1" ht="9.1999999999999993" customHeight="1" x14ac:dyDescent="0.15">
      <c r="A6" s="10" t="s">
        <v>6</v>
      </c>
      <c r="B6" s="11">
        <v>2818</v>
      </c>
      <c r="C6" s="11">
        <v>3658</v>
      </c>
      <c r="D6" s="11">
        <v>6467</v>
      </c>
      <c r="E6" s="11">
        <v>7015</v>
      </c>
      <c r="F6" s="11">
        <v>8022</v>
      </c>
      <c r="G6" s="11">
        <v>9491</v>
      </c>
      <c r="H6" s="11">
        <v>10984</v>
      </c>
      <c r="I6" s="11">
        <v>12077</v>
      </c>
      <c r="J6" s="11">
        <v>13022</v>
      </c>
      <c r="K6" s="11">
        <v>13972</v>
      </c>
      <c r="L6" s="11">
        <v>16301</v>
      </c>
      <c r="M6" s="11">
        <v>18604</v>
      </c>
      <c r="N6" s="11">
        <v>19793</v>
      </c>
      <c r="O6" s="11">
        <v>20761</v>
      </c>
      <c r="P6" s="11">
        <v>21395</v>
      </c>
      <c r="Q6" s="11">
        <v>22575</v>
      </c>
      <c r="R6" s="11">
        <v>25161</v>
      </c>
      <c r="S6" s="11">
        <v>27089</v>
      </c>
      <c r="T6" s="11">
        <v>27911</v>
      </c>
      <c r="U6" s="11">
        <v>28537</v>
      </c>
      <c r="V6" s="11">
        <v>29078</v>
      </c>
      <c r="W6" s="11">
        <v>29943</v>
      </c>
      <c r="X6" s="11">
        <v>30763</v>
      </c>
      <c r="Y6" s="11">
        <v>31359</v>
      </c>
      <c r="Z6" s="11">
        <v>32310</v>
      </c>
      <c r="AA6" s="11">
        <v>34166</v>
      </c>
      <c r="AB6" s="11">
        <v>37067</v>
      </c>
      <c r="AC6" s="11">
        <v>39789</v>
      </c>
      <c r="AD6" s="11">
        <v>42854</v>
      </c>
      <c r="AE6" s="11">
        <v>45762</v>
      </c>
      <c r="AF6" s="11">
        <v>47719</v>
      </c>
      <c r="AG6" s="11">
        <v>49077</v>
      </c>
      <c r="AH6" s="11">
        <v>51703</v>
      </c>
      <c r="AI6" s="11">
        <v>53956</v>
      </c>
      <c r="AJ6" s="11">
        <v>55861</v>
      </c>
      <c r="AK6" s="11">
        <v>56811</v>
      </c>
      <c r="AL6" s="11">
        <v>56180</v>
      </c>
      <c r="AM6" s="11">
        <v>55767</v>
      </c>
      <c r="AN6" s="11">
        <v>55476</v>
      </c>
      <c r="AO6" s="11">
        <v>55048</v>
      </c>
      <c r="AP6" s="11">
        <v>54647</v>
      </c>
      <c r="AQ6" s="11">
        <v>54801</v>
      </c>
      <c r="AR6" s="11">
        <v>55294</v>
      </c>
      <c r="AS6" s="11">
        <v>55376</v>
      </c>
      <c r="AT6" s="11">
        <v>55375</v>
      </c>
      <c r="AU6" s="11">
        <v>54577</v>
      </c>
      <c r="AV6" s="11">
        <v>52210</v>
      </c>
      <c r="AW6" s="11">
        <v>50705</v>
      </c>
      <c r="AX6" s="11">
        <v>49721</v>
      </c>
      <c r="AY6" s="11">
        <v>51624</v>
      </c>
      <c r="AZ6" s="11">
        <v>55042</v>
      </c>
      <c r="BA6" s="11">
        <v>57569</v>
      </c>
      <c r="BB6" s="11">
        <v>58597</v>
      </c>
      <c r="BC6" s="24"/>
      <c r="BD6" s="25" t="s">
        <v>6</v>
      </c>
      <c r="BE6" s="12" t="s">
        <v>38</v>
      </c>
    </row>
    <row r="7" spans="1:122" s="6" customFormat="1" ht="9.1999999999999993" customHeight="1" x14ac:dyDescent="0.15">
      <c r="A7" s="10" t="s">
        <v>7</v>
      </c>
      <c r="B7" s="11">
        <v>1118</v>
      </c>
      <c r="C7" s="11">
        <v>5355</v>
      </c>
      <c r="D7" s="11">
        <v>25363</v>
      </c>
      <c r="E7" s="11">
        <v>33116</v>
      </c>
      <c r="F7" s="11">
        <v>42262</v>
      </c>
      <c r="G7" s="11">
        <v>53273</v>
      </c>
      <c r="H7" s="11">
        <v>63419</v>
      </c>
      <c r="I7" s="11">
        <v>72735</v>
      </c>
      <c r="J7" s="11">
        <v>78452</v>
      </c>
      <c r="K7" s="11">
        <v>84960</v>
      </c>
      <c r="L7" s="11">
        <v>93241</v>
      </c>
      <c r="M7" s="11">
        <v>100907</v>
      </c>
      <c r="N7" s="11">
        <v>106996</v>
      </c>
      <c r="O7" s="11">
        <v>113372</v>
      </c>
      <c r="P7" s="11">
        <v>120912</v>
      </c>
      <c r="Q7" s="11">
        <v>126600</v>
      </c>
      <c r="R7" s="11">
        <v>133573</v>
      </c>
      <c r="S7" s="11">
        <v>136943</v>
      </c>
      <c r="T7" s="11">
        <v>137246</v>
      </c>
      <c r="U7" s="11">
        <v>136444</v>
      </c>
      <c r="V7" s="11">
        <v>134427</v>
      </c>
      <c r="W7" s="11">
        <v>132398</v>
      </c>
      <c r="X7" s="11">
        <v>129324</v>
      </c>
      <c r="Y7" s="11">
        <v>126359</v>
      </c>
      <c r="Z7" s="11">
        <v>124036</v>
      </c>
      <c r="AA7" s="11">
        <v>123364</v>
      </c>
      <c r="AB7" s="11">
        <v>123890</v>
      </c>
      <c r="AC7" s="11">
        <v>124756</v>
      </c>
      <c r="AD7" s="11">
        <v>124207</v>
      </c>
      <c r="AE7" s="11">
        <v>123391</v>
      </c>
      <c r="AF7" s="11">
        <v>123148</v>
      </c>
      <c r="AG7" s="11">
        <v>122762</v>
      </c>
      <c r="AH7" s="11">
        <v>122277</v>
      </c>
      <c r="AI7" s="11">
        <v>122034</v>
      </c>
      <c r="AJ7" s="11">
        <v>121752</v>
      </c>
      <c r="AK7" s="11">
        <v>119197</v>
      </c>
      <c r="AL7" s="11">
        <v>115086</v>
      </c>
      <c r="AM7" s="11">
        <v>111538</v>
      </c>
      <c r="AN7" s="11">
        <v>108151</v>
      </c>
      <c r="AO7" s="11">
        <v>103978</v>
      </c>
      <c r="AP7" s="11">
        <v>99909</v>
      </c>
      <c r="AQ7" s="11">
        <v>96649</v>
      </c>
      <c r="AR7" s="11">
        <v>94170</v>
      </c>
      <c r="AS7" s="11">
        <v>91867</v>
      </c>
      <c r="AT7" s="11">
        <v>88453</v>
      </c>
      <c r="AU7" s="11">
        <v>85679</v>
      </c>
      <c r="AV7" s="11">
        <v>80959</v>
      </c>
      <c r="AW7" s="11">
        <v>78175</v>
      </c>
      <c r="AX7" s="11">
        <v>75841</v>
      </c>
      <c r="AY7" s="11">
        <v>76642</v>
      </c>
      <c r="AZ7" s="11">
        <v>79011</v>
      </c>
      <c r="BA7" s="11">
        <v>80042</v>
      </c>
      <c r="BB7" s="11">
        <v>80490</v>
      </c>
      <c r="BC7" s="24"/>
      <c r="BD7" s="25" t="s">
        <v>7</v>
      </c>
      <c r="BE7" s="12" t="s">
        <v>39</v>
      </c>
    </row>
    <row r="8" spans="1:122" s="6" customFormat="1" ht="9.1999999999999993" customHeight="1" x14ac:dyDescent="0.15">
      <c r="A8" s="10" t="s">
        <v>8</v>
      </c>
      <c r="B8" s="11">
        <v>4885</v>
      </c>
      <c r="C8" s="11">
        <v>7643</v>
      </c>
      <c r="D8" s="11">
        <v>3979</v>
      </c>
      <c r="E8" s="11">
        <v>3054</v>
      </c>
      <c r="F8" s="11">
        <v>2313</v>
      </c>
      <c r="G8" s="11">
        <v>1698</v>
      </c>
      <c r="H8" s="11">
        <v>1243</v>
      </c>
      <c r="I8" s="11">
        <v>766</v>
      </c>
      <c r="J8" s="11">
        <v>538</v>
      </c>
      <c r="K8" s="11">
        <v>396</v>
      </c>
      <c r="L8" s="11">
        <v>394</v>
      </c>
      <c r="M8" s="11">
        <v>333</v>
      </c>
      <c r="N8" s="11">
        <v>263</v>
      </c>
      <c r="O8" s="11">
        <v>199</v>
      </c>
      <c r="P8" s="11">
        <v>153</v>
      </c>
      <c r="Q8" s="11">
        <v>125</v>
      </c>
      <c r="R8" s="11">
        <v>109</v>
      </c>
      <c r="S8" s="11">
        <v>55</v>
      </c>
      <c r="T8" s="11">
        <v>26</v>
      </c>
      <c r="U8" s="11">
        <v>27</v>
      </c>
      <c r="V8" s="11">
        <v>24</v>
      </c>
      <c r="W8" s="11">
        <v>21</v>
      </c>
      <c r="X8" s="11">
        <v>20</v>
      </c>
      <c r="Y8" s="11">
        <v>18</v>
      </c>
      <c r="Z8" s="11">
        <v>16</v>
      </c>
      <c r="AA8" s="11">
        <v>15</v>
      </c>
      <c r="AB8" s="11">
        <v>12</v>
      </c>
      <c r="AC8" s="11">
        <v>13</v>
      </c>
      <c r="AD8" s="11">
        <v>12</v>
      </c>
      <c r="AE8" s="11">
        <v>13</v>
      </c>
      <c r="AF8" s="11">
        <v>13</v>
      </c>
      <c r="AG8" s="11">
        <v>13</v>
      </c>
      <c r="AH8" s="11">
        <v>12</v>
      </c>
      <c r="AI8" s="11">
        <v>12</v>
      </c>
      <c r="AJ8" s="11">
        <v>12</v>
      </c>
      <c r="AK8" s="11">
        <v>11</v>
      </c>
      <c r="AL8" s="11">
        <v>10</v>
      </c>
      <c r="AM8" s="11">
        <v>9</v>
      </c>
      <c r="AN8" s="11">
        <v>9</v>
      </c>
      <c r="AO8" s="11">
        <v>10</v>
      </c>
      <c r="AP8" s="11">
        <v>9</v>
      </c>
      <c r="AQ8" s="11">
        <v>9</v>
      </c>
      <c r="AR8" s="11">
        <v>13</v>
      </c>
      <c r="AS8" s="11">
        <v>14</v>
      </c>
      <c r="AT8" s="11">
        <v>12</v>
      </c>
      <c r="AU8" s="11">
        <v>14</v>
      </c>
      <c r="AV8" s="11">
        <v>16</v>
      </c>
      <c r="AW8" s="11">
        <v>17</v>
      </c>
      <c r="AX8" s="11">
        <v>19</v>
      </c>
      <c r="AY8" s="11">
        <v>16</v>
      </c>
      <c r="AZ8" s="11">
        <v>15</v>
      </c>
      <c r="BA8" s="11">
        <v>14</v>
      </c>
      <c r="BB8" s="11">
        <v>14</v>
      </c>
      <c r="BC8" s="24"/>
      <c r="BD8" s="25" t="s">
        <v>8</v>
      </c>
      <c r="BE8" s="12" t="s">
        <v>39</v>
      </c>
    </row>
    <row r="9" spans="1:122" s="6" customFormat="1" ht="9.1999999999999993" customHeight="1" x14ac:dyDescent="0.15">
      <c r="A9" s="10" t="s">
        <v>9</v>
      </c>
      <c r="B9" s="11">
        <v>52</v>
      </c>
      <c r="C9" s="11">
        <v>178</v>
      </c>
      <c r="D9" s="11">
        <v>266</v>
      </c>
      <c r="E9" s="11">
        <v>277</v>
      </c>
      <c r="F9" s="11">
        <v>282</v>
      </c>
      <c r="G9" s="11">
        <v>292</v>
      </c>
      <c r="H9" s="11">
        <v>342</v>
      </c>
      <c r="I9" s="11">
        <v>362</v>
      </c>
      <c r="J9" s="11">
        <v>423</v>
      </c>
      <c r="K9" s="11">
        <v>448</v>
      </c>
      <c r="L9" s="11">
        <v>205</v>
      </c>
      <c r="M9" s="11">
        <v>265</v>
      </c>
      <c r="N9" s="11">
        <v>317</v>
      </c>
      <c r="O9" s="11">
        <v>327</v>
      </c>
      <c r="P9" s="11">
        <v>360</v>
      </c>
      <c r="Q9" s="11">
        <v>407</v>
      </c>
      <c r="R9" s="11">
        <v>458</v>
      </c>
      <c r="S9" s="11">
        <v>510</v>
      </c>
      <c r="T9" s="11">
        <v>555</v>
      </c>
      <c r="U9" s="11">
        <v>570</v>
      </c>
      <c r="V9" s="11">
        <v>611</v>
      </c>
      <c r="W9" s="11">
        <v>665</v>
      </c>
      <c r="X9" s="11">
        <v>730</v>
      </c>
      <c r="Y9" s="11">
        <v>770</v>
      </c>
      <c r="Z9" s="11">
        <v>839</v>
      </c>
      <c r="AA9" s="11">
        <v>899</v>
      </c>
      <c r="AB9" s="11">
        <v>1031</v>
      </c>
      <c r="AC9" s="11">
        <v>1133</v>
      </c>
      <c r="AD9" s="11">
        <v>1241</v>
      </c>
      <c r="AE9" s="11">
        <v>1427</v>
      </c>
      <c r="AF9" s="11">
        <v>1467</v>
      </c>
      <c r="AG9" s="11">
        <v>1513</v>
      </c>
      <c r="AH9" s="11">
        <v>1679</v>
      </c>
      <c r="AI9" s="11">
        <v>1868</v>
      </c>
      <c r="AJ9" s="11">
        <v>1956</v>
      </c>
      <c r="AK9" s="11">
        <v>2011</v>
      </c>
      <c r="AL9" s="11">
        <v>2046</v>
      </c>
      <c r="AM9" s="11">
        <v>2061</v>
      </c>
      <c r="AN9" s="11">
        <v>2164</v>
      </c>
      <c r="AO9" s="11">
        <v>2252</v>
      </c>
      <c r="AP9" s="11">
        <v>2264</v>
      </c>
      <c r="AQ9" s="11">
        <v>2282</v>
      </c>
      <c r="AR9" s="11">
        <v>2409</v>
      </c>
      <c r="AS9" s="11">
        <v>2601</v>
      </c>
      <c r="AT9" s="11">
        <v>2765</v>
      </c>
      <c r="AU9" s="11">
        <v>2841</v>
      </c>
      <c r="AV9" s="11">
        <v>2886</v>
      </c>
      <c r="AW9" s="11">
        <v>2823</v>
      </c>
      <c r="AX9" s="11">
        <v>2882</v>
      </c>
      <c r="AY9" s="11">
        <v>2827</v>
      </c>
      <c r="AZ9" s="11">
        <v>2957</v>
      </c>
      <c r="BA9" s="11">
        <v>3051</v>
      </c>
      <c r="BB9" s="11">
        <v>3076</v>
      </c>
      <c r="BC9" s="24"/>
      <c r="BD9" s="25" t="s">
        <v>9</v>
      </c>
      <c r="BE9" s="12" t="s">
        <v>39</v>
      </c>
    </row>
    <row r="10" spans="1:122" s="6" customFormat="1" ht="9.1999999999999993" customHeight="1" x14ac:dyDescent="0.15">
      <c r="A10" s="10" t="s">
        <v>10</v>
      </c>
      <c r="B10" s="11"/>
      <c r="C10" s="11"/>
      <c r="D10" s="11"/>
      <c r="E10" s="11">
        <v>1709</v>
      </c>
      <c r="F10" s="11">
        <v>1737</v>
      </c>
      <c r="G10" s="11">
        <v>1790</v>
      </c>
      <c r="H10" s="11">
        <v>1784</v>
      </c>
      <c r="I10" s="11">
        <v>1865</v>
      </c>
      <c r="J10" s="11">
        <v>1846</v>
      </c>
      <c r="K10" s="11">
        <v>1827</v>
      </c>
      <c r="L10" s="11">
        <v>1966</v>
      </c>
      <c r="M10" s="11">
        <v>1998</v>
      </c>
      <c r="N10" s="11">
        <v>2040</v>
      </c>
      <c r="O10" s="11">
        <v>2218</v>
      </c>
      <c r="P10" s="11">
        <v>2118</v>
      </c>
      <c r="Q10" s="11">
        <v>2196</v>
      </c>
      <c r="R10" s="11">
        <v>2161</v>
      </c>
      <c r="S10" s="11">
        <v>2200</v>
      </c>
      <c r="T10" s="11">
        <v>2220</v>
      </c>
      <c r="U10" s="11">
        <v>2247</v>
      </c>
      <c r="V10" s="11">
        <v>2287</v>
      </c>
      <c r="W10" s="11">
        <v>2278</v>
      </c>
      <c r="X10" s="11">
        <v>2298</v>
      </c>
      <c r="Y10" s="11">
        <v>2352</v>
      </c>
      <c r="Z10" s="11">
        <v>2303</v>
      </c>
      <c r="AA10" s="11">
        <v>2280</v>
      </c>
      <c r="AB10" s="11">
        <v>2298</v>
      </c>
      <c r="AC10" s="11">
        <v>2351</v>
      </c>
      <c r="AD10" s="11">
        <v>2397</v>
      </c>
      <c r="AE10" s="11">
        <v>2431</v>
      </c>
      <c r="AF10" s="11">
        <v>2435</v>
      </c>
      <c r="AG10" s="11">
        <v>2404</v>
      </c>
      <c r="AH10" s="11">
        <v>2362</v>
      </c>
      <c r="AI10" s="11">
        <v>2364</v>
      </c>
      <c r="AJ10" s="11">
        <v>2339</v>
      </c>
      <c r="AK10" s="11">
        <v>2356</v>
      </c>
      <c r="AL10" s="11">
        <v>2337</v>
      </c>
      <c r="AM10" s="11">
        <v>2328</v>
      </c>
      <c r="AN10" s="11">
        <v>2375</v>
      </c>
      <c r="AO10" s="11">
        <v>2386</v>
      </c>
      <c r="AP10" s="11">
        <v>2388</v>
      </c>
      <c r="AQ10" s="11">
        <v>2456</v>
      </c>
      <c r="AR10" s="11">
        <v>2457</v>
      </c>
      <c r="AS10" s="11">
        <v>2459</v>
      </c>
      <c r="AT10" s="11">
        <v>2490</v>
      </c>
      <c r="AU10" s="11">
        <v>2485</v>
      </c>
      <c r="AV10" s="11">
        <v>2387</v>
      </c>
      <c r="AW10" s="11">
        <v>2362</v>
      </c>
      <c r="AX10" s="11">
        <v>2318</v>
      </c>
      <c r="AY10" s="11">
        <v>2435</v>
      </c>
      <c r="AZ10" s="11">
        <v>2489</v>
      </c>
      <c r="BA10" s="11">
        <v>2537</v>
      </c>
      <c r="BB10" s="11">
        <v>2526</v>
      </c>
      <c r="BC10" s="24"/>
      <c r="BD10" s="25" t="s">
        <v>10</v>
      </c>
      <c r="BE10" s="12" t="s">
        <v>39</v>
      </c>
    </row>
    <row r="11" spans="1:122" s="6" customFormat="1" ht="9.1999999999999993" customHeight="1" x14ac:dyDescent="0.15">
      <c r="A11" s="10" t="s">
        <v>11</v>
      </c>
      <c r="B11" s="11">
        <v>636</v>
      </c>
      <c r="C11" s="11">
        <v>975</v>
      </c>
      <c r="D11" s="11">
        <v>1856</v>
      </c>
      <c r="E11" s="11">
        <v>360</v>
      </c>
      <c r="F11" s="11">
        <v>573</v>
      </c>
      <c r="G11" s="11">
        <v>880</v>
      </c>
      <c r="H11" s="11">
        <v>1306</v>
      </c>
      <c r="I11" s="11">
        <v>1767</v>
      </c>
      <c r="J11" s="11">
        <v>2074</v>
      </c>
      <c r="K11" s="11">
        <v>2403</v>
      </c>
      <c r="L11" s="11">
        <v>2883</v>
      </c>
      <c r="M11" s="11">
        <v>3121</v>
      </c>
      <c r="N11" s="11">
        <v>3189</v>
      </c>
      <c r="O11" s="11">
        <v>3022</v>
      </c>
      <c r="P11" s="11">
        <v>3268</v>
      </c>
      <c r="Q11" s="11">
        <v>3352</v>
      </c>
      <c r="R11" s="11">
        <v>3376</v>
      </c>
      <c r="S11" s="11">
        <v>3306</v>
      </c>
      <c r="T11" s="11">
        <v>3212</v>
      </c>
      <c r="U11" s="11">
        <v>3131</v>
      </c>
      <c r="V11" s="11">
        <v>3101</v>
      </c>
      <c r="W11" s="11">
        <v>3038</v>
      </c>
      <c r="X11" s="11">
        <v>3024</v>
      </c>
      <c r="Y11" s="11">
        <v>3021</v>
      </c>
      <c r="Z11" s="11">
        <v>3061</v>
      </c>
      <c r="AA11" s="11">
        <v>3070</v>
      </c>
      <c r="AB11" s="11">
        <v>3142</v>
      </c>
      <c r="AC11" s="11">
        <v>3146</v>
      </c>
      <c r="AD11" s="11">
        <v>3160</v>
      </c>
      <c r="AE11" s="11">
        <v>3159</v>
      </c>
      <c r="AF11" s="11">
        <v>3109</v>
      </c>
      <c r="AG11" s="11">
        <v>3070</v>
      </c>
      <c r="AH11" s="11">
        <v>3037</v>
      </c>
      <c r="AI11" s="11">
        <v>3019</v>
      </c>
      <c r="AJ11" s="11">
        <v>3057</v>
      </c>
      <c r="AK11" s="11">
        <v>3035</v>
      </c>
      <c r="AL11" s="11">
        <v>3015</v>
      </c>
      <c r="AM11" s="11">
        <v>2989</v>
      </c>
      <c r="AN11" s="11">
        <v>2932</v>
      </c>
      <c r="AO11" s="11">
        <v>2888</v>
      </c>
      <c r="AP11" s="11">
        <v>2813</v>
      </c>
      <c r="AQ11" s="11">
        <v>2779</v>
      </c>
      <c r="AR11" s="11">
        <v>2705</v>
      </c>
      <c r="AS11" s="11">
        <v>2694</v>
      </c>
      <c r="AT11" s="11">
        <v>2630</v>
      </c>
      <c r="AU11" s="11">
        <v>2562</v>
      </c>
      <c r="AV11" s="11">
        <v>2495</v>
      </c>
      <c r="AW11" s="11">
        <v>2523</v>
      </c>
      <c r="AX11" s="11">
        <v>2458</v>
      </c>
      <c r="AY11" s="11">
        <v>2443</v>
      </c>
      <c r="AZ11" s="11">
        <v>2518</v>
      </c>
      <c r="BA11" s="11">
        <v>2559</v>
      </c>
      <c r="BB11" s="11">
        <v>2549</v>
      </c>
      <c r="BC11" s="24"/>
      <c r="BD11" s="25" t="s">
        <v>11</v>
      </c>
      <c r="BE11" s="12" t="s">
        <v>39</v>
      </c>
    </row>
    <row r="12" spans="1:122" s="6" customFormat="1" ht="9.1999999999999993" customHeight="1" x14ac:dyDescent="0.15">
      <c r="A12" s="10" t="s">
        <v>12</v>
      </c>
      <c r="B12" s="31">
        <v>1500</v>
      </c>
      <c r="C12" s="31">
        <v>705</v>
      </c>
      <c r="D12" s="31">
        <v>571</v>
      </c>
      <c r="E12" s="31">
        <v>548</v>
      </c>
      <c r="F12" s="31">
        <v>558</v>
      </c>
      <c r="G12" s="31">
        <v>576</v>
      </c>
      <c r="H12" s="31">
        <v>618</v>
      </c>
      <c r="I12" s="31">
        <v>646</v>
      </c>
      <c r="J12" s="31">
        <v>717</v>
      </c>
      <c r="K12" s="31">
        <v>803</v>
      </c>
      <c r="L12" s="31">
        <v>1007</v>
      </c>
      <c r="M12" s="31">
        <v>1405</v>
      </c>
      <c r="N12" s="31">
        <v>1842</v>
      </c>
      <c r="O12" s="31">
        <v>2503</v>
      </c>
      <c r="P12" s="31">
        <v>3165</v>
      </c>
      <c r="Q12" s="31">
        <v>3905</v>
      </c>
      <c r="R12" s="31">
        <v>4793</v>
      </c>
      <c r="S12" s="31">
        <v>5647</v>
      </c>
      <c r="T12" s="31">
        <v>6218</v>
      </c>
      <c r="U12" s="31">
        <v>6774</v>
      </c>
      <c r="V12" s="31">
        <v>7112</v>
      </c>
      <c r="W12" s="31">
        <v>7645</v>
      </c>
      <c r="X12" s="31">
        <v>7783</v>
      </c>
      <c r="Y12" s="31">
        <v>7862</v>
      </c>
      <c r="Z12" s="31">
        <v>7985</v>
      </c>
      <c r="AA12" s="31">
        <v>8761</v>
      </c>
      <c r="AB12" s="31">
        <v>10062</v>
      </c>
      <c r="AC12" s="31">
        <v>14356</v>
      </c>
      <c r="AD12" s="31">
        <v>21924</v>
      </c>
      <c r="AE12" s="31">
        <v>35083</v>
      </c>
      <c r="AF12" s="31">
        <v>54722</v>
      </c>
      <c r="AG12" s="31">
        <v>78723</v>
      </c>
      <c r="AH12" s="31">
        <v>108135</v>
      </c>
      <c r="AI12" s="31">
        <v>140059</v>
      </c>
      <c r="AJ12" s="31">
        <v>175208</v>
      </c>
      <c r="AK12" s="31">
        <v>204483</v>
      </c>
      <c r="AL12" s="31">
        <v>227142</v>
      </c>
      <c r="AM12" s="31">
        <v>248180</v>
      </c>
      <c r="AN12" s="31">
        <v>268190</v>
      </c>
      <c r="AO12" s="31">
        <v>284803</v>
      </c>
      <c r="AP12" s="31">
        <v>295466</v>
      </c>
      <c r="AQ12" s="31">
        <v>306528</v>
      </c>
      <c r="AR12" s="31">
        <v>315609</v>
      </c>
      <c r="AS12" s="31">
        <v>319651</v>
      </c>
      <c r="AT12" s="31">
        <v>319000</v>
      </c>
      <c r="AU12" s="31">
        <v>316212</v>
      </c>
      <c r="AV12" s="31">
        <v>311962</v>
      </c>
      <c r="AW12" s="31">
        <v>311904</v>
      </c>
      <c r="AX12" s="31">
        <v>312038</v>
      </c>
      <c r="AY12" s="31">
        <v>318455</v>
      </c>
      <c r="AZ12" s="31">
        <v>329148</v>
      </c>
      <c r="BA12" s="31">
        <v>339485</v>
      </c>
      <c r="BB12" s="31">
        <v>345458</v>
      </c>
      <c r="BC12" s="24"/>
      <c r="BD12" s="25" t="s">
        <v>12</v>
      </c>
      <c r="BE12" s="12" t="s">
        <v>39</v>
      </c>
    </row>
    <row r="13" spans="1:122" s="6" customFormat="1" ht="9.1999999999999993" customHeight="1" x14ac:dyDescent="0.15">
      <c r="A13" s="10" t="s">
        <v>13</v>
      </c>
      <c r="B13" s="31">
        <v>647</v>
      </c>
      <c r="C13" s="31">
        <v>2296</v>
      </c>
      <c r="D13" s="31">
        <v>15665</v>
      </c>
      <c r="E13" s="31">
        <v>21470</v>
      </c>
      <c r="F13" s="31">
        <v>29790</v>
      </c>
      <c r="G13" s="31">
        <v>41688</v>
      </c>
      <c r="H13" s="31">
        <v>56956</v>
      </c>
      <c r="I13" s="31">
        <v>77395</v>
      </c>
      <c r="J13" s="31">
        <v>98805</v>
      </c>
      <c r="K13" s="31">
        <v>123776</v>
      </c>
      <c r="L13" s="31">
        <v>155907</v>
      </c>
      <c r="M13" s="31">
        <v>185695</v>
      </c>
      <c r="N13" s="31">
        <v>214552</v>
      </c>
      <c r="O13" s="31">
        <v>248727</v>
      </c>
      <c r="P13" s="31">
        <v>280873</v>
      </c>
      <c r="Q13" s="31">
        <v>313511</v>
      </c>
      <c r="R13" s="31">
        <v>349425</v>
      </c>
      <c r="S13" s="31">
        <v>379827</v>
      </c>
      <c r="T13" s="31">
        <v>400334</v>
      </c>
      <c r="U13" s="31">
        <v>419557</v>
      </c>
      <c r="V13" s="31">
        <v>437254</v>
      </c>
      <c r="W13" s="31">
        <v>452856</v>
      </c>
      <c r="X13" s="31">
        <v>465506</v>
      </c>
      <c r="Y13" s="31">
        <v>478154</v>
      </c>
      <c r="Z13" s="31">
        <v>491926</v>
      </c>
      <c r="AA13" s="31">
        <v>510066</v>
      </c>
      <c r="AB13" s="31">
        <v>529470</v>
      </c>
      <c r="AC13" s="31">
        <v>560614</v>
      </c>
      <c r="AD13" s="31">
        <v>584102</v>
      </c>
      <c r="AE13" s="31">
        <v>603743</v>
      </c>
      <c r="AF13" s="31">
        <v>613317</v>
      </c>
      <c r="AG13" s="31">
        <v>619872</v>
      </c>
      <c r="AH13" s="31">
        <v>621806</v>
      </c>
      <c r="AI13" s="31">
        <v>623815</v>
      </c>
      <c r="AJ13" s="31">
        <v>623919</v>
      </c>
      <c r="AK13" s="31">
        <v>617579</v>
      </c>
      <c r="AL13" s="31">
        <v>610729</v>
      </c>
      <c r="AM13" s="31">
        <v>601004</v>
      </c>
      <c r="AN13" s="31">
        <v>590626</v>
      </c>
      <c r="AO13" s="31">
        <v>579309</v>
      </c>
      <c r="AP13" s="31">
        <v>570501</v>
      </c>
      <c r="AQ13" s="31">
        <v>559680</v>
      </c>
      <c r="AR13" s="31">
        <v>554429</v>
      </c>
      <c r="AS13" s="31">
        <v>549517</v>
      </c>
      <c r="AT13" s="31">
        <v>533793</v>
      </c>
      <c r="AU13" s="31">
        <v>516889</v>
      </c>
      <c r="AV13" s="31">
        <v>506191</v>
      </c>
      <c r="AW13" s="31">
        <v>498344</v>
      </c>
      <c r="AX13" s="31">
        <v>492542</v>
      </c>
      <c r="AY13" s="31">
        <v>492827</v>
      </c>
      <c r="AZ13" s="31">
        <v>494476</v>
      </c>
      <c r="BA13" s="31">
        <v>489179</v>
      </c>
      <c r="BB13" s="31">
        <v>483185</v>
      </c>
      <c r="BC13" s="24"/>
      <c r="BD13" s="25" t="s">
        <v>13</v>
      </c>
      <c r="BE13" s="12" t="s">
        <v>39</v>
      </c>
    </row>
    <row r="14" spans="1:122" s="6" customFormat="1" ht="9.1999999999999993" customHeight="1" x14ac:dyDescent="0.15">
      <c r="A14" s="10" t="s">
        <v>14</v>
      </c>
      <c r="B14" s="31">
        <v>341</v>
      </c>
      <c r="C14" s="31">
        <v>513</v>
      </c>
      <c r="D14" s="31">
        <v>938</v>
      </c>
      <c r="E14" s="31">
        <v>1005</v>
      </c>
      <c r="F14" s="31">
        <v>1166</v>
      </c>
      <c r="G14" s="31">
        <v>1443</v>
      </c>
      <c r="H14" s="31">
        <v>1723</v>
      </c>
      <c r="I14" s="31">
        <v>2027</v>
      </c>
      <c r="J14" s="31">
        <v>2324</v>
      </c>
      <c r="K14" s="31">
        <v>2805</v>
      </c>
      <c r="L14" s="31">
        <v>3436</v>
      </c>
      <c r="M14" s="31">
        <v>3954</v>
      </c>
      <c r="N14" s="31">
        <v>4387</v>
      </c>
      <c r="O14" s="31">
        <v>4786</v>
      </c>
      <c r="P14" s="31">
        <v>5123</v>
      </c>
      <c r="Q14" s="31">
        <v>5624</v>
      </c>
      <c r="R14" s="31">
        <v>6325</v>
      </c>
      <c r="S14" s="31">
        <v>6975</v>
      </c>
      <c r="T14" s="31">
        <v>7368</v>
      </c>
      <c r="U14" s="31">
        <v>7685</v>
      </c>
      <c r="V14" s="31">
        <v>8098</v>
      </c>
      <c r="W14" s="31">
        <v>8504</v>
      </c>
      <c r="X14" s="31">
        <v>8923</v>
      </c>
      <c r="Y14" s="31">
        <v>9502</v>
      </c>
      <c r="Z14" s="31">
        <v>9987</v>
      </c>
      <c r="AA14" s="31">
        <v>10726</v>
      </c>
      <c r="AB14" s="31">
        <v>11598</v>
      </c>
      <c r="AC14" s="31">
        <v>12412</v>
      </c>
      <c r="AD14" s="31">
        <v>13566</v>
      </c>
      <c r="AE14" s="31">
        <v>14625</v>
      </c>
      <c r="AF14" s="31">
        <v>15402</v>
      </c>
      <c r="AG14" s="31">
        <v>16104</v>
      </c>
      <c r="AH14" s="31">
        <v>17365</v>
      </c>
      <c r="AI14" s="31">
        <v>18908</v>
      </c>
      <c r="AJ14" s="31">
        <v>20443</v>
      </c>
      <c r="AK14" s="31">
        <v>22397</v>
      </c>
      <c r="AL14" s="31">
        <v>24163</v>
      </c>
      <c r="AM14" s="31">
        <v>25650</v>
      </c>
      <c r="AN14" s="31">
        <v>27113</v>
      </c>
      <c r="AO14" s="31">
        <v>27057</v>
      </c>
      <c r="AP14" s="31">
        <v>26680</v>
      </c>
      <c r="AQ14" s="31">
        <v>26200</v>
      </c>
      <c r="AR14" s="31">
        <v>25721</v>
      </c>
      <c r="AS14" s="31">
        <v>25422</v>
      </c>
      <c r="AT14" s="31">
        <v>24995</v>
      </c>
      <c r="AU14" s="31">
        <v>24446</v>
      </c>
      <c r="AV14" s="31">
        <v>23181</v>
      </c>
      <c r="AW14" s="31">
        <v>22834</v>
      </c>
      <c r="AX14" s="31">
        <v>22441</v>
      </c>
      <c r="AY14" s="31">
        <v>22596</v>
      </c>
      <c r="AZ14" s="31">
        <v>23716</v>
      </c>
      <c r="BA14" s="31">
        <v>24123</v>
      </c>
      <c r="BB14" s="31">
        <v>24366</v>
      </c>
      <c r="BC14" s="24"/>
      <c r="BD14" s="25" t="s">
        <v>14</v>
      </c>
      <c r="BE14" s="12" t="s">
        <v>39</v>
      </c>
    </row>
    <row r="15" spans="1:122" s="6" customFormat="1" ht="9.1999999999999993" customHeight="1" x14ac:dyDescent="0.15">
      <c r="A15" s="10" t="s">
        <v>15</v>
      </c>
      <c r="B15" s="31">
        <v>59</v>
      </c>
      <c r="C15" s="31">
        <v>327</v>
      </c>
      <c r="D15" s="31">
        <v>575</v>
      </c>
      <c r="E15" s="31">
        <v>612</v>
      </c>
      <c r="F15" s="31">
        <v>633</v>
      </c>
      <c r="G15" s="31">
        <v>666</v>
      </c>
      <c r="H15" s="31">
        <v>674</v>
      </c>
      <c r="I15" s="31">
        <v>740</v>
      </c>
      <c r="J15" s="31">
        <v>795</v>
      </c>
      <c r="K15" s="31">
        <v>1021</v>
      </c>
      <c r="L15" s="31">
        <v>1116</v>
      </c>
      <c r="M15" s="31">
        <v>1302</v>
      </c>
      <c r="N15" s="31">
        <v>1468</v>
      </c>
      <c r="O15" s="31">
        <v>1795</v>
      </c>
      <c r="P15" s="31">
        <v>1938</v>
      </c>
      <c r="Q15" s="31">
        <v>2157</v>
      </c>
      <c r="R15" s="31">
        <v>2309</v>
      </c>
      <c r="S15" s="31">
        <v>2452</v>
      </c>
      <c r="T15" s="31">
        <v>2442</v>
      </c>
      <c r="U15" s="31">
        <v>2479</v>
      </c>
      <c r="V15" s="31">
        <v>2546</v>
      </c>
      <c r="W15" s="31">
        <v>2610</v>
      </c>
      <c r="X15" s="31">
        <v>2673</v>
      </c>
      <c r="Y15" s="31">
        <v>2686</v>
      </c>
      <c r="Z15" s="31">
        <v>2815</v>
      </c>
      <c r="AA15" s="31">
        <v>2934</v>
      </c>
      <c r="AB15" s="31">
        <v>3018</v>
      </c>
      <c r="AC15" s="31">
        <v>3094</v>
      </c>
      <c r="AD15" s="31">
        <v>3362</v>
      </c>
      <c r="AE15" s="31">
        <v>3642</v>
      </c>
      <c r="AF15" s="31">
        <v>3714</v>
      </c>
      <c r="AG15" s="31">
        <v>3792</v>
      </c>
      <c r="AH15" s="31">
        <v>3882</v>
      </c>
      <c r="AI15" s="31">
        <v>4039</v>
      </c>
      <c r="AJ15" s="31">
        <v>4230</v>
      </c>
      <c r="AK15" s="31">
        <v>4430</v>
      </c>
      <c r="AL15" s="31">
        <v>4625</v>
      </c>
      <c r="AM15" s="31">
        <v>4753</v>
      </c>
      <c r="AN15" s="31">
        <v>4680</v>
      </c>
      <c r="AO15" s="31">
        <v>4476</v>
      </c>
      <c r="AP15" s="31">
        <v>4285</v>
      </c>
      <c r="AQ15" s="31">
        <v>4111</v>
      </c>
      <c r="AR15" s="31">
        <v>3923</v>
      </c>
      <c r="AS15" s="31">
        <v>3835</v>
      </c>
      <c r="AT15" s="31">
        <v>3683</v>
      </c>
      <c r="AU15" s="31">
        <v>3555</v>
      </c>
      <c r="AV15" s="31">
        <v>3374</v>
      </c>
      <c r="AW15" s="31">
        <v>3295</v>
      </c>
      <c r="AX15" s="31">
        <v>3195</v>
      </c>
      <c r="AY15" s="31">
        <v>3123</v>
      </c>
      <c r="AZ15" s="31">
        <v>3134</v>
      </c>
      <c r="BA15" s="31">
        <v>3088</v>
      </c>
      <c r="BB15" s="31">
        <v>3071</v>
      </c>
      <c r="BC15" s="24"/>
      <c r="BD15" s="25" t="s">
        <v>15</v>
      </c>
      <c r="BE15" s="12" t="s">
        <v>39</v>
      </c>
    </row>
    <row r="16" spans="1:122" s="6" customFormat="1" ht="9.1999999999999993" customHeight="1" x14ac:dyDescent="0.15">
      <c r="A16" s="10" t="s">
        <v>16</v>
      </c>
      <c r="B16" s="31">
        <v>46</v>
      </c>
      <c r="C16" s="31">
        <v>103</v>
      </c>
      <c r="D16" s="31">
        <v>409</v>
      </c>
      <c r="E16" s="31">
        <v>506</v>
      </c>
      <c r="F16" s="31">
        <v>646</v>
      </c>
      <c r="G16" s="31">
        <v>833</v>
      </c>
      <c r="H16" s="31">
        <v>1051</v>
      </c>
      <c r="I16" s="31">
        <v>1288</v>
      </c>
      <c r="J16" s="31">
        <v>1500</v>
      </c>
      <c r="K16" s="31">
        <v>1717</v>
      </c>
      <c r="L16" s="31">
        <v>1961</v>
      </c>
      <c r="M16" s="31">
        <v>2255</v>
      </c>
      <c r="N16" s="31">
        <v>2486</v>
      </c>
      <c r="O16" s="31">
        <v>2603</v>
      </c>
      <c r="P16" s="31">
        <v>2817</v>
      </c>
      <c r="Q16" s="31">
        <v>3132</v>
      </c>
      <c r="R16" s="31">
        <v>3531</v>
      </c>
      <c r="S16" s="31">
        <v>3592</v>
      </c>
      <c r="T16" s="31">
        <v>3513</v>
      </c>
      <c r="U16" s="31">
        <v>3430</v>
      </c>
      <c r="V16" s="31">
        <v>3486</v>
      </c>
      <c r="W16" s="31">
        <v>3666</v>
      </c>
      <c r="X16" s="31">
        <v>3660</v>
      </c>
      <c r="Y16" s="31">
        <v>3923</v>
      </c>
      <c r="Z16" s="31">
        <v>4203</v>
      </c>
      <c r="AA16" s="31">
        <v>4516</v>
      </c>
      <c r="AB16" s="31">
        <v>4924</v>
      </c>
      <c r="AC16" s="31">
        <v>4771</v>
      </c>
      <c r="AD16" s="31">
        <v>5073</v>
      </c>
      <c r="AE16" s="31">
        <v>5268</v>
      </c>
      <c r="AF16" s="31">
        <v>5561</v>
      </c>
      <c r="AG16" s="31">
        <v>5949</v>
      </c>
      <c r="AH16" s="31">
        <v>6111</v>
      </c>
      <c r="AI16" s="31">
        <v>6536</v>
      </c>
      <c r="AJ16" s="31">
        <v>3423</v>
      </c>
      <c r="AK16" s="31">
        <v>3502</v>
      </c>
      <c r="AL16" s="31">
        <v>3538</v>
      </c>
      <c r="AM16" s="31">
        <v>3579</v>
      </c>
      <c r="AN16" s="31">
        <v>3588</v>
      </c>
      <c r="AO16" s="31">
        <v>3158</v>
      </c>
      <c r="AP16" s="31">
        <v>3138</v>
      </c>
      <c r="AQ16" s="31">
        <v>3147</v>
      </c>
      <c r="AR16" s="31">
        <v>3049</v>
      </c>
      <c r="AS16" s="31">
        <v>3036</v>
      </c>
      <c r="AT16" s="31">
        <v>3032</v>
      </c>
      <c r="AU16" s="31">
        <v>3018</v>
      </c>
      <c r="AV16" s="31">
        <v>2982</v>
      </c>
      <c r="AW16" s="31">
        <v>2908</v>
      </c>
      <c r="AX16" s="31">
        <v>2859</v>
      </c>
      <c r="AY16" s="31">
        <v>2937</v>
      </c>
      <c r="AZ16" s="31">
        <v>3340</v>
      </c>
      <c r="BA16" s="31">
        <v>3591</v>
      </c>
      <c r="BB16" s="31">
        <v>3757</v>
      </c>
      <c r="BC16" s="24"/>
      <c r="BD16" s="25" t="s">
        <v>16</v>
      </c>
      <c r="BE16" s="12" t="s">
        <v>39</v>
      </c>
    </row>
    <row r="17" spans="1:57" s="6" customFormat="1" ht="9.1999999999999993" customHeight="1" x14ac:dyDescent="0.15">
      <c r="A17" s="10" t="s">
        <v>17</v>
      </c>
      <c r="B17" s="31">
        <v>449</v>
      </c>
      <c r="C17" s="31">
        <v>623</v>
      </c>
      <c r="D17" s="31">
        <v>688</v>
      </c>
      <c r="E17" s="31">
        <v>701</v>
      </c>
      <c r="F17" s="31">
        <v>806</v>
      </c>
      <c r="G17" s="31">
        <v>990</v>
      </c>
      <c r="H17" s="31">
        <v>1190</v>
      </c>
      <c r="I17" s="31">
        <v>1703</v>
      </c>
      <c r="J17" s="31">
        <v>2780</v>
      </c>
      <c r="K17" s="31">
        <v>3866</v>
      </c>
      <c r="L17" s="31">
        <v>4432</v>
      </c>
      <c r="M17" s="31">
        <v>5417</v>
      </c>
      <c r="N17" s="31">
        <v>5986</v>
      </c>
      <c r="O17" s="31">
        <v>5634</v>
      </c>
      <c r="P17" s="31">
        <v>6012</v>
      </c>
      <c r="Q17" s="31">
        <v>6144</v>
      </c>
      <c r="R17" s="31">
        <v>6769</v>
      </c>
      <c r="S17" s="31">
        <v>6702</v>
      </c>
      <c r="T17" s="31">
        <v>7409</v>
      </c>
      <c r="U17" s="31">
        <v>8396</v>
      </c>
      <c r="V17" s="31">
        <v>9180</v>
      </c>
      <c r="W17" s="31">
        <v>10211</v>
      </c>
      <c r="X17" s="31">
        <v>11489</v>
      </c>
      <c r="Y17" s="31">
        <v>13093</v>
      </c>
      <c r="Z17" s="31">
        <v>14406</v>
      </c>
      <c r="AA17" s="31">
        <v>15833</v>
      </c>
      <c r="AB17" s="31">
        <v>17006</v>
      </c>
      <c r="AC17" s="31">
        <v>17942</v>
      </c>
      <c r="AD17" s="31">
        <v>17267</v>
      </c>
      <c r="AE17" s="31">
        <v>17901</v>
      </c>
      <c r="AF17" s="31">
        <v>18808</v>
      </c>
      <c r="AG17" s="31">
        <v>19719</v>
      </c>
      <c r="AH17" s="31">
        <v>20695</v>
      </c>
      <c r="AI17" s="31">
        <v>21108</v>
      </c>
      <c r="AJ17" s="31">
        <v>21009</v>
      </c>
      <c r="AK17" s="31">
        <v>20907</v>
      </c>
      <c r="AL17" s="31">
        <v>21410</v>
      </c>
      <c r="AM17" s="31">
        <v>21887</v>
      </c>
      <c r="AN17" s="31">
        <v>22316</v>
      </c>
      <c r="AO17" s="31">
        <v>22699</v>
      </c>
      <c r="AP17" s="31">
        <v>22971</v>
      </c>
      <c r="AQ17" s="31">
        <v>23342</v>
      </c>
      <c r="AR17" s="31">
        <v>24028</v>
      </c>
      <c r="AS17" s="31">
        <v>24549</v>
      </c>
      <c r="AT17" s="31">
        <v>24980</v>
      </c>
      <c r="AU17" s="31">
        <v>25543</v>
      </c>
      <c r="AV17" s="31">
        <v>26233</v>
      </c>
      <c r="AW17" s="31">
        <v>26886</v>
      </c>
      <c r="AX17" s="31">
        <v>27248</v>
      </c>
      <c r="AY17" s="31">
        <v>27895</v>
      </c>
      <c r="AZ17" s="31">
        <v>29489</v>
      </c>
      <c r="BA17" s="31">
        <v>31141</v>
      </c>
      <c r="BB17" s="31">
        <v>32139</v>
      </c>
      <c r="BC17" s="24"/>
      <c r="BD17" s="25" t="s">
        <v>17</v>
      </c>
      <c r="BE17" s="12" t="s">
        <v>39</v>
      </c>
    </row>
    <row r="18" spans="1:57" s="6" customFormat="1" ht="9.1999999999999993" customHeight="1" x14ac:dyDescent="0.15">
      <c r="A18" s="10" t="s">
        <v>18</v>
      </c>
      <c r="B18" s="31"/>
      <c r="C18" s="31"/>
      <c r="D18" s="31">
        <v>14781</v>
      </c>
      <c r="E18" s="31">
        <v>19507</v>
      </c>
      <c r="F18" s="31">
        <v>25274</v>
      </c>
      <c r="G18" s="31">
        <v>31232</v>
      </c>
      <c r="H18" s="31">
        <v>36242</v>
      </c>
      <c r="I18" s="31">
        <v>40898</v>
      </c>
      <c r="J18" s="31">
        <v>43999</v>
      </c>
      <c r="K18" s="31">
        <v>45824</v>
      </c>
      <c r="L18" s="31">
        <v>48118</v>
      </c>
      <c r="M18" s="31">
        <v>49751</v>
      </c>
      <c r="N18" s="31">
        <v>51052</v>
      </c>
      <c r="O18" s="31">
        <v>45953</v>
      </c>
      <c r="P18" s="31">
        <v>51544</v>
      </c>
      <c r="Q18" s="31">
        <v>57985</v>
      </c>
      <c r="R18" s="31">
        <v>65132</v>
      </c>
      <c r="S18" s="31">
        <v>74061</v>
      </c>
      <c r="T18" s="31">
        <v>85305</v>
      </c>
      <c r="U18" s="31">
        <v>99883</v>
      </c>
      <c r="V18" s="31">
        <v>116147</v>
      </c>
      <c r="W18" s="31">
        <v>132936</v>
      </c>
      <c r="X18" s="31">
        <v>152513</v>
      </c>
      <c r="Y18" s="31">
        <v>173198</v>
      </c>
      <c r="Z18" s="31">
        <v>194573</v>
      </c>
      <c r="AA18" s="31">
        <v>214755</v>
      </c>
      <c r="AB18" s="31">
        <v>233458</v>
      </c>
      <c r="AC18" s="31">
        <v>239201</v>
      </c>
      <c r="AD18" s="31">
        <v>240762</v>
      </c>
      <c r="AE18" s="31">
        <v>237512</v>
      </c>
      <c r="AF18" s="31">
        <v>233912</v>
      </c>
      <c r="AG18" s="31">
        <v>229668</v>
      </c>
      <c r="AH18" s="31">
        <v>225443</v>
      </c>
      <c r="AI18" s="31">
        <v>220377</v>
      </c>
      <c r="AJ18" s="31">
        <v>213106</v>
      </c>
      <c r="AK18" s="31">
        <v>206283</v>
      </c>
      <c r="AL18" s="31">
        <v>199948</v>
      </c>
      <c r="AM18" s="31">
        <v>195806</v>
      </c>
      <c r="AN18" s="31">
        <v>191661</v>
      </c>
      <c r="AO18" s="31">
        <v>188582</v>
      </c>
      <c r="AP18" s="31">
        <v>185348</v>
      </c>
      <c r="AQ18" s="31">
        <v>183710</v>
      </c>
      <c r="AR18" s="31">
        <v>182378</v>
      </c>
      <c r="AS18" s="31">
        <v>178189</v>
      </c>
      <c r="AT18" s="31">
        <v>179797</v>
      </c>
      <c r="AU18" s="31">
        <v>177241</v>
      </c>
      <c r="AV18" s="31">
        <v>175618</v>
      </c>
      <c r="AW18" s="31">
        <v>173361</v>
      </c>
      <c r="AX18" s="31">
        <v>171454</v>
      </c>
      <c r="AY18" s="31">
        <v>172545</v>
      </c>
      <c r="AZ18" s="31">
        <v>172205</v>
      </c>
      <c r="BA18" s="31">
        <v>171510</v>
      </c>
      <c r="BB18" s="31">
        <v>169720</v>
      </c>
      <c r="BC18" s="24"/>
      <c r="BD18" s="25" t="s">
        <v>18</v>
      </c>
      <c r="BE18" s="12" t="s">
        <v>39</v>
      </c>
    </row>
    <row r="19" spans="1:57" s="6" customFormat="1" ht="9.1999999999999993" customHeight="1" x14ac:dyDescent="0.15">
      <c r="A19" s="10" t="s">
        <v>19</v>
      </c>
      <c r="B19" s="31">
        <v>3809</v>
      </c>
      <c r="C19" s="31">
        <v>10904</v>
      </c>
      <c r="D19" s="31">
        <v>3403</v>
      </c>
      <c r="E19" s="31">
        <v>4448</v>
      </c>
      <c r="F19" s="31">
        <v>5787</v>
      </c>
      <c r="G19" s="31">
        <v>10008</v>
      </c>
      <c r="H19" s="31">
        <v>16449</v>
      </c>
      <c r="I19" s="31">
        <v>25681</v>
      </c>
      <c r="J19" s="31">
        <v>37083</v>
      </c>
      <c r="K19" s="31">
        <v>45638</v>
      </c>
      <c r="L19" s="31">
        <v>50605</v>
      </c>
      <c r="M19" s="31">
        <v>50622</v>
      </c>
      <c r="N19" s="31">
        <v>48295</v>
      </c>
      <c r="O19" s="31">
        <v>43209</v>
      </c>
      <c r="P19" s="31">
        <v>39838</v>
      </c>
      <c r="Q19" s="31">
        <v>38246</v>
      </c>
      <c r="R19" s="31">
        <v>34268</v>
      </c>
      <c r="S19" s="31">
        <v>32387</v>
      </c>
      <c r="T19" s="31">
        <v>30048</v>
      </c>
      <c r="U19" s="31">
        <v>28846</v>
      </c>
      <c r="V19" s="31">
        <v>28840</v>
      </c>
      <c r="W19" s="31">
        <v>29353</v>
      </c>
      <c r="X19" s="31">
        <v>30120</v>
      </c>
      <c r="Y19" s="31">
        <v>29805</v>
      </c>
      <c r="Z19" s="31">
        <v>29157</v>
      </c>
      <c r="AA19" s="31">
        <v>28760</v>
      </c>
      <c r="AB19" s="31">
        <v>28910</v>
      </c>
      <c r="AC19" s="31">
        <v>35443</v>
      </c>
      <c r="AD19" s="31">
        <v>48124</v>
      </c>
      <c r="AE19" s="31">
        <v>60435</v>
      </c>
      <c r="AF19" s="31">
        <v>71398</v>
      </c>
      <c r="AG19" s="31">
        <v>83749</v>
      </c>
      <c r="AH19" s="31">
        <v>96118</v>
      </c>
      <c r="AI19" s="31">
        <v>110842</v>
      </c>
      <c r="AJ19" s="31">
        <v>124035</v>
      </c>
      <c r="AK19" s="31">
        <v>136139</v>
      </c>
      <c r="AL19" s="31">
        <v>151269</v>
      </c>
      <c r="AM19" s="31">
        <v>170514</v>
      </c>
      <c r="AN19" s="31">
        <v>189370</v>
      </c>
      <c r="AO19" s="31">
        <v>208368</v>
      </c>
      <c r="AP19" s="31">
        <v>227377</v>
      </c>
      <c r="AQ19" s="31">
        <v>246249</v>
      </c>
      <c r="AR19" s="31">
        <v>265515</v>
      </c>
      <c r="AS19" s="31">
        <v>284706</v>
      </c>
      <c r="AT19" s="31">
        <v>307299</v>
      </c>
      <c r="AU19" s="31">
        <v>326707</v>
      </c>
      <c r="AV19" s="31">
        <v>345313</v>
      </c>
      <c r="AW19" s="31">
        <v>359765</v>
      </c>
      <c r="AX19" s="31">
        <v>369893</v>
      </c>
      <c r="AY19" s="31">
        <v>388038</v>
      </c>
      <c r="AZ19" s="31">
        <v>403167</v>
      </c>
      <c r="BA19" s="31">
        <v>421597</v>
      </c>
      <c r="BB19" s="31">
        <v>437063</v>
      </c>
      <c r="BC19" s="24"/>
      <c r="BD19" s="25" t="s">
        <v>19</v>
      </c>
      <c r="BE19" s="12" t="s">
        <v>39</v>
      </c>
    </row>
    <row r="20" spans="1:57" s="6" customFormat="1" ht="9.1999999999999993" customHeight="1" x14ac:dyDescent="0.15">
      <c r="A20" s="10" t="s">
        <v>20</v>
      </c>
      <c r="B20" s="31"/>
      <c r="C20" s="31"/>
      <c r="D20" s="31">
        <v>3395</v>
      </c>
      <c r="E20" s="31">
        <v>2847</v>
      </c>
      <c r="F20" s="31">
        <v>2124</v>
      </c>
      <c r="G20" s="31">
        <v>1616</v>
      </c>
      <c r="H20" s="31">
        <v>1241</v>
      </c>
      <c r="I20" s="31">
        <v>974</v>
      </c>
      <c r="J20" s="31">
        <v>853</v>
      </c>
      <c r="K20" s="31">
        <v>750</v>
      </c>
      <c r="L20" s="31">
        <v>689</v>
      </c>
      <c r="M20" s="31">
        <v>649</v>
      </c>
      <c r="N20" s="31">
        <v>628</v>
      </c>
      <c r="O20" s="31">
        <v>4</v>
      </c>
      <c r="P20" s="31">
        <v>4</v>
      </c>
      <c r="Q20" s="31">
        <v>7</v>
      </c>
      <c r="R20" s="31">
        <v>7</v>
      </c>
      <c r="S20" s="31">
        <v>8</v>
      </c>
      <c r="T20" s="31">
        <v>7</v>
      </c>
      <c r="U20" s="31">
        <v>6</v>
      </c>
      <c r="V20" s="31">
        <v>9</v>
      </c>
      <c r="W20" s="31">
        <v>11</v>
      </c>
      <c r="X20" s="31">
        <v>10</v>
      </c>
      <c r="Y20" s="31">
        <v>10</v>
      </c>
      <c r="Z20" s="31">
        <v>12</v>
      </c>
      <c r="AA20" s="31">
        <v>11</v>
      </c>
      <c r="AB20" s="31">
        <v>12</v>
      </c>
      <c r="AC20" s="31">
        <v>12</v>
      </c>
      <c r="AD20" s="31">
        <v>13</v>
      </c>
      <c r="AE20" s="31">
        <v>13</v>
      </c>
      <c r="AF20" s="31">
        <v>13</v>
      </c>
      <c r="AG20" s="31">
        <v>13</v>
      </c>
      <c r="AH20" s="31">
        <v>14</v>
      </c>
      <c r="AI20" s="31">
        <v>15</v>
      </c>
      <c r="AJ20" s="31">
        <v>15</v>
      </c>
      <c r="AK20" s="31">
        <v>15</v>
      </c>
      <c r="AL20" s="31">
        <v>16</v>
      </c>
      <c r="AM20" s="31">
        <v>16</v>
      </c>
      <c r="AN20" s="31">
        <v>16</v>
      </c>
      <c r="AO20" s="31">
        <v>16</v>
      </c>
      <c r="AP20" s="31">
        <v>16</v>
      </c>
      <c r="AQ20" s="31">
        <v>16</v>
      </c>
      <c r="AR20" s="31">
        <v>18</v>
      </c>
      <c r="AS20" s="31">
        <v>19</v>
      </c>
      <c r="AT20" s="31">
        <v>18</v>
      </c>
      <c r="AU20" s="31">
        <v>15</v>
      </c>
      <c r="AV20" s="31">
        <v>15</v>
      </c>
      <c r="AW20" s="31">
        <v>15</v>
      </c>
      <c r="AX20" s="31">
        <v>13</v>
      </c>
      <c r="AY20" s="31">
        <v>13</v>
      </c>
      <c r="AZ20" s="31">
        <v>14</v>
      </c>
      <c r="BA20" s="31">
        <v>14</v>
      </c>
      <c r="BB20" s="31">
        <v>15</v>
      </c>
      <c r="BC20" s="24"/>
      <c r="BD20" s="25" t="s">
        <v>20</v>
      </c>
      <c r="BE20" s="12" t="s">
        <v>39</v>
      </c>
    </row>
    <row r="21" spans="1:57" s="6" customFormat="1" ht="9.1999999999999993" customHeight="1" x14ac:dyDescent="0.15">
      <c r="A21" s="10" t="s">
        <v>21</v>
      </c>
      <c r="B21" s="31"/>
      <c r="C21" s="31"/>
      <c r="D21" s="31">
        <v>10783</v>
      </c>
      <c r="E21" s="31">
        <v>10146</v>
      </c>
      <c r="F21" s="31">
        <v>9342</v>
      </c>
      <c r="G21" s="31">
        <v>8809</v>
      </c>
      <c r="H21" s="31">
        <v>8127</v>
      </c>
      <c r="I21" s="31">
        <v>7816</v>
      </c>
      <c r="J21" s="31">
        <v>7926</v>
      </c>
      <c r="K21" s="31">
        <v>8094</v>
      </c>
      <c r="L21" s="31">
        <v>8024</v>
      </c>
      <c r="M21" s="31">
        <v>7996</v>
      </c>
      <c r="N21" s="31">
        <v>7915</v>
      </c>
      <c r="O21" s="31">
        <v>7652</v>
      </c>
      <c r="P21" s="31">
        <v>7387</v>
      </c>
      <c r="Q21" s="31">
        <v>6722</v>
      </c>
      <c r="R21" s="31">
        <v>7118</v>
      </c>
      <c r="S21" s="31">
        <v>7664</v>
      </c>
      <c r="T21" s="31">
        <v>8674</v>
      </c>
      <c r="U21" s="31">
        <v>9959</v>
      </c>
      <c r="V21" s="31">
        <v>11581</v>
      </c>
      <c r="W21" s="31">
        <v>13584</v>
      </c>
      <c r="X21" s="31">
        <v>16007</v>
      </c>
      <c r="Y21" s="31">
        <v>18475</v>
      </c>
      <c r="Z21" s="31">
        <v>20975</v>
      </c>
      <c r="AA21" s="31">
        <v>23973</v>
      </c>
      <c r="AB21" s="31">
        <v>26647</v>
      </c>
      <c r="AC21" s="31">
        <v>28585</v>
      </c>
      <c r="AD21" s="31">
        <v>30070</v>
      </c>
      <c r="AE21" s="31">
        <v>31249</v>
      </c>
      <c r="AF21" s="31">
        <v>31906</v>
      </c>
      <c r="AG21" s="31">
        <v>32101</v>
      </c>
      <c r="AH21" s="31">
        <v>31923</v>
      </c>
      <c r="AI21" s="31">
        <v>31881</v>
      </c>
      <c r="AJ21" s="31">
        <v>31436</v>
      </c>
      <c r="AK21" s="31">
        <v>30582</v>
      </c>
      <c r="AL21" s="31">
        <v>29891</v>
      </c>
      <c r="AM21" s="31">
        <v>29208</v>
      </c>
      <c r="AN21" s="31">
        <v>29283</v>
      </c>
      <c r="AO21" s="31">
        <v>29302</v>
      </c>
      <c r="AP21" s="31">
        <v>29205</v>
      </c>
      <c r="AQ21" s="31">
        <v>29515</v>
      </c>
      <c r="AR21" s="31">
        <v>29958</v>
      </c>
      <c r="AS21" s="31">
        <v>30359</v>
      </c>
      <c r="AT21" s="31">
        <v>30592</v>
      </c>
      <c r="AU21" s="31">
        <v>30650</v>
      </c>
      <c r="AV21" s="31">
        <v>30887</v>
      </c>
      <c r="AW21" s="31">
        <v>30795</v>
      </c>
      <c r="AX21" s="31">
        <v>30623</v>
      </c>
      <c r="AY21" s="31">
        <v>31575</v>
      </c>
      <c r="AZ21" s="31">
        <v>32302</v>
      </c>
      <c r="BA21" s="31">
        <v>32699</v>
      </c>
      <c r="BB21" s="31">
        <v>32780</v>
      </c>
      <c r="BC21" s="24"/>
      <c r="BD21" s="25" t="s">
        <v>21</v>
      </c>
      <c r="BE21" s="12" t="s">
        <v>39</v>
      </c>
    </row>
    <row r="22" spans="1:57" s="6" customFormat="1" ht="9.1999999999999993" customHeight="1" x14ac:dyDescent="0.15">
      <c r="A22" s="10" t="s">
        <v>22</v>
      </c>
      <c r="B22" s="31">
        <v>16360</v>
      </c>
      <c r="C22" s="31">
        <v>33280</v>
      </c>
      <c r="D22" s="31">
        <v>89139</v>
      </c>
      <c r="E22" s="31">
        <v>107321</v>
      </c>
      <c r="F22" s="31">
        <v>131315</v>
      </c>
      <c r="G22" s="31">
        <v>165285</v>
      </c>
      <c r="H22" s="31">
        <v>203349</v>
      </c>
      <c r="I22" s="31">
        <v>248740</v>
      </c>
      <c r="J22" s="31">
        <v>293140</v>
      </c>
      <c r="K22" s="31">
        <v>338300</v>
      </c>
      <c r="L22" s="31">
        <v>390285</v>
      </c>
      <c r="M22" s="31">
        <v>434274</v>
      </c>
      <c r="N22" s="31">
        <v>471209</v>
      </c>
      <c r="O22" s="31">
        <v>502765</v>
      </c>
      <c r="P22" s="31">
        <v>546907</v>
      </c>
      <c r="Q22" s="31">
        <v>592688</v>
      </c>
      <c r="R22" s="31">
        <v>644515</v>
      </c>
      <c r="S22" s="31">
        <v>689418</v>
      </c>
      <c r="T22" s="31">
        <v>722488</v>
      </c>
      <c r="U22" s="31">
        <v>757971</v>
      </c>
      <c r="V22" s="31">
        <v>793781</v>
      </c>
      <c r="W22" s="31">
        <v>829719</v>
      </c>
      <c r="X22" s="31">
        <v>864903</v>
      </c>
      <c r="Y22" s="31">
        <v>900587</v>
      </c>
      <c r="Z22" s="31">
        <v>938604</v>
      </c>
      <c r="AA22" s="31">
        <v>984129</v>
      </c>
      <c r="AB22" s="31">
        <v>1032545</v>
      </c>
      <c r="AC22" s="31">
        <v>1087618</v>
      </c>
      <c r="AD22" s="31">
        <v>1138134</v>
      </c>
      <c r="AE22" s="31">
        <v>1185654</v>
      </c>
      <c r="AF22" s="31">
        <v>1226644</v>
      </c>
      <c r="AG22" s="31">
        <v>1268529</v>
      </c>
      <c r="AH22" s="31">
        <v>1312562</v>
      </c>
      <c r="AI22" s="31">
        <v>1360833</v>
      </c>
      <c r="AJ22" s="31">
        <v>1401801</v>
      </c>
      <c r="AK22" s="31">
        <v>1429738</v>
      </c>
      <c r="AL22" s="31">
        <v>1451405</v>
      </c>
      <c r="AM22" s="31">
        <v>1475289</v>
      </c>
      <c r="AN22" s="31">
        <v>1497950</v>
      </c>
      <c r="AO22" s="31">
        <v>1514336</v>
      </c>
      <c r="AP22" s="31">
        <v>1527017</v>
      </c>
      <c r="AQ22" s="31">
        <v>1541474</v>
      </c>
      <c r="AR22" s="31">
        <v>1561676</v>
      </c>
      <c r="AS22" s="31">
        <v>1577206</v>
      </c>
      <c r="AT22" s="31">
        <v>1578914</v>
      </c>
      <c r="AU22" s="31">
        <v>1572434</v>
      </c>
      <c r="AV22" s="31">
        <v>1566709</v>
      </c>
      <c r="AW22" s="31">
        <v>1566712</v>
      </c>
      <c r="AX22" s="31">
        <v>1565545</v>
      </c>
      <c r="AY22" s="31">
        <v>1595991</v>
      </c>
      <c r="AZ22" s="31">
        <v>1633023</v>
      </c>
      <c r="BA22" s="31">
        <v>1662199</v>
      </c>
      <c r="BB22" s="31">
        <v>1678806</v>
      </c>
      <c r="BC22" s="24"/>
      <c r="BD22" s="25" t="s">
        <v>22</v>
      </c>
      <c r="BE22" s="12" t="s">
        <v>39</v>
      </c>
    </row>
    <row r="23" spans="1:57" ht="9.1999999999999993" customHeight="1" x14ac:dyDescent="0.15">
      <c r="A23" s="13" t="s">
        <v>23</v>
      </c>
      <c r="B23" s="32">
        <f>SUM(B6:B21)/100</f>
        <v>163.6</v>
      </c>
      <c r="C23" s="32">
        <f t="shared" ref="C23:AX23" si="0">SUM(C6:C21)/100</f>
        <v>332.8</v>
      </c>
      <c r="D23" s="32">
        <f t="shared" si="0"/>
        <v>891.39</v>
      </c>
      <c r="E23" s="32">
        <f t="shared" si="0"/>
        <v>1073.21</v>
      </c>
      <c r="F23" s="32">
        <f t="shared" si="0"/>
        <v>1313.15</v>
      </c>
      <c r="G23" s="32">
        <f t="shared" si="0"/>
        <v>1652.85</v>
      </c>
      <c r="H23" s="32">
        <f t="shared" si="0"/>
        <v>2033.49</v>
      </c>
      <c r="I23" s="32">
        <f t="shared" si="0"/>
        <v>2487.4</v>
      </c>
      <c r="J23" s="32">
        <f t="shared" si="0"/>
        <v>2931.37</v>
      </c>
      <c r="K23" s="32">
        <f t="shared" si="0"/>
        <v>3383</v>
      </c>
      <c r="L23" s="32">
        <f t="shared" si="0"/>
        <v>3902.85</v>
      </c>
      <c r="M23" s="32">
        <f t="shared" si="0"/>
        <v>4342.74</v>
      </c>
      <c r="N23" s="32">
        <f t="shared" si="0"/>
        <v>4712.09</v>
      </c>
      <c r="O23" s="32">
        <f t="shared" si="0"/>
        <v>5027.6499999999996</v>
      </c>
      <c r="P23" s="32">
        <f t="shared" si="0"/>
        <v>5469.07</v>
      </c>
      <c r="Q23" s="32">
        <f t="shared" si="0"/>
        <v>5926.88</v>
      </c>
      <c r="R23" s="32">
        <f t="shared" si="0"/>
        <v>6445.15</v>
      </c>
      <c r="S23" s="32">
        <f t="shared" si="0"/>
        <v>6894.18</v>
      </c>
      <c r="T23" s="32">
        <f t="shared" si="0"/>
        <v>7224.88</v>
      </c>
      <c r="U23" s="32">
        <f t="shared" si="0"/>
        <v>7579.71</v>
      </c>
      <c r="V23" s="32">
        <f t="shared" si="0"/>
        <v>7937.81</v>
      </c>
      <c r="W23" s="32">
        <f t="shared" si="0"/>
        <v>8297.19</v>
      </c>
      <c r="X23" s="32">
        <f t="shared" si="0"/>
        <v>8648.43</v>
      </c>
      <c r="Y23" s="32">
        <f t="shared" si="0"/>
        <v>9005.8700000000008</v>
      </c>
      <c r="Z23" s="32">
        <f t="shared" si="0"/>
        <v>9386.0400000000009</v>
      </c>
      <c r="AA23" s="32">
        <f t="shared" si="0"/>
        <v>9841.2900000000009</v>
      </c>
      <c r="AB23" s="32">
        <f t="shared" si="0"/>
        <v>10325.450000000001</v>
      </c>
      <c r="AC23" s="32">
        <f t="shared" si="0"/>
        <v>10876.18</v>
      </c>
      <c r="AD23" s="32">
        <f t="shared" si="0"/>
        <v>11381.34</v>
      </c>
      <c r="AE23" s="32">
        <f t="shared" si="0"/>
        <v>11856.54</v>
      </c>
      <c r="AF23" s="32">
        <f t="shared" si="0"/>
        <v>12266.44</v>
      </c>
      <c r="AG23" s="32">
        <f t="shared" si="0"/>
        <v>12685.29</v>
      </c>
      <c r="AH23" s="32">
        <f t="shared" si="0"/>
        <v>13125.62</v>
      </c>
      <c r="AI23" s="32">
        <f t="shared" si="0"/>
        <v>13608.33</v>
      </c>
      <c r="AJ23" s="32">
        <f t="shared" si="0"/>
        <v>14018.01</v>
      </c>
      <c r="AK23" s="32">
        <f t="shared" si="0"/>
        <v>14297.38</v>
      </c>
      <c r="AL23" s="32">
        <f t="shared" si="0"/>
        <v>14514.05</v>
      </c>
      <c r="AM23" s="32">
        <f t="shared" si="0"/>
        <v>14752.89</v>
      </c>
      <c r="AN23" s="32">
        <f t="shared" si="0"/>
        <v>14979.5</v>
      </c>
      <c r="AO23" s="32">
        <f t="shared" si="0"/>
        <v>15143.32</v>
      </c>
      <c r="AP23" s="32">
        <f t="shared" si="0"/>
        <v>15270.17</v>
      </c>
      <c r="AQ23" s="32">
        <f t="shared" si="0"/>
        <v>15414.74</v>
      </c>
      <c r="AR23" s="32">
        <f t="shared" si="0"/>
        <v>15616.76</v>
      </c>
      <c r="AS23" s="32">
        <f t="shared" si="0"/>
        <v>15742.94</v>
      </c>
      <c r="AT23" s="32">
        <f t="shared" si="0"/>
        <v>15789.14</v>
      </c>
      <c r="AU23" s="32">
        <f t="shared" si="0"/>
        <v>15724.34</v>
      </c>
      <c r="AV23" s="32">
        <f t="shared" si="0"/>
        <v>15667.09</v>
      </c>
      <c r="AW23" s="32">
        <f t="shared" si="0"/>
        <v>15667.12</v>
      </c>
      <c r="AX23" s="32">
        <f t="shared" si="0"/>
        <v>15655.45</v>
      </c>
      <c r="AY23" s="32">
        <f>SUM(AY6:AY21)/100</f>
        <v>15959.91</v>
      </c>
      <c r="AZ23" s="32">
        <f t="shared" ref="AZ23:BA23" si="1">SUM(AZ6:AZ21)/100</f>
        <v>16330.23</v>
      </c>
      <c r="BA23" s="32">
        <f t="shared" si="1"/>
        <v>16621.990000000002</v>
      </c>
      <c r="BB23" s="32">
        <f t="shared" ref="BB23" si="2">SUM(BB6:BB21)/100</f>
        <v>16788.060000000001</v>
      </c>
      <c r="BC23" s="14"/>
      <c r="BD23" s="26" t="s">
        <v>23</v>
      </c>
      <c r="BE23" s="3" t="s">
        <v>24</v>
      </c>
    </row>
    <row r="24" spans="1:57" ht="9.1999999999999993" customHeight="1" x14ac:dyDescent="0.15">
      <c r="A24" s="13" t="s">
        <v>25</v>
      </c>
      <c r="B24" s="32">
        <f>SUM(B6:B17)/100</f>
        <v>125.51</v>
      </c>
      <c r="C24" s="32">
        <f t="shared" ref="C24:AX24" si="3">SUM(C6:C17)/100</f>
        <v>223.76</v>
      </c>
      <c r="D24" s="32">
        <f t="shared" si="3"/>
        <v>567.77</v>
      </c>
      <c r="E24" s="32">
        <f t="shared" si="3"/>
        <v>703.73</v>
      </c>
      <c r="F24" s="32">
        <f t="shared" si="3"/>
        <v>887.88</v>
      </c>
      <c r="G24" s="32">
        <f t="shared" si="3"/>
        <v>1136.2</v>
      </c>
      <c r="H24" s="32">
        <f t="shared" si="3"/>
        <v>1412.9</v>
      </c>
      <c r="I24" s="32">
        <f t="shared" si="3"/>
        <v>1733.71</v>
      </c>
      <c r="J24" s="32">
        <f t="shared" si="3"/>
        <v>2032.76</v>
      </c>
      <c r="K24" s="32">
        <f t="shared" si="3"/>
        <v>2379.94</v>
      </c>
      <c r="L24" s="32">
        <f t="shared" si="3"/>
        <v>2828.49</v>
      </c>
      <c r="M24" s="32">
        <f t="shared" si="3"/>
        <v>3252.56</v>
      </c>
      <c r="N24" s="32">
        <f t="shared" si="3"/>
        <v>3633.19</v>
      </c>
      <c r="O24" s="32">
        <f t="shared" si="3"/>
        <v>4059.47</v>
      </c>
      <c r="P24" s="32">
        <f t="shared" si="3"/>
        <v>4481.34</v>
      </c>
      <c r="Q24" s="32">
        <f t="shared" si="3"/>
        <v>4897.28</v>
      </c>
      <c r="R24" s="32">
        <f t="shared" si="3"/>
        <v>5379.9</v>
      </c>
      <c r="S24" s="32">
        <f t="shared" si="3"/>
        <v>5752.98</v>
      </c>
      <c r="T24" s="32">
        <f t="shared" si="3"/>
        <v>5984.54</v>
      </c>
      <c r="U24" s="32">
        <f t="shared" si="3"/>
        <v>6192.77</v>
      </c>
      <c r="V24" s="32">
        <f t="shared" si="3"/>
        <v>6372.04</v>
      </c>
      <c r="W24" s="32">
        <f t="shared" si="3"/>
        <v>6538.35</v>
      </c>
      <c r="X24" s="32">
        <f t="shared" si="3"/>
        <v>6661.93</v>
      </c>
      <c r="Y24" s="32">
        <f t="shared" si="3"/>
        <v>6790.99</v>
      </c>
      <c r="Z24" s="32">
        <f t="shared" si="3"/>
        <v>6938.87</v>
      </c>
      <c r="AA24" s="32">
        <f t="shared" si="3"/>
        <v>7166.3</v>
      </c>
      <c r="AB24" s="32">
        <f t="shared" si="3"/>
        <v>7435.18</v>
      </c>
      <c r="AC24" s="32">
        <f t="shared" si="3"/>
        <v>7843.77</v>
      </c>
      <c r="AD24" s="32">
        <f t="shared" si="3"/>
        <v>8191.65</v>
      </c>
      <c r="AE24" s="32">
        <f t="shared" si="3"/>
        <v>8564.4500000000007</v>
      </c>
      <c r="AF24" s="32">
        <f t="shared" si="3"/>
        <v>8894.15</v>
      </c>
      <c r="AG24" s="32">
        <f t="shared" si="3"/>
        <v>9229.98</v>
      </c>
      <c r="AH24" s="32">
        <f t="shared" si="3"/>
        <v>9590.64</v>
      </c>
      <c r="AI24" s="32">
        <f t="shared" si="3"/>
        <v>9977.18</v>
      </c>
      <c r="AJ24" s="32">
        <f t="shared" si="3"/>
        <v>10332.09</v>
      </c>
      <c r="AK24" s="32">
        <f t="shared" si="3"/>
        <v>10567.19</v>
      </c>
      <c r="AL24" s="32">
        <f t="shared" si="3"/>
        <v>10702.81</v>
      </c>
      <c r="AM24" s="32">
        <f t="shared" si="3"/>
        <v>10797.45</v>
      </c>
      <c r="AN24" s="32">
        <f t="shared" si="3"/>
        <v>10876.2</v>
      </c>
      <c r="AO24" s="32">
        <f t="shared" si="3"/>
        <v>10880.64</v>
      </c>
      <c r="AP24" s="32">
        <f t="shared" si="3"/>
        <v>10850.71</v>
      </c>
      <c r="AQ24" s="32">
        <f t="shared" si="3"/>
        <v>10819.84</v>
      </c>
      <c r="AR24" s="32">
        <f t="shared" si="3"/>
        <v>10838.07</v>
      </c>
      <c r="AS24" s="32">
        <f t="shared" si="3"/>
        <v>10810.21</v>
      </c>
      <c r="AT24" s="32">
        <f t="shared" si="3"/>
        <v>10612.08</v>
      </c>
      <c r="AU24" s="32">
        <f t="shared" si="3"/>
        <v>10378.209999999999</v>
      </c>
      <c r="AV24" s="32">
        <f t="shared" si="3"/>
        <v>10148.76</v>
      </c>
      <c r="AW24" s="32">
        <f t="shared" si="3"/>
        <v>10027.76</v>
      </c>
      <c r="AX24" s="32">
        <f t="shared" si="3"/>
        <v>9935.6200000000008</v>
      </c>
      <c r="AY24" s="32">
        <f>SUM(AY6:AY17)/100</f>
        <v>10038.200000000001</v>
      </c>
      <c r="AZ24" s="32">
        <f t="shared" ref="AZ24:BA24" si="4">SUM(AZ6:AZ17)/100</f>
        <v>10253.35</v>
      </c>
      <c r="BA24" s="32">
        <f t="shared" si="4"/>
        <v>10363.790000000001</v>
      </c>
      <c r="BB24" s="32">
        <f t="shared" ref="BB24" si="5">SUM(BB6:BB17)/100</f>
        <v>10392.280000000001</v>
      </c>
      <c r="BC24" s="14"/>
      <c r="BD24" s="26" t="s">
        <v>25</v>
      </c>
      <c r="BE24" s="3"/>
    </row>
    <row r="25" spans="1:57" ht="9.1999999999999993" customHeight="1" x14ac:dyDescent="0.15">
      <c r="A25" s="13" t="s">
        <v>26</v>
      </c>
      <c r="B25" s="32">
        <f>SUM(B6:B9)</f>
        <v>8873</v>
      </c>
      <c r="C25" s="32">
        <f t="shared" ref="C25:AX25" si="6">SUM(C6:C9)</f>
        <v>16834</v>
      </c>
      <c r="D25" s="32">
        <f t="shared" si="6"/>
        <v>36075</v>
      </c>
      <c r="E25" s="32">
        <f t="shared" si="6"/>
        <v>43462</v>
      </c>
      <c r="F25" s="32">
        <f t="shared" si="6"/>
        <v>52879</v>
      </c>
      <c r="G25" s="32">
        <f t="shared" si="6"/>
        <v>64754</v>
      </c>
      <c r="H25" s="32">
        <f t="shared" si="6"/>
        <v>75988</v>
      </c>
      <c r="I25" s="32">
        <f t="shared" si="6"/>
        <v>85940</v>
      </c>
      <c r="J25" s="32">
        <f t="shared" si="6"/>
        <v>92435</v>
      </c>
      <c r="K25" s="32">
        <f t="shared" si="6"/>
        <v>99776</v>
      </c>
      <c r="L25" s="32">
        <f t="shared" si="6"/>
        <v>110141</v>
      </c>
      <c r="M25" s="32">
        <f t="shared" si="6"/>
        <v>120109</v>
      </c>
      <c r="N25" s="32">
        <f t="shared" si="6"/>
        <v>127369</v>
      </c>
      <c r="O25" s="32">
        <f t="shared" si="6"/>
        <v>134659</v>
      </c>
      <c r="P25" s="32">
        <f t="shared" si="6"/>
        <v>142820</v>
      </c>
      <c r="Q25" s="32">
        <f t="shared" si="6"/>
        <v>149707</v>
      </c>
      <c r="R25" s="32">
        <f t="shared" si="6"/>
        <v>159301</v>
      </c>
      <c r="S25" s="32">
        <f t="shared" si="6"/>
        <v>164597</v>
      </c>
      <c r="T25" s="32">
        <f t="shared" si="6"/>
        <v>165738</v>
      </c>
      <c r="U25" s="32">
        <f t="shared" si="6"/>
        <v>165578</v>
      </c>
      <c r="V25" s="32">
        <f t="shared" si="6"/>
        <v>164140</v>
      </c>
      <c r="W25" s="32">
        <f t="shared" si="6"/>
        <v>163027</v>
      </c>
      <c r="X25" s="32">
        <f t="shared" si="6"/>
        <v>160837</v>
      </c>
      <c r="Y25" s="32">
        <f t="shared" si="6"/>
        <v>158506</v>
      </c>
      <c r="Z25" s="32">
        <f t="shared" si="6"/>
        <v>157201</v>
      </c>
      <c r="AA25" s="32">
        <f t="shared" si="6"/>
        <v>158444</v>
      </c>
      <c r="AB25" s="32">
        <f t="shared" si="6"/>
        <v>162000</v>
      </c>
      <c r="AC25" s="32">
        <f t="shared" si="6"/>
        <v>165691</v>
      </c>
      <c r="AD25" s="32">
        <f t="shared" si="6"/>
        <v>168314</v>
      </c>
      <c r="AE25" s="32">
        <f t="shared" si="6"/>
        <v>170593</v>
      </c>
      <c r="AF25" s="32">
        <f t="shared" si="6"/>
        <v>172347</v>
      </c>
      <c r="AG25" s="32">
        <f t="shared" si="6"/>
        <v>173365</v>
      </c>
      <c r="AH25" s="32">
        <f t="shared" si="6"/>
        <v>175671</v>
      </c>
      <c r="AI25" s="32">
        <f t="shared" si="6"/>
        <v>177870</v>
      </c>
      <c r="AJ25" s="32">
        <f t="shared" si="6"/>
        <v>179581</v>
      </c>
      <c r="AK25" s="32">
        <f t="shared" si="6"/>
        <v>178030</v>
      </c>
      <c r="AL25" s="32">
        <f t="shared" si="6"/>
        <v>173322</v>
      </c>
      <c r="AM25" s="32">
        <f t="shared" si="6"/>
        <v>169375</v>
      </c>
      <c r="AN25" s="32">
        <f t="shared" si="6"/>
        <v>165800</v>
      </c>
      <c r="AO25" s="32">
        <f t="shared" si="6"/>
        <v>161288</v>
      </c>
      <c r="AP25" s="32">
        <f t="shared" si="6"/>
        <v>156829</v>
      </c>
      <c r="AQ25" s="32">
        <f t="shared" si="6"/>
        <v>153741</v>
      </c>
      <c r="AR25" s="32">
        <f t="shared" si="6"/>
        <v>151886</v>
      </c>
      <c r="AS25" s="32">
        <f t="shared" si="6"/>
        <v>149858</v>
      </c>
      <c r="AT25" s="32">
        <f t="shared" si="6"/>
        <v>146605</v>
      </c>
      <c r="AU25" s="32">
        <f t="shared" si="6"/>
        <v>143111</v>
      </c>
      <c r="AV25" s="32">
        <f t="shared" si="6"/>
        <v>136071</v>
      </c>
      <c r="AW25" s="32">
        <f t="shared" si="6"/>
        <v>131720</v>
      </c>
      <c r="AX25" s="32">
        <f t="shared" si="6"/>
        <v>128463</v>
      </c>
      <c r="AY25" s="32">
        <f>SUM(AY6:AY9)</f>
        <v>131109</v>
      </c>
      <c r="AZ25" s="32">
        <f t="shared" ref="AZ25:BA25" si="7">SUM(AZ6:AZ9)</f>
        <v>137025</v>
      </c>
      <c r="BA25" s="32">
        <f t="shared" si="7"/>
        <v>140676</v>
      </c>
      <c r="BB25" s="32">
        <f t="shared" ref="BB25" si="8">SUM(BB6:BB9)</f>
        <v>142177</v>
      </c>
      <c r="BC25" s="14"/>
      <c r="BD25" s="26" t="s">
        <v>26</v>
      </c>
      <c r="BE25" s="3"/>
    </row>
    <row r="26" spans="1:57" ht="9.1999999999999993" customHeight="1" x14ac:dyDescent="0.15">
      <c r="A26" s="13" t="s">
        <v>27</v>
      </c>
      <c r="B26" s="32">
        <f>SUM(B10:B11)</f>
        <v>636</v>
      </c>
      <c r="C26" s="32">
        <f t="shared" ref="C26:AX26" si="9">SUM(C10:C11)</f>
        <v>975</v>
      </c>
      <c r="D26" s="32">
        <f t="shared" si="9"/>
        <v>1856</v>
      </c>
      <c r="E26" s="32">
        <f t="shared" si="9"/>
        <v>2069</v>
      </c>
      <c r="F26" s="32">
        <f t="shared" si="9"/>
        <v>2310</v>
      </c>
      <c r="G26" s="32">
        <f t="shared" si="9"/>
        <v>2670</v>
      </c>
      <c r="H26" s="32">
        <f t="shared" si="9"/>
        <v>3090</v>
      </c>
      <c r="I26" s="32">
        <f t="shared" si="9"/>
        <v>3632</v>
      </c>
      <c r="J26" s="32">
        <f t="shared" si="9"/>
        <v>3920</v>
      </c>
      <c r="K26" s="32">
        <f t="shared" si="9"/>
        <v>4230</v>
      </c>
      <c r="L26" s="32">
        <f t="shared" si="9"/>
        <v>4849</v>
      </c>
      <c r="M26" s="32">
        <f t="shared" si="9"/>
        <v>5119</v>
      </c>
      <c r="N26" s="32">
        <f t="shared" si="9"/>
        <v>5229</v>
      </c>
      <c r="O26" s="32">
        <f t="shared" si="9"/>
        <v>5240</v>
      </c>
      <c r="P26" s="32">
        <f t="shared" si="9"/>
        <v>5386</v>
      </c>
      <c r="Q26" s="32">
        <f t="shared" si="9"/>
        <v>5548</v>
      </c>
      <c r="R26" s="32">
        <f t="shared" si="9"/>
        <v>5537</v>
      </c>
      <c r="S26" s="32">
        <f t="shared" si="9"/>
        <v>5506</v>
      </c>
      <c r="T26" s="32">
        <f t="shared" si="9"/>
        <v>5432</v>
      </c>
      <c r="U26" s="32">
        <f t="shared" si="9"/>
        <v>5378</v>
      </c>
      <c r="V26" s="32">
        <f t="shared" si="9"/>
        <v>5388</v>
      </c>
      <c r="W26" s="32">
        <f t="shared" si="9"/>
        <v>5316</v>
      </c>
      <c r="X26" s="32">
        <f t="shared" si="9"/>
        <v>5322</v>
      </c>
      <c r="Y26" s="32">
        <f t="shared" si="9"/>
        <v>5373</v>
      </c>
      <c r="Z26" s="32">
        <f t="shared" si="9"/>
        <v>5364</v>
      </c>
      <c r="AA26" s="32">
        <f t="shared" si="9"/>
        <v>5350</v>
      </c>
      <c r="AB26" s="32">
        <f t="shared" si="9"/>
        <v>5440</v>
      </c>
      <c r="AC26" s="32">
        <f t="shared" si="9"/>
        <v>5497</v>
      </c>
      <c r="AD26" s="32">
        <f t="shared" si="9"/>
        <v>5557</v>
      </c>
      <c r="AE26" s="32">
        <f t="shared" si="9"/>
        <v>5590</v>
      </c>
      <c r="AF26" s="32">
        <f t="shared" si="9"/>
        <v>5544</v>
      </c>
      <c r="AG26" s="32">
        <f t="shared" si="9"/>
        <v>5474</v>
      </c>
      <c r="AH26" s="32">
        <f t="shared" si="9"/>
        <v>5399</v>
      </c>
      <c r="AI26" s="32">
        <f t="shared" si="9"/>
        <v>5383</v>
      </c>
      <c r="AJ26" s="32">
        <f t="shared" si="9"/>
        <v>5396</v>
      </c>
      <c r="AK26" s="32">
        <f t="shared" si="9"/>
        <v>5391</v>
      </c>
      <c r="AL26" s="32">
        <f t="shared" si="9"/>
        <v>5352</v>
      </c>
      <c r="AM26" s="32">
        <f t="shared" si="9"/>
        <v>5317</v>
      </c>
      <c r="AN26" s="32">
        <f t="shared" si="9"/>
        <v>5307</v>
      </c>
      <c r="AO26" s="32">
        <f t="shared" si="9"/>
        <v>5274</v>
      </c>
      <c r="AP26" s="32">
        <f t="shared" si="9"/>
        <v>5201</v>
      </c>
      <c r="AQ26" s="32">
        <f t="shared" si="9"/>
        <v>5235</v>
      </c>
      <c r="AR26" s="32">
        <f t="shared" si="9"/>
        <v>5162</v>
      </c>
      <c r="AS26" s="32">
        <f t="shared" si="9"/>
        <v>5153</v>
      </c>
      <c r="AT26" s="32">
        <f t="shared" si="9"/>
        <v>5120</v>
      </c>
      <c r="AU26" s="32">
        <f t="shared" si="9"/>
        <v>5047</v>
      </c>
      <c r="AV26" s="32">
        <f t="shared" si="9"/>
        <v>4882</v>
      </c>
      <c r="AW26" s="32">
        <f t="shared" si="9"/>
        <v>4885</v>
      </c>
      <c r="AX26" s="32">
        <f t="shared" si="9"/>
        <v>4776</v>
      </c>
      <c r="AY26" s="32">
        <f>SUM(AY10:AY11)</f>
        <v>4878</v>
      </c>
      <c r="AZ26" s="32">
        <f t="shared" ref="AZ26:BA26" si="10">SUM(AZ10:AZ11)</f>
        <v>5007</v>
      </c>
      <c r="BA26" s="32">
        <f t="shared" si="10"/>
        <v>5096</v>
      </c>
      <c r="BB26" s="32">
        <f t="shared" ref="BB26" si="11">SUM(BB10:BB11)</f>
        <v>5075</v>
      </c>
      <c r="BC26" s="14"/>
      <c r="BD26" s="26" t="s">
        <v>27</v>
      </c>
      <c r="BE26" s="3"/>
    </row>
    <row r="27" spans="1:57" ht="9.1999999999999993" customHeight="1" x14ac:dyDescent="0.15">
      <c r="A27" s="13" t="s">
        <v>28</v>
      </c>
      <c r="B27" s="32">
        <f>SUM(B12:B13)</f>
        <v>2147</v>
      </c>
      <c r="C27" s="32">
        <f t="shared" ref="C27:AX27" si="12">SUM(C12:C13)</f>
        <v>3001</v>
      </c>
      <c r="D27" s="32">
        <f t="shared" si="12"/>
        <v>16236</v>
      </c>
      <c r="E27" s="32">
        <f t="shared" si="12"/>
        <v>22018</v>
      </c>
      <c r="F27" s="32">
        <f t="shared" si="12"/>
        <v>30348</v>
      </c>
      <c r="G27" s="32">
        <f t="shared" si="12"/>
        <v>42264</v>
      </c>
      <c r="H27" s="32">
        <f t="shared" si="12"/>
        <v>57574</v>
      </c>
      <c r="I27" s="32">
        <f t="shared" si="12"/>
        <v>78041</v>
      </c>
      <c r="J27" s="32">
        <f t="shared" si="12"/>
        <v>99522</v>
      </c>
      <c r="K27" s="32">
        <f t="shared" si="12"/>
        <v>124579</v>
      </c>
      <c r="L27" s="32">
        <f t="shared" si="12"/>
        <v>156914</v>
      </c>
      <c r="M27" s="32">
        <f t="shared" si="12"/>
        <v>187100</v>
      </c>
      <c r="N27" s="32">
        <f t="shared" si="12"/>
        <v>216394</v>
      </c>
      <c r="O27" s="32">
        <f t="shared" si="12"/>
        <v>251230</v>
      </c>
      <c r="P27" s="32">
        <f t="shared" si="12"/>
        <v>284038</v>
      </c>
      <c r="Q27" s="32">
        <f t="shared" si="12"/>
        <v>317416</v>
      </c>
      <c r="R27" s="32">
        <f t="shared" si="12"/>
        <v>354218</v>
      </c>
      <c r="S27" s="32">
        <f t="shared" si="12"/>
        <v>385474</v>
      </c>
      <c r="T27" s="32">
        <f t="shared" si="12"/>
        <v>406552</v>
      </c>
      <c r="U27" s="32">
        <f t="shared" si="12"/>
        <v>426331</v>
      </c>
      <c r="V27" s="32">
        <f t="shared" si="12"/>
        <v>444366</v>
      </c>
      <c r="W27" s="32">
        <f t="shared" si="12"/>
        <v>460501</v>
      </c>
      <c r="X27" s="32">
        <f t="shared" si="12"/>
        <v>473289</v>
      </c>
      <c r="Y27" s="32">
        <f t="shared" si="12"/>
        <v>486016</v>
      </c>
      <c r="Z27" s="32">
        <f t="shared" si="12"/>
        <v>499911</v>
      </c>
      <c r="AA27" s="32">
        <f t="shared" si="12"/>
        <v>518827</v>
      </c>
      <c r="AB27" s="32">
        <f t="shared" si="12"/>
        <v>539532</v>
      </c>
      <c r="AC27" s="32">
        <f t="shared" si="12"/>
        <v>574970</v>
      </c>
      <c r="AD27" s="32">
        <f t="shared" si="12"/>
        <v>606026</v>
      </c>
      <c r="AE27" s="32">
        <f t="shared" si="12"/>
        <v>638826</v>
      </c>
      <c r="AF27" s="32">
        <f t="shared" si="12"/>
        <v>668039</v>
      </c>
      <c r="AG27" s="32">
        <f t="shared" si="12"/>
        <v>698595</v>
      </c>
      <c r="AH27" s="32">
        <f t="shared" si="12"/>
        <v>729941</v>
      </c>
      <c r="AI27" s="32">
        <f t="shared" si="12"/>
        <v>763874</v>
      </c>
      <c r="AJ27" s="32">
        <f t="shared" si="12"/>
        <v>799127</v>
      </c>
      <c r="AK27" s="32">
        <f t="shared" si="12"/>
        <v>822062</v>
      </c>
      <c r="AL27" s="32">
        <f t="shared" si="12"/>
        <v>837871</v>
      </c>
      <c r="AM27" s="32">
        <f t="shared" si="12"/>
        <v>849184</v>
      </c>
      <c r="AN27" s="32">
        <f t="shared" si="12"/>
        <v>858816</v>
      </c>
      <c r="AO27" s="32">
        <f t="shared" si="12"/>
        <v>864112</v>
      </c>
      <c r="AP27" s="32">
        <f t="shared" si="12"/>
        <v>865967</v>
      </c>
      <c r="AQ27" s="32">
        <f t="shared" si="12"/>
        <v>866208</v>
      </c>
      <c r="AR27" s="32">
        <f t="shared" si="12"/>
        <v>870038</v>
      </c>
      <c r="AS27" s="32">
        <f t="shared" si="12"/>
        <v>869168</v>
      </c>
      <c r="AT27" s="32">
        <f t="shared" si="12"/>
        <v>852793</v>
      </c>
      <c r="AU27" s="32">
        <f t="shared" si="12"/>
        <v>833101</v>
      </c>
      <c r="AV27" s="32">
        <f t="shared" si="12"/>
        <v>818153</v>
      </c>
      <c r="AW27" s="32">
        <f t="shared" si="12"/>
        <v>810248</v>
      </c>
      <c r="AX27" s="32">
        <f t="shared" si="12"/>
        <v>804580</v>
      </c>
      <c r="AY27" s="32">
        <f>SUM(AY12:AY13)</f>
        <v>811282</v>
      </c>
      <c r="AZ27" s="32">
        <f t="shared" ref="AZ27:BA27" si="13">SUM(AZ12:AZ13)</f>
        <v>823624</v>
      </c>
      <c r="BA27" s="32">
        <f t="shared" si="13"/>
        <v>828664</v>
      </c>
      <c r="BB27" s="32">
        <f t="shared" ref="BB27" si="14">SUM(BB12:BB13)</f>
        <v>828643</v>
      </c>
      <c r="BC27" s="14"/>
      <c r="BD27" s="26" t="s">
        <v>28</v>
      </c>
      <c r="BE27" s="3"/>
    </row>
    <row r="28" spans="1:57" ht="9.1999999999999993" customHeight="1" x14ac:dyDescent="0.15">
      <c r="A28" s="15" t="s">
        <v>29</v>
      </c>
      <c r="B28" s="32">
        <f>SUM(B18:B21)</f>
        <v>3809</v>
      </c>
      <c r="C28" s="32">
        <f t="shared" ref="C28:AX28" si="15">SUM(C18:C21)</f>
        <v>10904</v>
      </c>
      <c r="D28" s="32">
        <f t="shared" si="15"/>
        <v>32362</v>
      </c>
      <c r="E28" s="32">
        <f t="shared" si="15"/>
        <v>36948</v>
      </c>
      <c r="F28" s="32">
        <f t="shared" si="15"/>
        <v>42527</v>
      </c>
      <c r="G28" s="32">
        <f t="shared" si="15"/>
        <v>51665</v>
      </c>
      <c r="H28" s="32">
        <f t="shared" si="15"/>
        <v>62059</v>
      </c>
      <c r="I28" s="32">
        <f t="shared" si="15"/>
        <v>75369</v>
      </c>
      <c r="J28" s="32">
        <f t="shared" si="15"/>
        <v>89861</v>
      </c>
      <c r="K28" s="32">
        <f t="shared" si="15"/>
        <v>100306</v>
      </c>
      <c r="L28" s="32">
        <f t="shared" si="15"/>
        <v>107436</v>
      </c>
      <c r="M28" s="32">
        <f t="shared" si="15"/>
        <v>109018</v>
      </c>
      <c r="N28" s="32">
        <f t="shared" si="15"/>
        <v>107890</v>
      </c>
      <c r="O28" s="32">
        <f t="shared" si="15"/>
        <v>96818</v>
      </c>
      <c r="P28" s="32">
        <f t="shared" si="15"/>
        <v>98773</v>
      </c>
      <c r="Q28" s="32">
        <f t="shared" si="15"/>
        <v>102960</v>
      </c>
      <c r="R28" s="32">
        <f t="shared" si="15"/>
        <v>106525</v>
      </c>
      <c r="S28" s="32">
        <f t="shared" si="15"/>
        <v>114120</v>
      </c>
      <c r="T28" s="32">
        <f t="shared" si="15"/>
        <v>124034</v>
      </c>
      <c r="U28" s="32">
        <f t="shared" si="15"/>
        <v>138694</v>
      </c>
      <c r="V28" s="32">
        <f t="shared" si="15"/>
        <v>156577</v>
      </c>
      <c r="W28" s="32">
        <f t="shared" si="15"/>
        <v>175884</v>
      </c>
      <c r="X28" s="32">
        <f t="shared" si="15"/>
        <v>198650</v>
      </c>
      <c r="Y28" s="32">
        <f t="shared" si="15"/>
        <v>221488</v>
      </c>
      <c r="Z28" s="32">
        <f t="shared" si="15"/>
        <v>244717</v>
      </c>
      <c r="AA28" s="32">
        <f t="shared" si="15"/>
        <v>267499</v>
      </c>
      <c r="AB28" s="32">
        <f t="shared" si="15"/>
        <v>289027</v>
      </c>
      <c r="AC28" s="32">
        <f t="shared" si="15"/>
        <v>303241</v>
      </c>
      <c r="AD28" s="32">
        <f t="shared" si="15"/>
        <v>318969</v>
      </c>
      <c r="AE28" s="32">
        <f t="shared" si="15"/>
        <v>329209</v>
      </c>
      <c r="AF28" s="32">
        <f t="shared" si="15"/>
        <v>337229</v>
      </c>
      <c r="AG28" s="32">
        <f t="shared" si="15"/>
        <v>345531</v>
      </c>
      <c r="AH28" s="32">
        <f t="shared" si="15"/>
        <v>353498</v>
      </c>
      <c r="AI28" s="32">
        <f t="shared" si="15"/>
        <v>363115</v>
      </c>
      <c r="AJ28" s="32">
        <f t="shared" si="15"/>
        <v>368592</v>
      </c>
      <c r="AK28" s="32">
        <f t="shared" si="15"/>
        <v>373019</v>
      </c>
      <c r="AL28" s="32">
        <f t="shared" si="15"/>
        <v>381124</v>
      </c>
      <c r="AM28" s="32">
        <f t="shared" si="15"/>
        <v>395544</v>
      </c>
      <c r="AN28" s="32">
        <f t="shared" si="15"/>
        <v>410330</v>
      </c>
      <c r="AO28" s="32">
        <f t="shared" si="15"/>
        <v>426268</v>
      </c>
      <c r="AP28" s="32">
        <f t="shared" si="15"/>
        <v>441946</v>
      </c>
      <c r="AQ28" s="32">
        <f t="shared" si="15"/>
        <v>459490</v>
      </c>
      <c r="AR28" s="32">
        <f t="shared" si="15"/>
        <v>477869</v>
      </c>
      <c r="AS28" s="32">
        <f t="shared" si="15"/>
        <v>493273</v>
      </c>
      <c r="AT28" s="32">
        <f t="shared" si="15"/>
        <v>517706</v>
      </c>
      <c r="AU28" s="32">
        <f t="shared" si="15"/>
        <v>534613</v>
      </c>
      <c r="AV28" s="32">
        <f t="shared" si="15"/>
        <v>551833</v>
      </c>
      <c r="AW28" s="32">
        <f t="shared" si="15"/>
        <v>563936</v>
      </c>
      <c r="AX28" s="32">
        <f t="shared" si="15"/>
        <v>571983</v>
      </c>
      <c r="AY28" s="32">
        <f>SUM(AY18:AY21)</f>
        <v>592171</v>
      </c>
      <c r="AZ28" s="32">
        <f t="shared" ref="AZ28:BA28" si="16">SUM(AZ18:AZ21)</f>
        <v>607688</v>
      </c>
      <c r="BA28" s="32">
        <f t="shared" si="16"/>
        <v>625820</v>
      </c>
      <c r="BB28" s="32">
        <f t="shared" ref="BB28" si="17">SUM(BB18:BB21)</f>
        <v>639578</v>
      </c>
      <c r="BC28" s="14"/>
      <c r="BD28" s="15" t="s">
        <v>29</v>
      </c>
      <c r="BE28" s="3"/>
    </row>
    <row r="29" spans="1:57" ht="9.1999999999999993" customHeight="1" x14ac:dyDescent="0.15">
      <c r="A29" s="16" t="s">
        <v>30</v>
      </c>
      <c r="B29" s="34"/>
      <c r="C29" s="34"/>
      <c r="D29" s="34"/>
      <c r="E29" s="34"/>
      <c r="F29" s="34"/>
      <c r="G29" s="34"/>
      <c r="H29" s="34"/>
      <c r="I29" s="34">
        <f t="shared" ref="I29:AX29" si="18">(I27+I19)/I5/1000</f>
        <v>0.22061798218839801</v>
      </c>
      <c r="J29" s="34">
        <f t="shared" si="18"/>
        <v>0.28035455549216226</v>
      </c>
      <c r="K29" s="34">
        <f t="shared" si="18"/>
        <v>0.33884346875765159</v>
      </c>
      <c r="L29" s="34">
        <f t="shared" si="18"/>
        <v>0.40179561995744256</v>
      </c>
      <c r="M29" s="34">
        <f t="shared" si="18"/>
        <v>0.44836203628435256</v>
      </c>
      <c r="N29" s="34">
        <f t="shared" si="18"/>
        <v>0.48486452721454176</v>
      </c>
      <c r="O29" s="34">
        <f t="shared" si="18"/>
        <v>0.52813033620800987</v>
      </c>
      <c r="P29" s="34">
        <f t="shared" si="18"/>
        <v>0.57656676137375118</v>
      </c>
      <c r="Q29" s="34">
        <f t="shared" si="18"/>
        <v>0.62043520582786449</v>
      </c>
      <c r="R29" s="34">
        <f t="shared" si="18"/>
        <v>0.66467172417096965</v>
      </c>
      <c r="S29" s="34">
        <f t="shared" si="18"/>
        <v>0.7018745275888133</v>
      </c>
      <c r="T29" s="34">
        <f t="shared" si="18"/>
        <v>0.72252350352739081</v>
      </c>
      <c r="U29" s="34">
        <f t="shared" si="18"/>
        <v>0.73833519061916564</v>
      </c>
      <c r="V29" s="34">
        <f t="shared" si="18"/>
        <v>0.75510230134135869</v>
      </c>
      <c r="W29" s="34">
        <f t="shared" si="18"/>
        <v>0.77182351170921615</v>
      </c>
      <c r="X29" s="34">
        <f t="shared" si="18"/>
        <v>0.78173105143586552</v>
      </c>
      <c r="Y29" s="34">
        <f t="shared" si="18"/>
        <v>0.78949213141952801</v>
      </c>
      <c r="Z29" s="34">
        <f t="shared" si="18"/>
        <v>0.79508284179283917</v>
      </c>
      <c r="AA29" s="34">
        <f t="shared" si="18"/>
        <v>0.80982550478497561</v>
      </c>
      <c r="AB29" s="34">
        <f t="shared" si="18"/>
        <v>0.82504982009611316</v>
      </c>
      <c r="AC29" s="34">
        <f t="shared" si="18"/>
        <v>0.86880523321600522</v>
      </c>
      <c r="AD29" s="34">
        <f t="shared" si="18"/>
        <v>0.91093159692582348</v>
      </c>
      <c r="AE29" s="34">
        <f t="shared" si="18"/>
        <v>0.95359537644775794</v>
      </c>
      <c r="AF29" s="34">
        <f t="shared" si="18"/>
        <v>0.98951122411428194</v>
      </c>
      <c r="AG29" s="34">
        <f t="shared" si="18"/>
        <v>1.0283324285708653</v>
      </c>
      <c r="AH29" s="34">
        <f t="shared" si="18"/>
        <v>1.0666423052290148</v>
      </c>
      <c r="AI29" s="34">
        <f t="shared" si="18"/>
        <v>1.109789363370389</v>
      </c>
      <c r="AJ29" s="34">
        <f t="shared" si="18"/>
        <v>1.151749778548526</v>
      </c>
      <c r="AK29" s="34">
        <f t="shared" si="18"/>
        <v>1.1785468294146877</v>
      </c>
      <c r="AL29" s="34">
        <f t="shared" si="18"/>
        <v>1.2014215822025294</v>
      </c>
      <c r="AM29" s="34">
        <f t="shared" si="18"/>
        <v>1.2247535954761979</v>
      </c>
      <c r="AN29" s="34">
        <f t="shared" si="18"/>
        <v>1.2449622420546784</v>
      </c>
      <c r="AO29" s="34">
        <f t="shared" si="18"/>
        <v>1.2610068254369515</v>
      </c>
      <c r="AP29" s="34">
        <f t="shared" si="18"/>
        <v>1.273955172751297</v>
      </c>
      <c r="AQ29" s="34">
        <f t="shared" si="18"/>
        <v>1.2841119488782489</v>
      </c>
      <c r="AR29" s="34">
        <f t="shared" si="18"/>
        <v>1.2986356670707442</v>
      </c>
      <c r="AS29" s="34">
        <f t="shared" si="18"/>
        <v>1.3058797033495964</v>
      </c>
      <c r="AT29" s="34">
        <f t="shared" si="18"/>
        <v>1.3009584836512766</v>
      </c>
      <c r="AU29" s="34">
        <f t="shared" si="18"/>
        <v>1.2896227117916603</v>
      </c>
      <c r="AV29" s="34">
        <f t="shared" si="18"/>
        <v>1.2841065238049514</v>
      </c>
      <c r="AW29" s="34">
        <f t="shared" si="18"/>
        <v>1.2786077100281072</v>
      </c>
      <c r="AX29" s="34">
        <f t="shared" si="18"/>
        <v>1.282522997492771</v>
      </c>
      <c r="AY29" s="34">
        <f>(AY27+AY19)/AY5/1000</f>
        <v>1.2961614030688891</v>
      </c>
      <c r="AZ29" s="34">
        <f t="shared" ref="AZ29:BA29" si="19">(AZ27+AZ19)/AZ5/1000</f>
        <v>1.3089610285683799</v>
      </c>
      <c r="BA29" s="34">
        <f t="shared" si="19"/>
        <v>1.3195143934244911</v>
      </c>
      <c r="BB29" s="34">
        <f t="shared" ref="BB29" si="20">(BB27+BB19)/BB5/1000</f>
        <v>1.3232211296200658</v>
      </c>
      <c r="BC29" s="34"/>
      <c r="BD29" s="27" t="s">
        <v>30</v>
      </c>
      <c r="BE29" s="3"/>
    </row>
    <row r="30" spans="1:57" ht="9.1999999999999993" customHeight="1" x14ac:dyDescent="0.15">
      <c r="A30" s="13" t="s">
        <v>31</v>
      </c>
      <c r="B30" s="34">
        <f>(B27+B19)/B4/1000</f>
        <v>3.4486252688810202E-3</v>
      </c>
      <c r="C30" s="34">
        <f t="shared" ref="C30:AX30" si="21">(C27+C19)/C4/1000</f>
        <v>7.9767323793379398E-3</v>
      </c>
      <c r="D30" s="34">
        <f t="shared" si="21"/>
        <v>1.1202275250039074E-2</v>
      </c>
      <c r="E30" s="34">
        <f t="shared" si="21"/>
        <v>1.5046048891415576E-2</v>
      </c>
      <c r="F30" s="34">
        <f t="shared" si="21"/>
        <v>2.0380710659898476E-2</v>
      </c>
      <c r="G30" s="34">
        <f t="shared" si="21"/>
        <v>2.9251259093452713E-2</v>
      </c>
      <c r="H30" s="34">
        <f t="shared" si="21"/>
        <v>4.0553392771248038E-2</v>
      </c>
      <c r="I30" s="34">
        <f t="shared" si="21"/>
        <v>5.7014450674821061E-2</v>
      </c>
      <c r="J30" s="34">
        <f t="shared" si="21"/>
        <v>7.3891185958808517E-2</v>
      </c>
      <c r="K30" s="34">
        <f t="shared" si="21"/>
        <v>9.1380981984390541E-2</v>
      </c>
      <c r="L30" s="34">
        <f t="shared" si="21"/>
        <v>0.10991792663451531</v>
      </c>
      <c r="M30" s="34">
        <f t="shared" si="21"/>
        <v>0.12408633772475844</v>
      </c>
      <c r="N30" s="34">
        <f t="shared" si="21"/>
        <v>0.13632301915245482</v>
      </c>
      <c r="O30" s="34">
        <f t="shared" si="21"/>
        <v>0.14960897982121452</v>
      </c>
      <c r="P30" s="34">
        <f t="shared" si="21"/>
        <v>0.16165502288244429</v>
      </c>
      <c r="Q30" s="34">
        <f t="shared" si="21"/>
        <v>0.1753664006058849</v>
      </c>
      <c r="R30" s="34">
        <f t="shared" si="21"/>
        <v>0.18915869793748724</v>
      </c>
      <c r="S30" s="34">
        <f t="shared" si="21"/>
        <v>0.20110587270480162</v>
      </c>
      <c r="T30" s="34">
        <f t="shared" si="21"/>
        <v>0.20806655842376476</v>
      </c>
      <c r="U30" s="34">
        <f t="shared" si="21"/>
        <v>0.2147536412536547</v>
      </c>
      <c r="V30" s="34">
        <f t="shared" si="21"/>
        <v>0.22129730392030778</v>
      </c>
      <c r="W30" s="34">
        <f t="shared" si="21"/>
        <v>0.22744553609568563</v>
      </c>
      <c r="X30" s="34">
        <f t="shared" si="21"/>
        <v>0.23198528666306606</v>
      </c>
      <c r="Y30" s="34">
        <f t="shared" si="21"/>
        <v>0.23625847401926722</v>
      </c>
      <c r="Z30" s="34">
        <f t="shared" si="21"/>
        <v>0.24049769806462876</v>
      </c>
      <c r="AA30" s="34">
        <f t="shared" si="21"/>
        <v>0.2472176072234763</v>
      </c>
      <c r="AB30" s="34">
        <f t="shared" si="21"/>
        <v>0.25488443835628721</v>
      </c>
      <c r="AC30" s="34">
        <f t="shared" si="21"/>
        <v>0.27194564410629174</v>
      </c>
      <c r="AD30" s="34">
        <f t="shared" si="21"/>
        <v>0.28929163241145345</v>
      </c>
      <c r="AE30" s="34">
        <f t="shared" si="21"/>
        <v>0.30710059873244222</v>
      </c>
      <c r="AF30" s="34">
        <f t="shared" si="21"/>
        <v>0.32270970062033622</v>
      </c>
      <c r="AG30" s="34">
        <f t="shared" si="21"/>
        <v>0.33946649958257907</v>
      </c>
      <c r="AH30" s="34">
        <f t="shared" si="21"/>
        <v>0.35625554722722735</v>
      </c>
      <c r="AI30" s="34">
        <f t="shared" si="21"/>
        <v>0.37541894262294029</v>
      </c>
      <c r="AJ30" s="34">
        <f t="shared" si="21"/>
        <v>0.39447018234741643</v>
      </c>
      <c r="AK30" s="34">
        <f t="shared" si="21"/>
        <v>0.40816890729097444</v>
      </c>
      <c r="AL30" s="34">
        <f t="shared" si="21"/>
        <v>0.42044510716219746</v>
      </c>
      <c r="AM30" s="34">
        <f t="shared" si="21"/>
        <v>0.43265253821623084</v>
      </c>
      <c r="AN30" s="34">
        <f t="shared" si="21"/>
        <v>0.44438499635821593</v>
      </c>
      <c r="AO30" s="34">
        <f t="shared" si="21"/>
        <v>0.45453524440890031</v>
      </c>
      <c r="AP30" s="34">
        <f t="shared" si="21"/>
        <v>0.46331060732224194</v>
      </c>
      <c r="AQ30" s="34">
        <f t="shared" si="21"/>
        <v>0.47162009141092565</v>
      </c>
      <c r="AR30" s="34">
        <f t="shared" si="21"/>
        <v>0.48221431992906622</v>
      </c>
      <c r="AS30" s="34">
        <f t="shared" si="21"/>
        <v>0.49094712083808806</v>
      </c>
      <c r="AT30" s="34">
        <f t="shared" si="21"/>
        <v>0.49480770354497339</v>
      </c>
      <c r="AU30" s="34">
        <f t="shared" si="21"/>
        <v>0.49581692092890434</v>
      </c>
      <c r="AV30" s="34">
        <f t="shared" si="21"/>
        <v>0.49819898053562983</v>
      </c>
      <c r="AW30" s="34">
        <f t="shared" si="21"/>
        <v>0.50158103444580193</v>
      </c>
      <c r="AX30" s="34">
        <f t="shared" si="21"/>
        <v>0.50854302645696925</v>
      </c>
      <c r="AY30" s="34">
        <f>(AY27+AY19)/AY4/1000</f>
        <v>0.51871997287286398</v>
      </c>
      <c r="AZ30" s="34">
        <f t="shared" ref="AZ30:BA30" si="22">(AZ27+AZ19)/AZ4/1000</f>
        <v>0.53013169124399073</v>
      </c>
      <c r="BA30" s="34">
        <f t="shared" si="22"/>
        <v>0.54054330988153332</v>
      </c>
      <c r="BB30" s="34">
        <f t="shared" ref="BB30" si="23">(BB27+BB19)/BB4/1000</f>
        <v>0.5483042157753355</v>
      </c>
      <c r="BC30" s="34"/>
      <c r="BD30" s="26" t="s">
        <v>31</v>
      </c>
      <c r="BE30" s="3"/>
    </row>
    <row r="31" spans="1:57" ht="9.1999999999999993" customHeight="1" x14ac:dyDescent="0.15">
      <c r="A31" s="17" t="s">
        <v>35</v>
      </c>
      <c r="B31" s="33"/>
      <c r="C31" s="33"/>
      <c r="D31" s="33">
        <v>487.6</v>
      </c>
      <c r="E31" s="33">
        <v>486.4</v>
      </c>
      <c r="F31" s="33">
        <v>482.9</v>
      </c>
      <c r="G31" s="33">
        <v>481.2</v>
      </c>
      <c r="H31" s="33">
        <v>614.1</v>
      </c>
      <c r="I31" s="33"/>
      <c r="J31" s="33">
        <v>588.70000000000005</v>
      </c>
      <c r="K31" s="33">
        <v>596.4</v>
      </c>
      <c r="L31" s="33">
        <v>595.20000000000005</v>
      </c>
      <c r="M31" s="33">
        <v>754.1</v>
      </c>
      <c r="N31" s="33">
        <v>753.4</v>
      </c>
      <c r="O31" s="33">
        <v>773.3</v>
      </c>
      <c r="P31" s="33">
        <v>781.1</v>
      </c>
      <c r="Q31" s="33">
        <v>788.9</v>
      </c>
      <c r="R31" s="33">
        <v>776</v>
      </c>
      <c r="S31" s="33">
        <v>779</v>
      </c>
      <c r="T31" s="33">
        <v>779</v>
      </c>
      <c r="U31" s="33">
        <v>948.5</v>
      </c>
      <c r="V31" s="33">
        <v>949.8</v>
      </c>
      <c r="W31" s="33">
        <v>958.6</v>
      </c>
      <c r="X31" s="33">
        <v>958.1</v>
      </c>
      <c r="Y31" s="33">
        <v>965.2</v>
      </c>
      <c r="Z31" s="33">
        <v>968.5</v>
      </c>
      <c r="AA31" s="33">
        <v>963.5</v>
      </c>
      <c r="AB31" s="33">
        <v>964.5</v>
      </c>
      <c r="AC31" s="33">
        <v>968</v>
      </c>
      <c r="AD31" s="33">
        <v>972</v>
      </c>
      <c r="AE31" s="33">
        <v>973.8</v>
      </c>
      <c r="AF31" s="33">
        <v>1117.5</v>
      </c>
      <c r="AG31" s="31">
        <v>1120.5999999999999</v>
      </c>
      <c r="AH31" s="33">
        <v>1114.5999999999999</v>
      </c>
      <c r="AI31" s="33">
        <v>1116.9000000000001</v>
      </c>
      <c r="AJ31" s="33">
        <v>1118.7</v>
      </c>
      <c r="AK31" s="33">
        <v>1118</v>
      </c>
      <c r="AL31" s="33">
        <v>1121.2</v>
      </c>
      <c r="AM31" s="33">
        <v>1121.8</v>
      </c>
      <c r="AN31" s="33">
        <v>1110.2</v>
      </c>
      <c r="AO31" s="33">
        <v>1107.5</v>
      </c>
      <c r="AP31" s="33">
        <v>1106.4000000000001</v>
      </c>
      <c r="AQ31" s="33">
        <v>1109.2</v>
      </c>
      <c r="AR31" s="33">
        <v>1109.3</v>
      </c>
      <c r="AS31" s="33">
        <v>1104.8</v>
      </c>
      <c r="AT31" s="33">
        <v>1312.9</v>
      </c>
      <c r="AU31" s="33">
        <v>1323.7</v>
      </c>
      <c r="AV31" s="33">
        <v>1333</v>
      </c>
      <c r="AW31" s="33">
        <v>1356.2</v>
      </c>
      <c r="AX31" s="33">
        <v>1361</v>
      </c>
      <c r="AY31" s="33">
        <v>1361.4</v>
      </c>
      <c r="AZ31" s="33">
        <v>1363.3</v>
      </c>
      <c r="BA31" s="33">
        <v>1380</v>
      </c>
      <c r="BB31" s="33"/>
      <c r="BC31" s="18"/>
      <c r="BD31" s="28" t="s">
        <v>40</v>
      </c>
      <c r="BE31" s="3" t="s">
        <v>41</v>
      </c>
    </row>
    <row r="32" spans="1:57" ht="9.1999999999999993" customHeight="1" x14ac:dyDescent="0.15">
      <c r="A32" s="19" t="s">
        <v>36</v>
      </c>
      <c r="B32" s="33"/>
      <c r="C32" s="33"/>
      <c r="D32" s="33">
        <v>2410.6</v>
      </c>
      <c r="E32" s="33">
        <v>2410.1999999999998</v>
      </c>
      <c r="F32" s="33">
        <v>2463.1</v>
      </c>
      <c r="G32" s="33">
        <v>2472.6</v>
      </c>
      <c r="H32" s="33">
        <v>2337</v>
      </c>
      <c r="I32" s="33"/>
      <c r="J32" s="33">
        <v>2399.3000000000002</v>
      </c>
      <c r="K32" s="33">
        <v>2411.8000000000002</v>
      </c>
      <c r="L32" s="33">
        <v>2477.9</v>
      </c>
      <c r="M32" s="33">
        <v>2346.3000000000002</v>
      </c>
      <c r="N32" s="33">
        <v>2359.1999999999998</v>
      </c>
      <c r="O32" s="33">
        <v>2244.9</v>
      </c>
      <c r="P32" s="33">
        <v>2355.1</v>
      </c>
      <c r="Q32" s="33">
        <v>2368.4</v>
      </c>
      <c r="R32" s="33">
        <v>2388.9</v>
      </c>
      <c r="S32" s="33">
        <v>2393.1999999999998</v>
      </c>
      <c r="T32" s="33">
        <v>2393.1999999999998</v>
      </c>
      <c r="U32" s="33">
        <v>2250.4</v>
      </c>
      <c r="V32" s="33">
        <v>2256.6</v>
      </c>
      <c r="W32" s="33">
        <v>2267</v>
      </c>
      <c r="X32" s="33">
        <v>2276.3000000000002</v>
      </c>
      <c r="Y32" s="33">
        <v>2283.5</v>
      </c>
      <c r="Z32" s="33">
        <v>2307.1</v>
      </c>
      <c r="AA32" s="33">
        <v>2313.5</v>
      </c>
      <c r="AB32" s="33">
        <v>2312.6</v>
      </c>
      <c r="AC32" s="33">
        <v>2321.6</v>
      </c>
      <c r="AD32" s="33">
        <v>2339.9</v>
      </c>
      <c r="AE32" s="33">
        <v>2333.9</v>
      </c>
      <c r="AF32" s="33">
        <v>2197.9</v>
      </c>
      <c r="AG32" s="31">
        <v>2181.6</v>
      </c>
      <c r="AH32" s="33">
        <v>2171.4</v>
      </c>
      <c r="AI32" s="33">
        <v>2292.9</v>
      </c>
      <c r="AJ32" s="33">
        <v>2309.3000000000002</v>
      </c>
      <c r="AK32" s="33">
        <v>2310.6999999999998</v>
      </c>
      <c r="AL32" s="33">
        <v>2302.8000000000002</v>
      </c>
      <c r="AM32" s="33">
        <v>2280.3000000000002</v>
      </c>
      <c r="AN32" s="33">
        <v>2272.4</v>
      </c>
      <c r="AO32" s="33">
        <v>2279</v>
      </c>
      <c r="AP32" s="33">
        <v>2281.1</v>
      </c>
      <c r="AQ32" s="33">
        <v>2283</v>
      </c>
      <c r="AR32" s="33">
        <v>2284.1</v>
      </c>
      <c r="AS32" s="33">
        <v>2283.4</v>
      </c>
      <c r="AT32" s="33">
        <v>2289.4</v>
      </c>
      <c r="AU32" s="33">
        <v>2291.3000000000002</v>
      </c>
      <c r="AV32" s="33">
        <v>2296.6</v>
      </c>
      <c r="AW32" s="33">
        <v>2299.5</v>
      </c>
      <c r="AX32" s="33">
        <v>2311.8000000000002</v>
      </c>
      <c r="AY32" s="33">
        <v>2315</v>
      </c>
      <c r="AZ32" s="33">
        <v>2311.1999999999998</v>
      </c>
      <c r="BA32" s="33">
        <v>2302.9</v>
      </c>
      <c r="BB32" s="33"/>
      <c r="BC32" s="18"/>
      <c r="BD32" s="29" t="s">
        <v>42</v>
      </c>
      <c r="BE32" s="12" t="s">
        <v>39</v>
      </c>
    </row>
    <row r="33" spans="1:57" ht="9.1999999999999993" customHeight="1" x14ac:dyDescent="0.15">
      <c r="A33" s="19" t="s">
        <v>37</v>
      </c>
      <c r="B33" s="33"/>
      <c r="C33" s="33"/>
      <c r="D33" s="33">
        <v>15041.3</v>
      </c>
      <c r="E33" s="33">
        <v>15222.6</v>
      </c>
      <c r="F33" s="33">
        <v>15349.2</v>
      </c>
      <c r="G33" s="33">
        <v>15435.8</v>
      </c>
      <c r="H33" s="33">
        <v>15532.8</v>
      </c>
      <c r="I33" s="33"/>
      <c r="J33" s="33">
        <v>15865</v>
      </c>
      <c r="K33" s="33">
        <v>15979.1</v>
      </c>
      <c r="L33" s="33">
        <v>16100.1</v>
      </c>
      <c r="M33" s="33">
        <v>16244.5</v>
      </c>
      <c r="N33" s="33">
        <v>16429.599999999999</v>
      </c>
      <c r="O33" s="33">
        <v>16601.900000000001</v>
      </c>
      <c r="P33" s="33">
        <v>16753.400000000001</v>
      </c>
      <c r="Q33" s="33">
        <v>16875.7</v>
      </c>
      <c r="R33" s="33">
        <v>17011.900000000001</v>
      </c>
      <c r="S33" s="33">
        <v>17122.5</v>
      </c>
      <c r="T33" s="33">
        <v>17122.5</v>
      </c>
      <c r="U33" s="33">
        <v>17392.5</v>
      </c>
      <c r="V33" s="33">
        <v>17737.2</v>
      </c>
      <c r="W33" s="33">
        <v>17929.599999999999</v>
      </c>
      <c r="X33" s="33">
        <v>18256.8</v>
      </c>
      <c r="Y33" s="33">
        <v>18329.599999999999</v>
      </c>
      <c r="Z33" s="33">
        <v>18612.3</v>
      </c>
      <c r="AA33" s="33">
        <v>18806.599999999999</v>
      </c>
      <c r="AB33" s="33">
        <v>18922.7</v>
      </c>
      <c r="AC33" s="33">
        <v>19030.2</v>
      </c>
      <c r="AD33" s="33">
        <v>19147.900000000001</v>
      </c>
      <c r="AE33" s="33">
        <v>19227.400000000001</v>
      </c>
      <c r="AF33" s="33">
        <v>19412</v>
      </c>
      <c r="AG33" s="31">
        <v>19491.099999999999</v>
      </c>
      <c r="AH33" s="33">
        <v>19611.8</v>
      </c>
      <c r="AI33" s="33">
        <v>19718.5</v>
      </c>
      <c r="AJ33" s="33">
        <v>19855.099999999999</v>
      </c>
      <c r="AK33" s="33">
        <v>19981.599999999999</v>
      </c>
      <c r="AL33" s="33">
        <v>20147.400000000001</v>
      </c>
      <c r="AM33" s="33">
        <v>20063.2</v>
      </c>
      <c r="AN33" s="33">
        <v>20115.2</v>
      </c>
      <c r="AO33" s="33">
        <v>20207.400000000001</v>
      </c>
      <c r="AP33" s="33">
        <v>20331</v>
      </c>
      <c r="AQ33" s="33">
        <v>20534.400000000001</v>
      </c>
      <c r="AR33" s="33">
        <v>20681.8</v>
      </c>
      <c r="AS33" s="33">
        <v>20769.2</v>
      </c>
      <c r="AT33" s="33">
        <v>20890.5</v>
      </c>
      <c r="AU33" s="33">
        <v>20887</v>
      </c>
      <c r="AV33" s="33">
        <v>21016</v>
      </c>
      <c r="AW33" s="33">
        <v>21108.1</v>
      </c>
      <c r="AX33" s="33">
        <v>21157.7</v>
      </c>
      <c r="AY33" s="33">
        <v>21254.799999999999</v>
      </c>
      <c r="AZ33" s="33">
        <v>21286.2</v>
      </c>
      <c r="BA33" s="33">
        <v>21248.9</v>
      </c>
      <c r="BB33" s="33"/>
      <c r="BC33" s="18"/>
      <c r="BD33" s="29" t="s">
        <v>43</v>
      </c>
      <c r="BE33" s="12" t="s">
        <v>39</v>
      </c>
    </row>
    <row r="34" spans="1:57" ht="9.1999999999999993" customHeight="1" x14ac:dyDescent="0.15">
      <c r="A34" s="16" t="s">
        <v>0</v>
      </c>
      <c r="B34" s="32"/>
      <c r="C34" s="32"/>
      <c r="D34" s="32">
        <f>SUM(D31:D32)</f>
        <v>2898.2</v>
      </c>
      <c r="E34" s="32">
        <f t="shared" ref="E34:AW34" si="24">SUM(E31:E32)</f>
        <v>2896.6</v>
      </c>
      <c r="F34" s="32">
        <f t="shared" si="24"/>
        <v>2946</v>
      </c>
      <c r="G34" s="32">
        <f t="shared" si="24"/>
        <v>2953.7999999999997</v>
      </c>
      <c r="H34" s="32">
        <f t="shared" si="24"/>
        <v>2951.1</v>
      </c>
      <c r="I34" s="32"/>
      <c r="J34" s="32">
        <f t="shared" si="24"/>
        <v>2988</v>
      </c>
      <c r="K34" s="32">
        <f t="shared" si="24"/>
        <v>3008.2000000000003</v>
      </c>
      <c r="L34" s="32">
        <f t="shared" si="24"/>
        <v>3073.1000000000004</v>
      </c>
      <c r="M34" s="32">
        <f t="shared" si="24"/>
        <v>3100.4</v>
      </c>
      <c r="N34" s="32">
        <f t="shared" si="24"/>
        <v>3112.6</v>
      </c>
      <c r="O34" s="32">
        <f t="shared" si="24"/>
        <v>3018.2</v>
      </c>
      <c r="P34" s="32">
        <f t="shared" si="24"/>
        <v>3136.2</v>
      </c>
      <c r="Q34" s="32">
        <f t="shared" si="24"/>
        <v>3157.3</v>
      </c>
      <c r="R34" s="32">
        <f t="shared" si="24"/>
        <v>3164.9</v>
      </c>
      <c r="S34" s="32">
        <f t="shared" si="24"/>
        <v>3172.2</v>
      </c>
      <c r="T34" s="32">
        <f t="shared" si="24"/>
        <v>3172.2</v>
      </c>
      <c r="U34" s="32">
        <f t="shared" si="24"/>
        <v>3198.9</v>
      </c>
      <c r="V34" s="32">
        <f t="shared" si="24"/>
        <v>3206.3999999999996</v>
      </c>
      <c r="W34" s="32">
        <f t="shared" si="24"/>
        <v>3225.6</v>
      </c>
      <c r="X34" s="32">
        <f t="shared" si="24"/>
        <v>3234.4</v>
      </c>
      <c r="Y34" s="32">
        <f t="shared" si="24"/>
        <v>3248.7</v>
      </c>
      <c r="Z34" s="32">
        <f t="shared" si="24"/>
        <v>3275.6</v>
      </c>
      <c r="AA34" s="32">
        <f t="shared" si="24"/>
        <v>3277</v>
      </c>
      <c r="AB34" s="32">
        <f t="shared" si="24"/>
        <v>3277.1</v>
      </c>
      <c r="AC34" s="32">
        <f t="shared" si="24"/>
        <v>3289.6</v>
      </c>
      <c r="AD34" s="32">
        <f t="shared" si="24"/>
        <v>3311.9</v>
      </c>
      <c r="AE34" s="32">
        <f t="shared" si="24"/>
        <v>3307.7</v>
      </c>
      <c r="AF34" s="32">
        <f t="shared" si="24"/>
        <v>3315.4</v>
      </c>
      <c r="AG34" s="32">
        <f t="shared" si="24"/>
        <v>3302.2</v>
      </c>
      <c r="AH34" s="32">
        <f t="shared" si="24"/>
        <v>3286</v>
      </c>
      <c r="AI34" s="32">
        <f t="shared" si="24"/>
        <v>3409.8</v>
      </c>
      <c r="AJ34" s="32">
        <f t="shared" si="24"/>
        <v>3428</v>
      </c>
      <c r="AK34" s="32">
        <f t="shared" si="24"/>
        <v>3428.7</v>
      </c>
      <c r="AL34" s="32">
        <f t="shared" si="24"/>
        <v>3424</v>
      </c>
      <c r="AM34" s="32">
        <f t="shared" si="24"/>
        <v>3402.1000000000004</v>
      </c>
      <c r="AN34" s="32">
        <f t="shared" si="24"/>
        <v>3382.6000000000004</v>
      </c>
      <c r="AO34" s="32">
        <f t="shared" si="24"/>
        <v>3386.5</v>
      </c>
      <c r="AP34" s="32">
        <f t="shared" si="24"/>
        <v>3387.5</v>
      </c>
      <c r="AQ34" s="32">
        <f t="shared" si="24"/>
        <v>3392.2</v>
      </c>
      <c r="AR34" s="32">
        <f t="shared" si="24"/>
        <v>3393.3999999999996</v>
      </c>
      <c r="AS34" s="32">
        <f t="shared" si="24"/>
        <v>3388.2</v>
      </c>
      <c r="AT34" s="32">
        <f t="shared" si="24"/>
        <v>3602.3</v>
      </c>
      <c r="AU34" s="32">
        <f t="shared" si="24"/>
        <v>3615</v>
      </c>
      <c r="AV34" s="32">
        <f t="shared" si="24"/>
        <v>3629.6</v>
      </c>
      <c r="AW34" s="32">
        <f t="shared" si="24"/>
        <v>3655.7</v>
      </c>
      <c r="AX34" s="32">
        <f>SUM(AX31:AX32)</f>
        <v>3672.8</v>
      </c>
      <c r="AY34" s="32">
        <f>SUM(AY31:AY32)</f>
        <v>3676.4</v>
      </c>
      <c r="AZ34" s="32">
        <f>SUM(AZ31:AZ32)</f>
        <v>3674.5</v>
      </c>
      <c r="BA34" s="32">
        <f>SUM(BA31:BA32)</f>
        <v>3682.9</v>
      </c>
      <c r="BB34" s="32"/>
      <c r="BC34" s="20"/>
      <c r="BD34" s="27" t="s">
        <v>0</v>
      </c>
      <c r="BE34" s="3"/>
    </row>
    <row r="35" spans="1:57" ht="9.1999999999999993" customHeight="1" x14ac:dyDescent="0.15">
      <c r="A35" s="16" t="s">
        <v>1</v>
      </c>
      <c r="B35" s="32"/>
      <c r="C35" s="32"/>
      <c r="D35" s="32">
        <f>SUM(D31:D33)</f>
        <v>17939.5</v>
      </c>
      <c r="E35" s="32">
        <f t="shared" ref="E35:AW35" si="25">SUM(E31:E33)</f>
        <v>18119.2</v>
      </c>
      <c r="F35" s="32">
        <f t="shared" si="25"/>
        <v>18295.2</v>
      </c>
      <c r="G35" s="32">
        <f t="shared" si="25"/>
        <v>18389.599999999999</v>
      </c>
      <c r="H35" s="32">
        <f t="shared" si="25"/>
        <v>18483.899999999998</v>
      </c>
      <c r="I35" s="32"/>
      <c r="J35" s="32">
        <f t="shared" si="25"/>
        <v>18853</v>
      </c>
      <c r="K35" s="32">
        <f t="shared" si="25"/>
        <v>18987.3</v>
      </c>
      <c r="L35" s="32">
        <f t="shared" si="25"/>
        <v>19173.2</v>
      </c>
      <c r="M35" s="32">
        <f t="shared" si="25"/>
        <v>19344.900000000001</v>
      </c>
      <c r="N35" s="32">
        <f t="shared" si="25"/>
        <v>19542.199999999997</v>
      </c>
      <c r="O35" s="32">
        <f t="shared" si="25"/>
        <v>19620.100000000002</v>
      </c>
      <c r="P35" s="32">
        <f t="shared" si="25"/>
        <v>19889.600000000002</v>
      </c>
      <c r="Q35" s="32">
        <f t="shared" si="25"/>
        <v>20033</v>
      </c>
      <c r="R35" s="32">
        <f t="shared" si="25"/>
        <v>20176.800000000003</v>
      </c>
      <c r="S35" s="32">
        <f t="shared" si="25"/>
        <v>20294.7</v>
      </c>
      <c r="T35" s="32">
        <f t="shared" si="25"/>
        <v>20294.7</v>
      </c>
      <c r="U35" s="32">
        <f t="shared" si="25"/>
        <v>20591.400000000001</v>
      </c>
      <c r="V35" s="32">
        <f t="shared" si="25"/>
        <v>20943.599999999999</v>
      </c>
      <c r="W35" s="32">
        <f t="shared" si="25"/>
        <v>21155.199999999997</v>
      </c>
      <c r="X35" s="32">
        <f t="shared" si="25"/>
        <v>21491.200000000001</v>
      </c>
      <c r="Y35" s="32">
        <f t="shared" si="25"/>
        <v>21578.3</v>
      </c>
      <c r="Z35" s="32">
        <f t="shared" si="25"/>
        <v>21887.899999999998</v>
      </c>
      <c r="AA35" s="32">
        <f t="shared" si="25"/>
        <v>22083.599999999999</v>
      </c>
      <c r="AB35" s="32">
        <f t="shared" si="25"/>
        <v>22199.8</v>
      </c>
      <c r="AC35" s="32">
        <f t="shared" si="25"/>
        <v>22319.8</v>
      </c>
      <c r="AD35" s="32">
        <f t="shared" si="25"/>
        <v>22459.800000000003</v>
      </c>
      <c r="AE35" s="32">
        <f t="shared" si="25"/>
        <v>22535.100000000002</v>
      </c>
      <c r="AF35" s="32">
        <f t="shared" si="25"/>
        <v>22727.4</v>
      </c>
      <c r="AG35" s="32">
        <f t="shared" si="25"/>
        <v>22793.3</v>
      </c>
      <c r="AH35" s="32">
        <f t="shared" si="25"/>
        <v>22897.8</v>
      </c>
      <c r="AI35" s="32">
        <f t="shared" si="25"/>
        <v>23128.3</v>
      </c>
      <c r="AJ35" s="32">
        <f t="shared" si="25"/>
        <v>23283.1</v>
      </c>
      <c r="AK35" s="32">
        <f t="shared" si="25"/>
        <v>23410.3</v>
      </c>
      <c r="AL35" s="32">
        <f t="shared" si="25"/>
        <v>23571.4</v>
      </c>
      <c r="AM35" s="32">
        <f t="shared" si="25"/>
        <v>23465.300000000003</v>
      </c>
      <c r="AN35" s="32">
        <f t="shared" si="25"/>
        <v>23497.800000000003</v>
      </c>
      <c r="AO35" s="32">
        <f t="shared" si="25"/>
        <v>23593.9</v>
      </c>
      <c r="AP35" s="32">
        <f t="shared" si="25"/>
        <v>23718.5</v>
      </c>
      <c r="AQ35" s="32">
        <f t="shared" si="25"/>
        <v>23926.600000000002</v>
      </c>
      <c r="AR35" s="32">
        <f t="shared" si="25"/>
        <v>24075.199999999997</v>
      </c>
      <c r="AS35" s="32">
        <f t="shared" si="25"/>
        <v>24157.4</v>
      </c>
      <c r="AT35" s="32">
        <f t="shared" si="25"/>
        <v>24492.799999999999</v>
      </c>
      <c r="AU35" s="32">
        <f t="shared" si="25"/>
        <v>24502</v>
      </c>
      <c r="AV35" s="32">
        <f t="shared" si="25"/>
        <v>24645.599999999999</v>
      </c>
      <c r="AW35" s="32">
        <f t="shared" si="25"/>
        <v>24763.8</v>
      </c>
      <c r="AX35" s="32">
        <f>SUM(AX31:AX33)</f>
        <v>24830.5</v>
      </c>
      <c r="AY35" s="32">
        <f>SUM(AY31:AY33)</f>
        <v>24931.200000000001</v>
      </c>
      <c r="AZ35" s="32">
        <f>SUM(AZ31:AZ33)</f>
        <v>24960.7</v>
      </c>
      <c r="BA35" s="32">
        <f>SUM(BA31:BA33)</f>
        <v>24931.800000000003</v>
      </c>
      <c r="BB35" s="32"/>
      <c r="BC35" s="20"/>
      <c r="BD35" s="27" t="s">
        <v>1</v>
      </c>
      <c r="BE35" s="3"/>
    </row>
    <row r="36" spans="1:57" ht="9.1999999999999993" customHeight="1" x14ac:dyDescent="0.15">
      <c r="A36" s="13" t="s">
        <v>2</v>
      </c>
      <c r="B36" s="20"/>
      <c r="C36" s="20"/>
      <c r="D36" s="20">
        <f>D23*100/D34</f>
        <v>30.756676557863504</v>
      </c>
      <c r="E36" s="20">
        <f t="shared" ref="E36:AW36" si="26">E23*100/E34</f>
        <v>37.050680107712495</v>
      </c>
      <c r="F36" s="20">
        <f t="shared" si="26"/>
        <v>44.573998642226748</v>
      </c>
      <c r="G36" s="20">
        <f t="shared" si="26"/>
        <v>55.956733698964051</v>
      </c>
      <c r="H36" s="20">
        <f t="shared" si="26"/>
        <v>68.90617058046152</v>
      </c>
      <c r="I36" s="20"/>
      <c r="J36" s="20">
        <f t="shared" si="26"/>
        <v>98.104752342704145</v>
      </c>
      <c r="K36" s="20">
        <f t="shared" si="26"/>
        <v>112.45927797353899</v>
      </c>
      <c r="L36" s="20">
        <f t="shared" si="26"/>
        <v>127.00042302560931</v>
      </c>
      <c r="M36" s="20">
        <f t="shared" si="26"/>
        <v>140.07031350793446</v>
      </c>
      <c r="N36" s="20">
        <f t="shared" si="26"/>
        <v>151.38758594101395</v>
      </c>
      <c r="O36" s="20">
        <f t="shared" si="26"/>
        <v>166.57776157974951</v>
      </c>
      <c r="P36" s="20">
        <f t="shared" si="26"/>
        <v>174.38524328805562</v>
      </c>
      <c r="Q36" s="20">
        <f t="shared" si="26"/>
        <v>187.71988724543121</v>
      </c>
      <c r="R36" s="20">
        <f t="shared" si="26"/>
        <v>203.64466491832286</v>
      </c>
      <c r="S36" s="20">
        <f t="shared" si="26"/>
        <v>217.33118971061094</v>
      </c>
      <c r="T36" s="20">
        <f t="shared" si="26"/>
        <v>227.75613139146336</v>
      </c>
      <c r="U36" s="20">
        <f t="shared" si="26"/>
        <v>236.9473881646816</v>
      </c>
      <c r="V36" s="20">
        <f t="shared" si="26"/>
        <v>247.56143962075851</v>
      </c>
      <c r="W36" s="20">
        <f t="shared" si="26"/>
        <v>257.22935267857144</v>
      </c>
      <c r="X36" s="20">
        <f t="shared" si="26"/>
        <v>267.38900568884492</v>
      </c>
      <c r="Y36" s="20">
        <f t="shared" si="26"/>
        <v>277.21457813894796</v>
      </c>
      <c r="Z36" s="20">
        <f t="shared" si="26"/>
        <v>286.54414458419836</v>
      </c>
      <c r="AA36" s="20">
        <f t="shared" si="26"/>
        <v>300.31400671345745</v>
      </c>
      <c r="AB36" s="20">
        <f t="shared" si="26"/>
        <v>315.07888071770776</v>
      </c>
      <c r="AC36" s="20">
        <f t="shared" si="26"/>
        <v>330.62317607003894</v>
      </c>
      <c r="AD36" s="20">
        <f t="shared" si="26"/>
        <v>343.64986865545455</v>
      </c>
      <c r="AE36" s="20">
        <f t="shared" si="26"/>
        <v>358.45270127278775</v>
      </c>
      <c r="AF36" s="20">
        <f t="shared" si="26"/>
        <v>369.98371237256441</v>
      </c>
      <c r="AG36" s="20">
        <f t="shared" si="26"/>
        <v>384.14662951971417</v>
      </c>
      <c r="AH36" s="20">
        <f t="shared" si="26"/>
        <v>399.44065733414487</v>
      </c>
      <c r="AI36" s="20">
        <f t="shared" si="26"/>
        <v>399.09466830899169</v>
      </c>
      <c r="AJ36" s="20">
        <f t="shared" si="26"/>
        <v>408.92677946324386</v>
      </c>
      <c r="AK36" s="20">
        <f t="shared" si="26"/>
        <v>416.99127949368568</v>
      </c>
      <c r="AL36" s="20">
        <f t="shared" si="26"/>
        <v>423.89164719626166</v>
      </c>
      <c r="AM36" s="20">
        <f t="shared" si="26"/>
        <v>433.6406925134475</v>
      </c>
      <c r="AN36" s="20">
        <f t="shared" si="26"/>
        <v>442.83982735174123</v>
      </c>
      <c r="AO36" s="20">
        <f t="shared" si="26"/>
        <v>447.16728185442196</v>
      </c>
      <c r="AP36" s="20">
        <f t="shared" si="26"/>
        <v>450.77992619926198</v>
      </c>
      <c r="AQ36" s="20">
        <f t="shared" si="26"/>
        <v>454.41719238252466</v>
      </c>
      <c r="AR36" s="20">
        <f t="shared" si="26"/>
        <v>460.2098190605293</v>
      </c>
      <c r="AS36" s="20">
        <f t="shared" si="26"/>
        <v>464.64022194675641</v>
      </c>
      <c r="AT36" s="20">
        <f t="shared" si="26"/>
        <v>438.30719262693276</v>
      </c>
      <c r="AU36" s="20">
        <f t="shared" si="26"/>
        <v>434.97482710926693</v>
      </c>
      <c r="AV36" s="20">
        <f t="shared" si="26"/>
        <v>431.6478399823672</v>
      </c>
      <c r="AW36" s="20">
        <f t="shared" si="26"/>
        <v>428.56689553300328</v>
      </c>
      <c r="AX36" s="20">
        <f>AX23*100/AX34</f>
        <v>426.25381180570679</v>
      </c>
      <c r="AY36" s="20">
        <f>AY23*100/AY34</f>
        <v>434.11788706343162</v>
      </c>
      <c r="AZ36" s="20">
        <f>AZ23*100/AZ34</f>
        <v>444.42046536943803</v>
      </c>
      <c r="BA36" s="20">
        <f>BA23*100/BA34</f>
        <v>451.32884411740753</v>
      </c>
      <c r="BB36" s="20"/>
      <c r="BC36" s="20"/>
      <c r="BD36" s="26" t="s">
        <v>2</v>
      </c>
      <c r="BE36" s="3"/>
    </row>
    <row r="37" spans="1:57" ht="9.1999999999999993" customHeight="1" x14ac:dyDescent="0.15">
      <c r="A37" s="13" t="s">
        <v>3</v>
      </c>
      <c r="B37" s="20"/>
      <c r="C37" s="20"/>
      <c r="D37" s="20">
        <f>D23*100/D35</f>
        <v>4.9688675827085484</v>
      </c>
      <c r="E37" s="20">
        <f t="shared" ref="E37:AW37" si="27">E23*100/E35</f>
        <v>5.9230539979690047</v>
      </c>
      <c r="F37" s="20">
        <f t="shared" si="27"/>
        <v>7.1775657002929725</v>
      </c>
      <c r="G37" s="20">
        <f t="shared" si="27"/>
        <v>8.9879605864184118</v>
      </c>
      <c r="H37" s="20">
        <f t="shared" si="27"/>
        <v>11.001412039666954</v>
      </c>
      <c r="I37" s="20"/>
      <c r="J37" s="20">
        <f t="shared" si="27"/>
        <v>15.548559910889514</v>
      </c>
      <c r="K37" s="20">
        <f t="shared" si="27"/>
        <v>17.817172531112902</v>
      </c>
      <c r="L37" s="20">
        <f t="shared" si="27"/>
        <v>20.35575699413765</v>
      </c>
      <c r="M37" s="20">
        <f t="shared" si="27"/>
        <v>22.449017570522461</v>
      </c>
      <c r="N37" s="20">
        <f t="shared" si="27"/>
        <v>24.112382433912256</v>
      </c>
      <c r="O37" s="20">
        <f t="shared" si="27"/>
        <v>25.624996814491254</v>
      </c>
      <c r="P37" s="20">
        <f t="shared" si="27"/>
        <v>27.497134180677335</v>
      </c>
      <c r="Q37" s="20">
        <f t="shared" si="27"/>
        <v>29.585583786751858</v>
      </c>
      <c r="R37" s="20">
        <f t="shared" si="27"/>
        <v>31.943370603861858</v>
      </c>
      <c r="S37" s="20">
        <f t="shared" si="27"/>
        <v>33.970346937870474</v>
      </c>
      <c r="T37" s="20">
        <f t="shared" si="27"/>
        <v>35.599836410491406</v>
      </c>
      <c r="U37" s="20">
        <f t="shared" si="27"/>
        <v>36.810076051166988</v>
      </c>
      <c r="V37" s="20">
        <f t="shared" si="27"/>
        <v>37.900886189575814</v>
      </c>
      <c r="W37" s="20">
        <f t="shared" si="27"/>
        <v>39.22056988352746</v>
      </c>
      <c r="X37" s="20">
        <f t="shared" si="27"/>
        <v>40.241726846337102</v>
      </c>
      <c r="Y37" s="20">
        <f t="shared" si="27"/>
        <v>41.73577158534269</v>
      </c>
      <c r="Z37" s="20">
        <f t="shared" si="27"/>
        <v>42.882323110028835</v>
      </c>
      <c r="AA37" s="20">
        <f t="shared" si="27"/>
        <v>44.563793946639144</v>
      </c>
      <c r="AB37" s="20">
        <f t="shared" si="27"/>
        <v>46.511455058153686</v>
      </c>
      <c r="AC37" s="20">
        <f t="shared" si="27"/>
        <v>48.728841656287244</v>
      </c>
      <c r="AD37" s="20">
        <f t="shared" si="27"/>
        <v>50.674271364838503</v>
      </c>
      <c r="AE37" s="20">
        <f t="shared" si="27"/>
        <v>52.613656029926645</v>
      </c>
      <c r="AF37" s="20">
        <f t="shared" si="27"/>
        <v>53.972033756610962</v>
      </c>
      <c r="AG37" s="20">
        <f t="shared" si="27"/>
        <v>55.653591186883865</v>
      </c>
      <c r="AH37" s="20">
        <f t="shared" si="27"/>
        <v>57.322624880992933</v>
      </c>
      <c r="AI37" s="20">
        <f t="shared" si="27"/>
        <v>58.838436028588355</v>
      </c>
      <c r="AJ37" s="20">
        <f t="shared" si="27"/>
        <v>60.20680235879243</v>
      </c>
      <c r="AK37" s="20">
        <f t="shared" si="27"/>
        <v>61.073031956019364</v>
      </c>
      <c r="AL37" s="20">
        <f t="shared" si="27"/>
        <v>61.57483221191783</v>
      </c>
      <c r="AM37" s="20">
        <f t="shared" si="27"/>
        <v>62.871090503850361</v>
      </c>
      <c r="AN37" s="20">
        <f t="shared" si="27"/>
        <v>63.748521138149094</v>
      </c>
      <c r="AO37" s="20">
        <f t="shared" si="27"/>
        <v>64.183199894888077</v>
      </c>
      <c r="AP37" s="20">
        <f t="shared" si="27"/>
        <v>64.380841958808531</v>
      </c>
      <c r="AQ37" s="20">
        <f t="shared" si="27"/>
        <v>64.42511681559435</v>
      </c>
      <c r="AR37" s="20">
        <f t="shared" si="27"/>
        <v>64.86658470126936</v>
      </c>
      <c r="AS37" s="20">
        <f t="shared" si="27"/>
        <v>65.168188629571063</v>
      </c>
      <c r="AT37" s="20">
        <f t="shared" si="27"/>
        <v>64.464414031878761</v>
      </c>
      <c r="AU37" s="20">
        <f t="shared" si="27"/>
        <v>64.175740755856665</v>
      </c>
      <c r="AV37" s="20">
        <f t="shared" si="27"/>
        <v>63.569521537312951</v>
      </c>
      <c r="AW37" s="20">
        <f t="shared" si="27"/>
        <v>63.266219239373605</v>
      </c>
      <c r="AX37" s="20">
        <f>AX23*100/AX35</f>
        <v>63.049274078250541</v>
      </c>
      <c r="AY37" s="20">
        <f>AY23*100/AY35</f>
        <v>64.015811513284561</v>
      </c>
      <c r="AZ37" s="20">
        <f>AZ23*100/AZ35</f>
        <v>65.423766160404156</v>
      </c>
      <c r="BA37" s="20">
        <f>BA23*100/BA35</f>
        <v>66.669835310727663</v>
      </c>
      <c r="BB37" s="20"/>
      <c r="BC37" s="20"/>
      <c r="BD37" s="26" t="s">
        <v>3</v>
      </c>
      <c r="BE37" s="3"/>
    </row>
    <row r="38" spans="1:57" ht="9.1999999999999993" customHeight="1" x14ac:dyDescent="0.15">
      <c r="A38" s="3"/>
      <c r="B38" s="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44" spans="1:57" ht="9.1999999999999993" customHeight="1" x14ac:dyDescent="0.15">
      <c r="A44" s="3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57" ht="9.1999999999999993" customHeight="1" x14ac:dyDescent="0.15">
      <c r="A45" s="3"/>
      <c r="B45" s="3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57" ht="9.1999999999999993" customHeight="1" x14ac:dyDescent="0.15">
      <c r="A46" s="3"/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57" ht="9.1999999999999993" customHeight="1" x14ac:dyDescent="0.15">
      <c r="A47" s="3"/>
      <c r="B47" s="3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57" ht="9.1999999999999993" customHeight="1" x14ac:dyDescent="0.15">
      <c r="A48" s="3"/>
      <c r="B48" s="3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9.1999999999999993" customHeight="1" x14ac:dyDescent="0.15">
      <c r="A49" s="3"/>
      <c r="B49" s="3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9.1999999999999993" customHeight="1" x14ac:dyDescent="0.15">
      <c r="A50" s="3"/>
      <c r="B50" s="3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9.1999999999999993" customHeight="1" x14ac:dyDescent="0.15">
      <c r="A51" s="3"/>
      <c r="B51" s="3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9.1999999999999993" customHeight="1" x14ac:dyDescent="0.15">
      <c r="A52" s="3"/>
      <c r="B52" s="3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104" spans="1:20" ht="9.1999999999999993" customHeight="1" x14ac:dyDescent="0.15">
      <c r="A104" s="3"/>
      <c r="B104" s="3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9.1999999999999993" customHeight="1" x14ac:dyDescent="0.15">
      <c r="A105" s="3"/>
      <c r="B105" s="3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</sheetData>
  <phoneticPr fontId="1"/>
  <hyperlinks>
    <hyperlink ref="E1" r:id="rId1"/>
  </hyperlinks>
  <printOptions gridLinesSet="0"/>
  <pageMargins left="0.19685039370078741" right="0" top="0" bottom="0" header="0" footer="0"/>
  <pageSetup paperSize="13" scale="80" orientation="landscape" horizontalDpi="300" verticalDpi="300" r:id="rId2"/>
  <headerFooter alignWithMargins="0">
    <oddFooter>&amp;R&amp;"ＭＳ Ｐ明朝,標準"&amp;8&amp;D／&amp;F／頁&amp;P／&amp;N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道路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cp:lastPrinted>2012-04-01T04:46:29Z</cp:lastPrinted>
  <dcterms:created xsi:type="dcterms:W3CDTF">2012-02-26T00:32:02Z</dcterms:created>
  <dcterms:modified xsi:type="dcterms:W3CDTF">2016-03-27T23:38:19Z</dcterms:modified>
</cp:coreProperties>
</file>