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theme/themeOverride1.xml" ContentType="application/vnd.openxmlformats-officedocument.themeOverride+xml"/>
  <Override PartName="/xl/charts/chart3.xml" ContentType="application/vnd.openxmlformats-officedocument.drawingml.chart+xml"/>
  <Override PartName="/xl/theme/themeOverride2.xml" ContentType="application/vnd.openxmlformats-officedocument.themeOverrid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75" yWindow="15" windowWidth="21135" windowHeight="13710"/>
  </bookViews>
  <sheets>
    <sheet name="Sheet1" sheetId="1" r:id="rId1"/>
  </sheets>
  <calcPr calcId="145621" refMode="R1C1"/>
</workbook>
</file>

<file path=xl/calcChain.xml><?xml version="1.0" encoding="utf-8"?>
<calcChain xmlns="http://schemas.openxmlformats.org/spreadsheetml/2006/main">
  <c r="L86" i="1" l="1"/>
  <c r="M86" i="1" s="1"/>
  <c r="L87" i="1"/>
  <c r="M87" i="1" s="1"/>
  <c r="L88" i="1"/>
  <c r="M88" i="1" s="1"/>
  <c r="L89" i="1"/>
  <c r="M89" i="1" s="1"/>
  <c r="L90" i="1"/>
  <c r="M90" i="1" s="1"/>
  <c r="M41" i="1" l="1"/>
  <c r="N41" i="1"/>
  <c r="L41" i="1"/>
  <c r="K41" i="1"/>
  <c r="L40" i="1"/>
  <c r="K40" i="1"/>
  <c r="L39" i="1" l="1"/>
  <c r="N40" i="1" s="1"/>
  <c r="K39" i="1"/>
  <c r="M40" i="1" s="1"/>
  <c r="K38" i="1"/>
  <c r="K37" i="1"/>
  <c r="M38" i="1"/>
  <c r="L38" i="1"/>
  <c r="L37" i="1"/>
  <c r="N38" i="1" s="1"/>
  <c r="K36" i="1"/>
  <c r="M37" i="1" s="1"/>
  <c r="L36" i="1"/>
  <c r="N36" i="1" s="1"/>
  <c r="L49" i="1"/>
  <c r="L48" i="1"/>
  <c r="M49" i="1"/>
  <c r="L50" i="1"/>
  <c r="M50" i="1"/>
  <c r="L51" i="1"/>
  <c r="M51" i="1"/>
  <c r="L52" i="1"/>
  <c r="M52" i="1"/>
  <c r="L53" i="1"/>
  <c r="M53" i="1"/>
  <c r="L54" i="1"/>
  <c r="M54" i="1"/>
  <c r="L55" i="1"/>
  <c r="M55" i="1"/>
  <c r="L56" i="1"/>
  <c r="M56" i="1"/>
  <c r="L57" i="1"/>
  <c r="M57" i="1"/>
  <c r="L58" i="1"/>
  <c r="M58" i="1"/>
  <c r="L59" i="1"/>
  <c r="M59" i="1"/>
  <c r="L60" i="1"/>
  <c r="M60" i="1"/>
  <c r="L61" i="1"/>
  <c r="M61" i="1"/>
  <c r="L62" i="1"/>
  <c r="M62" i="1"/>
  <c r="L63" i="1"/>
  <c r="M63" i="1"/>
  <c r="L64" i="1"/>
  <c r="M64" i="1"/>
  <c r="L65" i="1"/>
  <c r="M65" i="1"/>
  <c r="L66" i="1"/>
  <c r="M66" i="1"/>
  <c r="L67" i="1"/>
  <c r="M67" i="1"/>
  <c r="L68" i="1"/>
  <c r="M68" i="1"/>
  <c r="L69" i="1"/>
  <c r="M69" i="1"/>
  <c r="L70" i="1"/>
  <c r="M70" i="1"/>
  <c r="L71" i="1"/>
  <c r="M71" i="1"/>
  <c r="L72" i="1"/>
  <c r="M72" i="1"/>
  <c r="L73" i="1"/>
  <c r="M73" i="1"/>
  <c r="L74" i="1"/>
  <c r="M74" i="1"/>
  <c r="L75" i="1"/>
  <c r="M75" i="1"/>
  <c r="L76" i="1"/>
  <c r="M76" i="1"/>
  <c r="L77" i="1"/>
  <c r="M77" i="1"/>
  <c r="L78" i="1"/>
  <c r="M78" i="1"/>
  <c r="L79" i="1"/>
  <c r="M79" i="1"/>
  <c r="L80" i="1"/>
  <c r="M80" i="1"/>
  <c r="L81" i="1"/>
  <c r="M81" i="1"/>
  <c r="L82" i="1"/>
  <c r="M82" i="1"/>
  <c r="L83" i="1"/>
  <c r="M83" i="1"/>
  <c r="L84" i="1"/>
  <c r="M84" i="1"/>
  <c r="L85" i="1"/>
  <c r="M85" i="1"/>
  <c r="L47" i="1"/>
  <c r="M48" i="1"/>
  <c r="K33" i="1"/>
  <c r="L33" i="1"/>
  <c r="K32" i="1"/>
  <c r="M33" i="1" s="1"/>
  <c r="L32" i="1"/>
  <c r="N33" i="1" s="1"/>
  <c r="K34" i="1"/>
  <c r="L34" i="1"/>
  <c r="M34" i="1"/>
  <c r="N34" i="1"/>
  <c r="K35" i="1"/>
  <c r="L35" i="1"/>
  <c r="M35" i="1"/>
  <c r="N35" i="1"/>
  <c r="M36" i="1"/>
  <c r="L31" i="1"/>
  <c r="N31" i="1" s="1"/>
  <c r="K31" i="1"/>
  <c r="M31" i="1" s="1"/>
  <c r="L30" i="1"/>
  <c r="N30" i="1" s="1"/>
  <c r="K30" i="1"/>
  <c r="M30" i="1" s="1"/>
  <c r="L29" i="1"/>
  <c r="N29" i="1" s="1"/>
  <c r="K29" i="1"/>
  <c r="M29" i="1" s="1"/>
  <c r="L28" i="1"/>
  <c r="N28" i="1" s="1"/>
  <c r="K28" i="1"/>
  <c r="M28" i="1" s="1"/>
  <c r="L27" i="1"/>
  <c r="N27" i="1" s="1"/>
  <c r="K27" i="1"/>
  <c r="M27" i="1" s="1"/>
  <c r="L26" i="1"/>
  <c r="N26" i="1" s="1"/>
  <c r="K26" i="1"/>
  <c r="M26" i="1" s="1"/>
  <c r="L25" i="1"/>
  <c r="N25" i="1" s="1"/>
  <c r="K25" i="1"/>
  <c r="M25" i="1" s="1"/>
  <c r="L24" i="1"/>
  <c r="N24" i="1" s="1"/>
  <c r="K24" i="1"/>
  <c r="M24" i="1" s="1"/>
  <c r="L23" i="1"/>
  <c r="N23" i="1" s="1"/>
  <c r="K23" i="1"/>
  <c r="M23" i="1" s="1"/>
  <c r="L22" i="1"/>
  <c r="N22" i="1" s="1"/>
  <c r="K22" i="1"/>
  <c r="M22" i="1" s="1"/>
  <c r="L21" i="1"/>
  <c r="N21" i="1" s="1"/>
  <c r="K21" i="1"/>
  <c r="M21" i="1" s="1"/>
  <c r="L20" i="1"/>
  <c r="K20" i="1"/>
  <c r="L19" i="1"/>
  <c r="K19" i="1"/>
  <c r="M19" i="1" s="1"/>
  <c r="L18" i="1"/>
  <c r="K18" i="1"/>
  <c r="L17" i="1"/>
  <c r="K17" i="1"/>
  <c r="M17" i="1" s="1"/>
  <c r="L16" i="1"/>
  <c r="K16" i="1"/>
  <c r="L15" i="1"/>
  <c r="K15" i="1"/>
  <c r="M15" i="1" s="1"/>
  <c r="L14" i="1"/>
  <c r="K14" i="1"/>
  <c r="L13" i="1"/>
  <c r="K13" i="1"/>
  <c r="M13" i="1" s="1"/>
  <c r="L12" i="1"/>
  <c r="K12" i="1"/>
  <c r="L11" i="1"/>
  <c r="K11" i="1"/>
  <c r="M11" i="1" s="1"/>
  <c r="L10" i="1"/>
  <c r="K10" i="1"/>
  <c r="L9" i="1"/>
  <c r="K9" i="1"/>
  <c r="M9" i="1"/>
  <c r="K8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P67" i="1"/>
  <c r="Q67" i="1"/>
  <c r="R67" i="1"/>
  <c r="S67" i="1"/>
  <c r="T67" i="1"/>
  <c r="U67" i="1"/>
  <c r="V67" i="1"/>
  <c r="W67" i="1"/>
  <c r="X67" i="1"/>
  <c r="W68" i="1"/>
  <c r="N10" i="1"/>
  <c r="N11" i="1"/>
  <c r="N12" i="1"/>
  <c r="N13" i="1"/>
  <c r="N14" i="1"/>
  <c r="N15" i="1"/>
  <c r="N16" i="1"/>
  <c r="N17" i="1"/>
  <c r="N18" i="1"/>
  <c r="N19" i="1"/>
  <c r="N20" i="1"/>
  <c r="M10" i="1"/>
  <c r="M12" i="1"/>
  <c r="M14" i="1"/>
  <c r="M16" i="1"/>
  <c r="M18" i="1"/>
  <c r="M20" i="1"/>
  <c r="N32" i="1"/>
  <c r="M32" i="1" l="1"/>
  <c r="N37" i="1"/>
  <c r="M39" i="1"/>
  <c r="N39" i="1"/>
</calcChain>
</file>

<file path=xl/sharedStrings.xml><?xml version="1.0" encoding="utf-8"?>
<sst xmlns="http://schemas.openxmlformats.org/spreadsheetml/2006/main" count="157" uniqueCount="124">
  <si>
    <t>公害関係事犯の様態別法令別検挙状況(S51､環境基本情報書s52､)</t>
  </si>
  <si>
    <t>大気汚染</t>
  </si>
  <si>
    <t>水質汚濁</t>
  </si>
  <si>
    <t>土壌汚染</t>
  </si>
  <si>
    <t>騒音</t>
  </si>
  <si>
    <t>振動</t>
  </si>
  <si>
    <t>地盤沈下</t>
  </si>
  <si>
    <t>悪臭他</t>
  </si>
  <si>
    <t>計</t>
  </si>
  <si>
    <t>S50</t>
  </si>
  <si>
    <t>その他</t>
  </si>
  <si>
    <t>対前年比</t>
  </si>
  <si>
    <t>水質汚濁防止法</t>
  </si>
  <si>
    <t>S46</t>
  </si>
  <si>
    <t>廃棄物処理法</t>
  </si>
  <si>
    <t>S47</t>
  </si>
  <si>
    <t>公害罪法</t>
  </si>
  <si>
    <t>S48</t>
  </si>
  <si>
    <t>公害防止条例</t>
  </si>
  <si>
    <t>S49</t>
  </si>
  <si>
    <t>毒劇法</t>
  </si>
  <si>
    <t>農薬取締法</t>
  </si>
  <si>
    <t>S51</t>
  </si>
  <si>
    <t>自然公園法</t>
  </si>
  <si>
    <t>S52</t>
  </si>
  <si>
    <t>軽犯罪法</t>
  </si>
  <si>
    <t>S53</t>
  </si>
  <si>
    <t>水産資源保護法</t>
  </si>
  <si>
    <t>S54</t>
  </si>
  <si>
    <t>港湾法</t>
  </si>
  <si>
    <t>S55</t>
  </si>
  <si>
    <t>港則法</t>
  </si>
  <si>
    <t>S56</t>
  </si>
  <si>
    <t>海洋汚染防止法</t>
  </si>
  <si>
    <t>S57</t>
  </si>
  <si>
    <t>建築基準法</t>
  </si>
  <si>
    <t>S58</t>
  </si>
  <si>
    <t>消防法</t>
  </si>
  <si>
    <t>S59</t>
  </si>
  <si>
    <t>と畜場法</t>
  </si>
  <si>
    <t>S60</t>
  </si>
  <si>
    <t>へい獣処理法</t>
  </si>
  <si>
    <t>S61</t>
  </si>
  <si>
    <t>河川法</t>
  </si>
  <si>
    <t>S62</t>
  </si>
  <si>
    <t>砂利採取法</t>
  </si>
  <si>
    <t>S63</t>
  </si>
  <si>
    <t>採石法</t>
  </si>
  <si>
    <t>H 1</t>
  </si>
  <si>
    <t>その他の法令</t>
  </si>
  <si>
    <t>H 2</t>
  </si>
  <si>
    <t>H 3</t>
  </si>
  <si>
    <t>H 4</t>
  </si>
  <si>
    <t>H 5</t>
  </si>
  <si>
    <t>H 6</t>
  </si>
  <si>
    <t>H1</t>
  </si>
  <si>
    <t>H2</t>
  </si>
  <si>
    <t>H3</t>
  </si>
  <si>
    <t>H4</t>
  </si>
  <si>
    <t>H5</t>
  </si>
  <si>
    <t>H6</t>
  </si>
  <si>
    <t>H 7</t>
  </si>
  <si>
    <t>H 8</t>
  </si>
  <si>
    <t>H 9</t>
  </si>
  <si>
    <t>H 10</t>
  </si>
  <si>
    <t>H 11</t>
  </si>
  <si>
    <t>H 12</t>
  </si>
  <si>
    <t>H 13</t>
  </si>
  <si>
    <t>H 14</t>
  </si>
  <si>
    <t>H 15</t>
  </si>
  <si>
    <t>H 16</t>
  </si>
  <si>
    <t>H 17</t>
  </si>
  <si>
    <t>H 18</t>
  </si>
  <si>
    <t>H 19</t>
  </si>
  <si>
    <t>H 20</t>
  </si>
  <si>
    <t>H 21</t>
  </si>
  <si>
    <t>H 22</t>
  </si>
  <si>
    <t>H 23</t>
  </si>
  <si>
    <t>H 24</t>
  </si>
  <si>
    <t>H 25</t>
  </si>
  <si>
    <t>環境犯罪年次別検挙状況</t>
    <rPh sb="0" eb="2">
      <t>カンキョウ</t>
    </rPh>
    <rPh sb="2" eb="4">
      <t>ハンザイ</t>
    </rPh>
    <rPh sb="4" eb="7">
      <t>ネンジベツ</t>
    </rPh>
    <rPh sb="7" eb="9">
      <t>ケンキョ</t>
    </rPh>
    <rPh sb="9" eb="11">
      <t>ジョウキョウ</t>
    </rPh>
    <phoneticPr fontId="3"/>
  </si>
  <si>
    <t>廃棄物処理法</t>
    <rPh sb="0" eb="3">
      <t>ハイキブツ</t>
    </rPh>
    <rPh sb="3" eb="6">
      <t>ショリホウ</t>
    </rPh>
    <phoneticPr fontId="3"/>
  </si>
  <si>
    <t>件数</t>
    <rPh sb="0" eb="2">
      <t>ケンスウ</t>
    </rPh>
    <phoneticPr fontId="3"/>
  </si>
  <si>
    <t>人員</t>
    <rPh sb="0" eb="2">
      <t>ジンイン</t>
    </rPh>
    <phoneticPr fontId="3"/>
  </si>
  <si>
    <t>河川法</t>
    <rPh sb="0" eb="2">
      <t>カセン</t>
    </rPh>
    <rPh sb="2" eb="3">
      <t>ホウ</t>
    </rPh>
    <phoneticPr fontId="3"/>
  </si>
  <si>
    <t>計</t>
    <rPh sb="0" eb="1">
      <t>ケイ</t>
    </rPh>
    <phoneticPr fontId="3"/>
  </si>
  <si>
    <t>前年対比</t>
    <rPh sb="0" eb="2">
      <t>ゼンネン</t>
    </rPh>
    <rPh sb="2" eb="4">
      <t>タイヒ</t>
    </rPh>
    <phoneticPr fontId="3"/>
  </si>
  <si>
    <t>H01</t>
  </si>
  <si>
    <t>H02</t>
  </si>
  <si>
    <t>H03</t>
  </si>
  <si>
    <t>H04</t>
  </si>
  <si>
    <t>H05</t>
  </si>
  <si>
    <t>H06</t>
  </si>
  <si>
    <t>H07</t>
  </si>
  <si>
    <t>H08</t>
  </si>
  <si>
    <t>H09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</si>
  <si>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</si>
  <si>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</si>
  <si>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</si>
  <si>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</si>
  <si>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</si>
  <si>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</si>
  <si>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</si>
  <si>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</si>
  <si>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</si>
  <si>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</si>
  <si>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</si>
  <si>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</si>
  <si>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</si>
  <si>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</si>
  <si>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</si>
  <si>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H25</t>
  </si>
  <si>
    <t>H26</t>
  </si>
  <si>
    <t>水濁法</t>
    <rPh sb="0" eb="2">
      <t>スイダク</t>
    </rPh>
    <rPh sb="2" eb="3">
      <t>ホウ</t>
    </rPh>
    <phoneticPr fontId="3"/>
  </si>
  <si>
    <t>その他</t>
    <rPh sb="2" eb="3">
      <t>タ</t>
    </rPh>
    <phoneticPr fontId="3"/>
  </si>
  <si>
    <t>廃棄物</t>
    <rPh sb="0" eb="3">
      <t>ハイキブツ</t>
    </rPh>
    <phoneticPr fontId="3"/>
  </si>
  <si>
    <t>公害関係事犯検挙状況の推移(環境基本情報書s52､各年白書)</t>
    <rPh sb="25" eb="27">
      <t>カクネン</t>
    </rPh>
    <rPh sb="27" eb="29">
      <t>ハクショ</t>
    </rPh>
    <phoneticPr fontId="3"/>
  </si>
  <si>
    <t>へい獣処理法</t>
    <rPh sb="2" eb="3">
      <t>ジュウ</t>
    </rPh>
    <rPh sb="3" eb="6">
      <t>ショリホウ</t>
    </rPh>
    <phoneticPr fontId="3"/>
  </si>
  <si>
    <t>へい獣処理法,自然公園法</t>
    <rPh sb="2" eb="3">
      <t>ジュウ</t>
    </rPh>
    <rPh sb="3" eb="6">
      <t>ショリホウ</t>
    </rPh>
    <rPh sb="7" eb="9">
      <t>シゼン</t>
    </rPh>
    <rPh sb="9" eb="11">
      <t>コウエン</t>
    </rPh>
    <rPh sb="11" eb="12">
      <t>ホウ</t>
    </rPh>
    <phoneticPr fontId="3"/>
  </si>
  <si>
    <t>H27</t>
  </si>
  <si>
    <t>H28</t>
  </si>
  <si>
    <t>H 26</t>
  </si>
  <si>
    <t>H 27</t>
  </si>
  <si>
    <t>H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</si>
</sst>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>
    <font>
      <sz val="11"/>
      <name val="明朝"/>
      <family val="1"/>
      <charset val="128"/>
    </font>
    <font>
      <sz val="9"/>
      <name val="Meiryo UI"/>
      <family val="3"/>
      <charset val="128"/>
    </font>
    <font>
      <sz val="8"/>
      <name val="Meiryo UI"/>
      <family val="3"/>
      <charset val="128"/>
    </font>
    <font>
      <sz val="6"/>
      <name val="明朝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quotePrefix="1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quotePrefix="1" applyFont="1" applyAlignment="1">
      <alignment horizontal="left" vertical="center"/>
    </xf>
    <xf numFmtId="0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1" fillId="0" borderId="0" xfId="0" applyNumberFormat="1" applyFont="1" applyAlignment="1" applyProtection="1">
      <alignment vertical="center"/>
      <protection locked="0"/>
    </xf>
    <xf numFmtId="0" fontId="1" fillId="0" borderId="1" xfId="0" applyNumberFormat="1" applyFont="1" applyBorder="1" applyAlignment="1" applyProtection="1">
      <alignment vertical="center"/>
      <protection locked="0"/>
    </xf>
    <xf numFmtId="0" fontId="1" fillId="0" borderId="2" xfId="0" applyNumberFormat="1" applyFont="1" applyBorder="1" applyAlignment="1" applyProtection="1">
      <alignment vertical="center"/>
      <protection locked="0"/>
    </xf>
    <xf numFmtId="0" fontId="1" fillId="0" borderId="3" xfId="0" applyNumberFormat="1" applyFont="1" applyBorder="1" applyAlignment="1" applyProtection="1">
      <alignment vertical="center"/>
      <protection locked="0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6" xfId="0" applyNumberFormat="1" applyFont="1" applyBorder="1" applyAlignment="1" applyProtection="1">
      <alignment vertical="center"/>
      <protection locked="0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vertical="center" wrapText="1"/>
    </xf>
    <xf numFmtId="0" fontId="1" fillId="0" borderId="7" xfId="0" quotePrefix="1" applyFont="1" applyBorder="1" applyAlignment="1">
      <alignment vertical="center"/>
    </xf>
    <xf numFmtId="0" fontId="1" fillId="0" borderId="7" xfId="0" quotePrefix="1" applyFont="1" applyBorder="1" applyAlignment="1">
      <alignment horizontal="left" vertical="center" wrapText="1"/>
    </xf>
    <xf numFmtId="0" fontId="1" fillId="0" borderId="7" xfId="0" applyFont="1" applyBorder="1" applyAlignment="1">
      <alignment vertical="center" shrinkToFit="1"/>
    </xf>
    <xf numFmtId="0" fontId="1" fillId="0" borderId="7" xfId="0" applyNumberFormat="1" applyFont="1" applyBorder="1" applyAlignment="1">
      <alignment vertical="center" shrinkToFit="1"/>
    </xf>
    <xf numFmtId="0" fontId="1" fillId="0" borderId="7" xfId="0" quotePrefix="1" applyNumberFormat="1" applyFont="1" applyBorder="1" applyAlignment="1">
      <alignment vertical="center" shrinkToFit="1"/>
    </xf>
    <xf numFmtId="0" fontId="1" fillId="2" borderId="7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 shrinkToFit="1"/>
    </xf>
    <xf numFmtId="0" fontId="2" fillId="2" borderId="7" xfId="0" applyFont="1" applyFill="1" applyBorder="1" applyAlignment="1">
      <alignment vertical="center" shrinkToFit="1"/>
    </xf>
    <xf numFmtId="0" fontId="2" fillId="2" borderId="7" xfId="0" applyNumberFormat="1" applyFont="1" applyFill="1" applyBorder="1" applyAlignment="1">
      <alignment vertical="center" shrinkToFit="1"/>
    </xf>
    <xf numFmtId="0" fontId="2" fillId="0" borderId="0" xfId="0" applyFont="1" applyAlignment="1">
      <alignment vertical="center"/>
    </xf>
    <xf numFmtId="0" fontId="2" fillId="0" borderId="0" xfId="0" quotePrefix="1" applyFont="1" applyAlignment="1">
      <alignment horizontal="left" vertical="center"/>
    </xf>
    <xf numFmtId="0" fontId="4" fillId="0" borderId="0" xfId="0" applyFont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66FFFF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1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r>
              <a:rPr lang="ja-JP" altLang="en-US"/>
              <a:t>公害種別環境犯罪数</a:t>
            </a:r>
          </a:p>
        </c:rich>
      </c:tx>
      <c:layout>
        <c:manualLayout>
          <c:xMode val="edge"/>
          <c:yMode val="edge"/>
          <c:x val="7.0707424198237848E-2"/>
          <c:y val="5.18134715025906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794654864579599"/>
          <c:y val="4.145077720207254E-2"/>
          <c:w val="0.84175360951181577"/>
          <c:h val="0.84974093264248707"/>
        </c:manualLayout>
      </c:layout>
      <c:lineChart>
        <c:grouping val="standard"/>
        <c:varyColors val="0"/>
        <c:ser>
          <c:idx val="0"/>
          <c:order val="0"/>
          <c:tx>
            <c:strRef>
              <c:f>Sheet1!$C$46</c:f>
              <c:strCache>
                <c:ptCount val="1"/>
                <c:pt idx="0">
                  <c:v>大気汚染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Sheet1!$C$47:$C$89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Sheet1!$D$46</c:f>
              <c:strCache>
                <c:ptCount val="1"/>
                <c:pt idx="0">
                  <c:v>水質汚濁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6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Sheet1!$D$47:$D$89</c:f>
              <c:numCache>
                <c:formatCode>General</c:formatCode>
                <c:ptCount val="43"/>
                <c:pt idx="0">
                  <c:v>2</c:v>
                </c:pt>
                <c:pt idx="1">
                  <c:v>4</c:v>
                </c:pt>
                <c:pt idx="2">
                  <c:v>4</c:v>
                </c:pt>
                <c:pt idx="3">
                  <c:v>15</c:v>
                </c:pt>
                <c:pt idx="4">
                  <c:v>31</c:v>
                </c:pt>
                <c:pt idx="5">
                  <c:v>15</c:v>
                </c:pt>
                <c:pt idx="6">
                  <c:v>3</c:v>
                </c:pt>
                <c:pt idx="7">
                  <c:v>11</c:v>
                </c:pt>
                <c:pt idx="8">
                  <c:v>12</c:v>
                </c:pt>
                <c:pt idx="9">
                  <c:v>6</c:v>
                </c:pt>
                <c:pt idx="10">
                  <c:v>2</c:v>
                </c:pt>
                <c:pt idx="11">
                  <c:v>6</c:v>
                </c:pt>
                <c:pt idx="12">
                  <c:v>6</c:v>
                </c:pt>
                <c:pt idx="13">
                  <c:v>4</c:v>
                </c:pt>
                <c:pt idx="14">
                  <c:v>17</c:v>
                </c:pt>
                <c:pt idx="15">
                  <c:v>19</c:v>
                </c:pt>
                <c:pt idx="16">
                  <c:v>23</c:v>
                </c:pt>
                <c:pt idx="17">
                  <c:v>8</c:v>
                </c:pt>
                <c:pt idx="18">
                  <c:v>1</c:v>
                </c:pt>
                <c:pt idx="19">
                  <c:v>0</c:v>
                </c:pt>
                <c:pt idx="20">
                  <c:v>4</c:v>
                </c:pt>
                <c:pt idx="21">
                  <c:v>0</c:v>
                </c:pt>
                <c:pt idx="22">
                  <c:v>7</c:v>
                </c:pt>
                <c:pt idx="23">
                  <c:v>9</c:v>
                </c:pt>
                <c:pt idx="24">
                  <c:v>3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1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3</c:v>
                </c:pt>
                <c:pt idx="36">
                  <c:v>1</c:v>
                </c:pt>
                <c:pt idx="37">
                  <c:v>0</c:v>
                </c:pt>
                <c:pt idx="38">
                  <c:v>2</c:v>
                </c:pt>
                <c:pt idx="39">
                  <c:v>3</c:v>
                </c:pt>
                <c:pt idx="40">
                  <c:v>2</c:v>
                </c:pt>
                <c:pt idx="41">
                  <c:v>2</c:v>
                </c:pt>
                <c:pt idx="42">
                  <c:v>2</c:v>
                </c:pt>
              </c:numCache>
            </c:numRef>
          </c:val>
          <c:smooth val="0"/>
        </c:ser>
        <c:ser>
          <c:idx val="1"/>
          <c:order val="2"/>
          <c:tx>
            <c:strRef>
              <c:f>Sheet1!$E$46</c:f>
              <c:strCache>
                <c:ptCount val="1"/>
                <c:pt idx="0">
                  <c:v>土壌汚染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FFFFFF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Sheet1!$E$47:$E$89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4</c:v>
                </c:pt>
                <c:pt idx="4">
                  <c:v>0</c:v>
                </c:pt>
                <c:pt idx="5">
                  <c:v>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ser>
          <c:idx val="2"/>
          <c:order val="3"/>
          <c:tx>
            <c:strRef>
              <c:f>Sheet1!$F$46</c:f>
              <c:strCache>
                <c:ptCount val="1"/>
                <c:pt idx="0">
                  <c:v>騒音</c:v>
                </c:pt>
              </c:strCache>
            </c:strRef>
          </c:tx>
          <c:spPr>
            <a:ln w="38100">
              <a:pattFill prst="pct75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Sheet1!$F$47:$F$89</c:f>
              <c:numCache>
                <c:formatCode>General</c:formatCode>
                <c:ptCount val="43"/>
                <c:pt idx="0">
                  <c:v>3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ser>
          <c:idx val="3"/>
          <c:order val="4"/>
          <c:tx>
            <c:strRef>
              <c:f>Sheet1!$G$46</c:f>
              <c:strCache>
                <c:ptCount val="1"/>
                <c:pt idx="0">
                  <c:v>振動</c:v>
                </c:pt>
              </c:strCache>
            </c:strRef>
          </c:tx>
          <c:spPr>
            <a:ln w="38100">
              <a:pattFill prst="pct50">
                <a:fgClr>
                  <a:srgbClr val="00FF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Sheet1!$G$47:$G$89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ser>
          <c:idx val="4"/>
          <c:order val="5"/>
          <c:tx>
            <c:strRef>
              <c:f>Sheet1!$H$46</c:f>
              <c:strCache>
                <c:ptCount val="1"/>
                <c:pt idx="0">
                  <c:v>地盤沈下</c:v>
                </c:pt>
              </c:strCache>
            </c:strRef>
          </c:tx>
          <c:spPr>
            <a:ln w="38100">
              <a:pattFill prst="pct50">
                <a:fgClr>
                  <a:srgbClr val="00CC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Sheet1!$H$47:$H$89</c:f>
              <c:numCache>
                <c:formatCode>General</c:formatCode>
                <c:ptCount val="4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ser>
          <c:idx val="5"/>
          <c:order val="6"/>
          <c:tx>
            <c:strRef>
              <c:f>Sheet1!$I$46</c:f>
              <c:strCache>
                <c:ptCount val="1"/>
                <c:pt idx="0">
                  <c:v>悪臭他</c:v>
                </c:pt>
              </c:strCache>
            </c:strRef>
          </c:tx>
          <c:spPr>
            <a:ln w="38100">
              <a:pattFill prst="pct50">
                <a:fgClr>
                  <a:srgbClr val="3366FF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none"/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Sheet1!$I$47:$I$89</c:f>
              <c:numCache>
                <c:formatCode>General</c:formatCode>
                <c:ptCount val="43"/>
                <c:pt idx="0">
                  <c:v>0</c:v>
                </c:pt>
                <c:pt idx="1">
                  <c:v>10</c:v>
                </c:pt>
                <c:pt idx="2">
                  <c:v>14</c:v>
                </c:pt>
                <c:pt idx="3">
                  <c:v>18</c:v>
                </c:pt>
                <c:pt idx="4">
                  <c:v>17</c:v>
                </c:pt>
                <c:pt idx="5">
                  <c:v>60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ser>
          <c:idx val="6"/>
          <c:order val="7"/>
          <c:tx>
            <c:strRef>
              <c:f>Sheet1!$J$46</c:f>
              <c:strCache>
                <c:ptCount val="1"/>
                <c:pt idx="0">
                  <c:v>廃棄物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Sheet1!$J$47:$J$91</c:f>
              <c:numCache>
                <c:formatCode>General</c:formatCode>
                <c:ptCount val="45"/>
                <c:pt idx="6">
                  <c:v>121</c:v>
                </c:pt>
                <c:pt idx="7">
                  <c:v>142</c:v>
                </c:pt>
                <c:pt idx="8">
                  <c:v>85</c:v>
                </c:pt>
                <c:pt idx="9">
                  <c:v>101</c:v>
                </c:pt>
                <c:pt idx="10">
                  <c:v>81</c:v>
                </c:pt>
                <c:pt idx="11">
                  <c:v>78</c:v>
                </c:pt>
                <c:pt idx="12">
                  <c:v>123</c:v>
                </c:pt>
                <c:pt idx="13">
                  <c:v>266</c:v>
                </c:pt>
                <c:pt idx="14">
                  <c:v>221</c:v>
                </c:pt>
                <c:pt idx="15">
                  <c:v>119</c:v>
                </c:pt>
                <c:pt idx="16">
                  <c:v>195</c:v>
                </c:pt>
                <c:pt idx="17">
                  <c:v>49</c:v>
                </c:pt>
                <c:pt idx="18">
                  <c:v>28</c:v>
                </c:pt>
                <c:pt idx="19">
                  <c:v>17</c:v>
                </c:pt>
                <c:pt idx="20">
                  <c:v>30</c:v>
                </c:pt>
                <c:pt idx="21">
                  <c:v>31</c:v>
                </c:pt>
                <c:pt idx="22">
                  <c:v>79</c:v>
                </c:pt>
                <c:pt idx="23">
                  <c:v>66</c:v>
                </c:pt>
                <c:pt idx="24">
                  <c:v>37</c:v>
                </c:pt>
                <c:pt idx="25">
                  <c:v>20</c:v>
                </c:pt>
                <c:pt idx="26">
                  <c:v>21</c:v>
                </c:pt>
                <c:pt idx="27">
                  <c:v>22</c:v>
                </c:pt>
                <c:pt idx="28">
                  <c:v>22</c:v>
                </c:pt>
                <c:pt idx="29">
                  <c:v>23</c:v>
                </c:pt>
                <c:pt idx="30">
                  <c:v>55</c:v>
                </c:pt>
                <c:pt idx="31">
                  <c:v>55</c:v>
                </c:pt>
                <c:pt idx="32">
                  <c:v>80</c:v>
                </c:pt>
                <c:pt idx="33">
                  <c:v>83</c:v>
                </c:pt>
                <c:pt idx="34">
                  <c:v>106</c:v>
                </c:pt>
                <c:pt idx="35">
                  <c:v>121</c:v>
                </c:pt>
                <c:pt idx="36">
                  <c:v>178</c:v>
                </c:pt>
                <c:pt idx="37">
                  <c:v>196</c:v>
                </c:pt>
                <c:pt idx="38">
                  <c:v>212</c:v>
                </c:pt>
                <c:pt idx="39">
                  <c:v>178</c:v>
                </c:pt>
                <c:pt idx="40">
                  <c:v>99</c:v>
                </c:pt>
                <c:pt idx="41">
                  <c:v>140</c:v>
                </c:pt>
                <c:pt idx="42">
                  <c:v>107</c:v>
                </c:pt>
                <c:pt idx="43">
                  <c:v>116</c:v>
                </c:pt>
              </c:numCache>
            </c:numRef>
          </c:val>
          <c:smooth val="0"/>
        </c:ser>
        <c:ser>
          <c:idx val="7"/>
          <c:order val="8"/>
          <c:tx>
            <c:strRef>
              <c:f>Sheet1!$K$46</c:f>
              <c:strCache>
                <c:ptCount val="1"/>
                <c:pt idx="0">
                  <c:v>その他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dot"/>
            <c:size val="5"/>
            <c:spPr>
              <a:noFill/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Sheet1!$B$47:$B$91</c:f>
              <c:strCache>
                <c:ptCount val="45"/>
                <c:pt idx="0">
                  <c:v>S46</c:v>
                </c:pt>
                <c:pt idx="1">
                  <c:v>S47</c:v>
                </c:pt>
                <c:pt idx="2">
                  <c:v>S48</c:v>
                </c:pt>
                <c:pt idx="3">
                  <c:v>S49</c:v>
                </c:pt>
                <c:pt idx="4">
                  <c:v>S50</c:v>
                </c:pt>
                <c:pt idx="5">
                  <c:v>S51</c:v>
                </c:pt>
                <c:pt idx="6">
                  <c:v>S52</c:v>
                </c:pt>
                <c:pt idx="7">
                  <c:v>S53</c:v>
                </c:pt>
                <c:pt idx="8">
                  <c:v>S54</c:v>
                </c:pt>
                <c:pt idx="9">
                  <c:v>S55</c:v>
                </c:pt>
                <c:pt idx="10">
                  <c:v>S56</c:v>
                </c:pt>
                <c:pt idx="11">
                  <c:v>S57</c:v>
                </c:pt>
                <c:pt idx="12">
                  <c:v>S58</c:v>
                </c:pt>
                <c:pt idx="13">
                  <c:v>S59</c:v>
                </c:pt>
                <c:pt idx="14">
                  <c:v>S60</c:v>
                </c:pt>
                <c:pt idx="15">
                  <c:v>S61</c:v>
                </c:pt>
                <c:pt idx="16">
                  <c:v>S62</c:v>
                </c:pt>
                <c:pt idx="17">
                  <c:v>S63</c:v>
                </c:pt>
                <c:pt idx="18">
                  <c:v>H 1</c:v>
                </c:pt>
                <c:pt idx="19">
                  <c:v>H 2</c:v>
                </c:pt>
                <c:pt idx="20">
                  <c:v>H 3</c:v>
                </c:pt>
                <c:pt idx="21">
                  <c:v>H 4</c:v>
                </c:pt>
                <c:pt idx="22">
                  <c:v>H 5</c:v>
                </c:pt>
                <c:pt idx="23">
                  <c:v>H 6</c:v>
                </c:pt>
                <c:pt idx="24">
                  <c:v>H 7</c:v>
                </c:pt>
                <c:pt idx="25">
                  <c:v>H 8</c:v>
                </c:pt>
                <c:pt idx="26">
                  <c:v>H 9</c:v>
                </c:pt>
                <c:pt idx="27">
                  <c:v>H 10</c:v>
                </c:pt>
                <c:pt idx="28">
                  <c:v>H 11</c:v>
                </c:pt>
                <c:pt idx="29">
                  <c:v>H 12</c:v>
                </c:pt>
                <c:pt idx="30">
                  <c:v>H 13</c:v>
                </c:pt>
                <c:pt idx="31">
                  <c:v>H 14</c:v>
                </c:pt>
                <c:pt idx="32">
                  <c:v>H 15</c:v>
                </c:pt>
                <c:pt idx="33">
                  <c:v>H 16</c:v>
                </c:pt>
                <c:pt idx="34">
                  <c:v>H 17</c:v>
                </c:pt>
                <c:pt idx="35">
                  <c:v>H 18</c:v>
                </c:pt>
                <c:pt idx="36">
                  <c:v>H 19</c:v>
                </c:pt>
                <c:pt idx="37">
                  <c:v>H 20</c:v>
                </c:pt>
                <c:pt idx="38">
                  <c:v>H 21</c:v>
                </c:pt>
                <c:pt idx="39">
                  <c:v>H 22</c:v>
                </c:pt>
                <c:pt idx="40">
                  <c:v>H 23</c:v>
                </c:pt>
                <c:pt idx="41">
                  <c:v>H 24</c:v>
                </c:pt>
                <c:pt idx="42">
                  <c:v>H 25</c:v>
                </c:pt>
                <c:pt idx="43">
                  <c:v>H 26</c:v>
                </c:pt>
                <c:pt idx="44">
                  <c:v>H 27</c:v>
                </c:pt>
              </c:strCache>
            </c:strRef>
          </c:cat>
          <c:val>
            <c:numRef>
              <c:f>Sheet1!$K$47:$K$89</c:f>
              <c:numCache>
                <c:formatCode>General</c:formatCode>
                <c:ptCount val="43"/>
                <c:pt idx="0">
                  <c:v>4</c:v>
                </c:pt>
                <c:pt idx="1">
                  <c:v>16</c:v>
                </c:pt>
                <c:pt idx="2">
                  <c:v>24</c:v>
                </c:pt>
                <c:pt idx="3">
                  <c:v>22</c:v>
                </c:pt>
                <c:pt idx="4">
                  <c:v>66</c:v>
                </c:pt>
                <c:pt idx="5">
                  <c:v>83</c:v>
                </c:pt>
                <c:pt idx="6">
                  <c:v>6</c:v>
                </c:pt>
                <c:pt idx="7">
                  <c:v>16</c:v>
                </c:pt>
                <c:pt idx="8">
                  <c:v>0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966336"/>
        <c:axId val="205964032"/>
      </c:lineChart>
      <c:catAx>
        <c:axId val="2059663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964032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05964032"/>
        <c:scaling>
          <c:orientation val="minMax"/>
        </c:scaling>
        <c:delete val="0"/>
        <c:axPos val="l"/>
        <c:majorGridlines>
          <c:spPr>
            <a:ln w="3175">
              <a:pattFill prst="pct75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9663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127967337416157"/>
          <c:y val="1.2953367875647668E-2"/>
          <c:w val="0.37373843421087516"/>
          <c:h val="0.3108808290155440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ja-JP" altLang="en-US"/>
              <a:t>環境犯罪</a:t>
            </a:r>
            <a:endParaRPr lang="en-US" altLang="ja-JP"/>
          </a:p>
          <a:p>
            <a:pPr>
              <a:defRPr sz="1200"/>
            </a:pPr>
            <a:r>
              <a:rPr lang="ja-JP" altLang="en-US"/>
              <a:t>検挙数推移</a:t>
            </a:r>
          </a:p>
        </c:rich>
      </c:tx>
      <c:layout>
        <c:manualLayout>
          <c:xMode val="edge"/>
          <c:yMode val="edge"/>
          <c:x val="0.42579744571034767"/>
          <c:y val="0.34592822758141778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9.8691983291348109E-2"/>
          <c:y val="2.895525879955425E-2"/>
          <c:w val="0.89119465945623078"/>
          <c:h val="0.89312250079169553"/>
        </c:manualLayout>
      </c:layout>
      <c:lineChart>
        <c:grouping val="standard"/>
        <c:varyColors val="0"/>
        <c:ser>
          <c:idx val="0"/>
          <c:order val="0"/>
          <c:tx>
            <c:strRef>
              <c:f>Sheet1!$C$3:$C$5</c:f>
              <c:strCache>
                <c:ptCount val="1"/>
                <c:pt idx="0">
                  <c:v>廃棄物処理法 件数</c:v>
                </c:pt>
              </c:strCache>
            </c:strRef>
          </c:tx>
          <c:spPr>
            <a:ln w="12700">
              <a:solidFill>
                <a:srgbClr val="0000FF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  <a:prstDash val="solid"/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Sheet1!$C$6:$C$43</c:f>
              <c:numCache>
                <c:formatCode>General</c:formatCode>
                <c:ptCount val="38"/>
                <c:pt idx="2">
                  <c:v>81</c:v>
                </c:pt>
                <c:pt idx="3">
                  <c:v>75</c:v>
                </c:pt>
                <c:pt idx="4">
                  <c:v>123</c:v>
                </c:pt>
                <c:pt idx="5">
                  <c:v>261</c:v>
                </c:pt>
                <c:pt idx="6">
                  <c:v>221</c:v>
                </c:pt>
                <c:pt idx="7">
                  <c:v>119</c:v>
                </c:pt>
                <c:pt idx="8">
                  <c:v>195</c:v>
                </c:pt>
                <c:pt idx="9">
                  <c:v>49</c:v>
                </c:pt>
                <c:pt idx="10">
                  <c:v>28</c:v>
                </c:pt>
                <c:pt idx="11">
                  <c:v>17</c:v>
                </c:pt>
                <c:pt idx="12">
                  <c:v>30</c:v>
                </c:pt>
                <c:pt idx="13">
                  <c:v>31</c:v>
                </c:pt>
                <c:pt idx="14">
                  <c:v>79</c:v>
                </c:pt>
                <c:pt idx="15">
                  <c:v>66</c:v>
                </c:pt>
                <c:pt idx="16">
                  <c:v>37</c:v>
                </c:pt>
                <c:pt idx="17">
                  <c:v>20</c:v>
                </c:pt>
                <c:pt idx="18">
                  <c:v>21</c:v>
                </c:pt>
                <c:pt idx="19">
                  <c:v>22</c:v>
                </c:pt>
                <c:pt idx="20">
                  <c:v>22</c:v>
                </c:pt>
                <c:pt idx="21">
                  <c:v>23</c:v>
                </c:pt>
                <c:pt idx="22">
                  <c:v>55</c:v>
                </c:pt>
                <c:pt idx="23">
                  <c:v>55</c:v>
                </c:pt>
                <c:pt idx="24">
                  <c:v>80</c:v>
                </c:pt>
                <c:pt idx="25">
                  <c:v>83</c:v>
                </c:pt>
                <c:pt idx="26">
                  <c:v>106</c:v>
                </c:pt>
                <c:pt idx="27">
                  <c:v>121</c:v>
                </c:pt>
                <c:pt idx="28">
                  <c:v>178</c:v>
                </c:pt>
                <c:pt idx="29">
                  <c:v>196</c:v>
                </c:pt>
                <c:pt idx="30">
                  <c:v>212</c:v>
                </c:pt>
                <c:pt idx="31">
                  <c:v>178</c:v>
                </c:pt>
                <c:pt idx="32">
                  <c:v>99</c:v>
                </c:pt>
                <c:pt idx="33">
                  <c:v>140</c:v>
                </c:pt>
                <c:pt idx="34">
                  <c:v>107</c:v>
                </c:pt>
                <c:pt idx="35">
                  <c:v>116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Sheet1!$D$3:$D$5</c:f>
              <c:strCache>
                <c:ptCount val="1"/>
                <c:pt idx="0">
                  <c:v>廃棄物処理法 人員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Sheet1!$D$6:$D$43</c:f>
              <c:numCache>
                <c:formatCode>General</c:formatCode>
                <c:ptCount val="38"/>
                <c:pt idx="3">
                  <c:v>73</c:v>
                </c:pt>
                <c:pt idx="4">
                  <c:v>100</c:v>
                </c:pt>
                <c:pt idx="5">
                  <c:v>163</c:v>
                </c:pt>
                <c:pt idx="6">
                  <c:v>155</c:v>
                </c:pt>
                <c:pt idx="7">
                  <c:v>76</c:v>
                </c:pt>
                <c:pt idx="8">
                  <c:v>146</c:v>
                </c:pt>
                <c:pt idx="9">
                  <c:v>52</c:v>
                </c:pt>
                <c:pt idx="10">
                  <c:v>35</c:v>
                </c:pt>
                <c:pt idx="11">
                  <c:v>19</c:v>
                </c:pt>
                <c:pt idx="12">
                  <c:v>37</c:v>
                </c:pt>
                <c:pt idx="13">
                  <c:v>39</c:v>
                </c:pt>
                <c:pt idx="14">
                  <c:v>108</c:v>
                </c:pt>
                <c:pt idx="15">
                  <c:v>87</c:v>
                </c:pt>
                <c:pt idx="16">
                  <c:v>45</c:v>
                </c:pt>
                <c:pt idx="17">
                  <c:v>27</c:v>
                </c:pt>
                <c:pt idx="18">
                  <c:v>28</c:v>
                </c:pt>
                <c:pt idx="19">
                  <c:v>31</c:v>
                </c:pt>
                <c:pt idx="20">
                  <c:v>38</c:v>
                </c:pt>
                <c:pt idx="21">
                  <c:v>26</c:v>
                </c:pt>
                <c:pt idx="22">
                  <c:v>61</c:v>
                </c:pt>
                <c:pt idx="23">
                  <c:v>88</c:v>
                </c:pt>
                <c:pt idx="24">
                  <c:v>114</c:v>
                </c:pt>
                <c:pt idx="25">
                  <c:v>104</c:v>
                </c:pt>
                <c:pt idx="26">
                  <c:v>125</c:v>
                </c:pt>
                <c:pt idx="27">
                  <c:v>157</c:v>
                </c:pt>
                <c:pt idx="28">
                  <c:v>213</c:v>
                </c:pt>
                <c:pt idx="29">
                  <c:v>229</c:v>
                </c:pt>
                <c:pt idx="30">
                  <c:v>236</c:v>
                </c:pt>
                <c:pt idx="31">
                  <c:v>200</c:v>
                </c:pt>
                <c:pt idx="32">
                  <c:v>109</c:v>
                </c:pt>
                <c:pt idx="33">
                  <c:v>157</c:v>
                </c:pt>
                <c:pt idx="34">
                  <c:v>119</c:v>
                </c:pt>
                <c:pt idx="35">
                  <c:v>125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Sheet1!$E$3:$E$5</c:f>
              <c:strCache>
                <c:ptCount val="1"/>
                <c:pt idx="0">
                  <c:v>河川法 件数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Sheet1!$E$6:$E$43</c:f>
              <c:numCache>
                <c:formatCode>General</c:formatCode>
                <c:ptCount val="38"/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12</c:v>
                </c:pt>
                <c:pt idx="8">
                  <c:v>18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9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Sheet1!$F$3:$F$5</c:f>
              <c:strCache>
                <c:ptCount val="1"/>
                <c:pt idx="0">
                  <c:v>河川法 人員</c:v>
                </c:pt>
              </c:strCache>
            </c:strRef>
          </c:tx>
          <c:spPr>
            <a:ln w="12700">
              <a:solidFill>
                <a:srgbClr val="7030A0"/>
              </a:solidFill>
              <a:prstDash val="solid"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Sheet1!$F$6:$F$43</c:f>
              <c:numCache>
                <c:formatCode>General</c:formatCode>
                <c:ptCount val="38"/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</c:numCache>
            </c:numRef>
          </c:val>
          <c:smooth val="0"/>
        </c:ser>
        <c:ser>
          <c:idx val="4"/>
          <c:order val="4"/>
          <c:tx>
            <c:strRef>
              <c:f>Sheet1!$G$3:$G$5</c:f>
              <c:strCache>
                <c:ptCount val="1"/>
                <c:pt idx="0">
                  <c:v>水濁法 件数</c:v>
                </c:pt>
              </c:strCache>
            </c:strRef>
          </c:tx>
          <c:spPr>
            <a:ln w="12700">
              <a:solidFill>
                <a:srgbClr val="66FF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66FFFF"/>
              </a:solidFill>
              <a:ln>
                <a:solidFill>
                  <a:srgbClr val="66FFFF"/>
                </a:solidFill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Sheet1!$G$6:$G$43</c:f>
              <c:numCache>
                <c:formatCode>General</c:formatCode>
                <c:ptCount val="38"/>
                <c:pt idx="2">
                  <c:v>2</c:v>
                </c:pt>
                <c:pt idx="3">
                  <c:v>6</c:v>
                </c:pt>
                <c:pt idx="4">
                  <c:v>6</c:v>
                </c:pt>
                <c:pt idx="5">
                  <c:v>4</c:v>
                </c:pt>
                <c:pt idx="6">
                  <c:v>15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1</c:v>
                </c:pt>
                <c:pt idx="11">
                  <c:v>0</c:v>
                </c:pt>
                <c:pt idx="12">
                  <c:v>4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smooth val="0"/>
        </c:ser>
        <c:ser>
          <c:idx val="5"/>
          <c:order val="5"/>
          <c:tx>
            <c:strRef>
              <c:f>Sheet1!$H$3:$H$5</c:f>
              <c:strCache>
                <c:ptCount val="1"/>
                <c:pt idx="0">
                  <c:v>水濁法 人員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circle"/>
            <c:size val="5"/>
            <c:spPr>
              <a:solidFill>
                <a:sysClr val="window" lastClr="FFFFFF"/>
              </a:solidFill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Sheet1!$H$6:$H$43</c:f>
              <c:numCache>
                <c:formatCode>General</c:formatCode>
                <c:ptCount val="38"/>
                <c:pt idx="3">
                  <c:v>4</c:v>
                </c:pt>
                <c:pt idx="4">
                  <c:v>6</c:v>
                </c:pt>
                <c:pt idx="5">
                  <c:v>4</c:v>
                </c:pt>
                <c:pt idx="6">
                  <c:v>14</c:v>
                </c:pt>
                <c:pt idx="7">
                  <c:v>10</c:v>
                </c:pt>
                <c:pt idx="8">
                  <c:v>1</c:v>
                </c:pt>
                <c:pt idx="9">
                  <c:v>6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787136"/>
        <c:axId val="205789056"/>
      </c:lineChart>
      <c:catAx>
        <c:axId val="205787136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789056"/>
        <c:crosses val="autoZero"/>
        <c:auto val="0"/>
        <c:lblAlgn val="ctr"/>
        <c:lblOffset val="10"/>
        <c:tickLblSkip val="2"/>
        <c:tickMarkSkip val="2"/>
        <c:noMultiLvlLbl val="0"/>
      </c:catAx>
      <c:valAx>
        <c:axId val="205789056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787136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30364099609500034"/>
          <c:y val="9.0724378193024393E-3"/>
          <c:w val="0.43835093784008705"/>
          <c:h val="0.22310402494253193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200"/>
            </a:pPr>
            <a:r>
              <a:rPr lang="ja-JP" altLang="en-US"/>
              <a:t>環境犯罪検挙数推移</a:t>
            </a:r>
            <a:endParaRPr lang="en-US" altLang="ja-JP"/>
          </a:p>
          <a:p>
            <a:pPr>
              <a:defRPr sz="1200"/>
            </a:pPr>
            <a:r>
              <a:rPr lang="en-US" altLang="ja-JP" sz="1000"/>
              <a:t>(</a:t>
            </a:r>
            <a:r>
              <a:rPr lang="ja-JP" altLang="en-US" sz="1000"/>
              <a:t>廃棄物処理法除く</a:t>
            </a:r>
            <a:r>
              <a:rPr lang="en-US" altLang="ja-JP" sz="1000"/>
              <a:t>)</a:t>
            </a:r>
            <a:endParaRPr lang="ja-JP" altLang="en-US" sz="1000"/>
          </a:p>
        </c:rich>
      </c:tx>
      <c:layout>
        <c:manualLayout>
          <c:xMode val="edge"/>
          <c:yMode val="edge"/>
          <c:x val="0.47302723308866895"/>
          <c:y val="0.34592827943290716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8.3007740424307294E-2"/>
          <c:y val="2.895525879955425E-2"/>
          <c:w val="0.90624554806884161"/>
          <c:h val="0.895849153825097"/>
        </c:manualLayout>
      </c:layout>
      <c:lineChart>
        <c:grouping val="standard"/>
        <c:varyColors val="0"/>
        <c:ser>
          <c:idx val="2"/>
          <c:order val="0"/>
          <c:tx>
            <c:strRef>
              <c:f>Sheet1!$E$3:$E$5</c:f>
              <c:strCache>
                <c:ptCount val="1"/>
                <c:pt idx="0">
                  <c:v>河川法 件数</c:v>
                </c:pt>
              </c:strCache>
            </c:strRef>
          </c:tx>
          <c:spPr>
            <a:ln w="12700">
              <a:pattFill prst="pct75">
                <a:fgClr>
                  <a:srgbClr val="008000"/>
                </a:fgClr>
                <a:bgClr>
                  <a:srgbClr val="FFFFFF"/>
                </a:bgClr>
              </a:pattFill>
              <a:prstDash val="solid"/>
            </a:ln>
          </c:spPr>
          <c:marker>
            <c:symbol val="triangle"/>
            <c:size val="6"/>
            <c:spPr>
              <a:solidFill>
                <a:srgbClr val="00B050"/>
              </a:solidFill>
              <a:ln>
                <a:solidFill>
                  <a:srgbClr val="008000"/>
                </a:solidFill>
                <a:prstDash val="solid"/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Sheet1!$E$6:$E$43</c:f>
              <c:numCache>
                <c:formatCode>General</c:formatCode>
                <c:ptCount val="38"/>
                <c:pt idx="2">
                  <c:v>2</c:v>
                </c:pt>
                <c:pt idx="3">
                  <c:v>3</c:v>
                </c:pt>
                <c:pt idx="4">
                  <c:v>0</c:v>
                </c:pt>
                <c:pt idx="5">
                  <c:v>0</c:v>
                </c:pt>
                <c:pt idx="6">
                  <c:v>2</c:v>
                </c:pt>
                <c:pt idx="7">
                  <c:v>12</c:v>
                </c:pt>
                <c:pt idx="8">
                  <c:v>18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6</c:v>
                </c:pt>
                <c:pt idx="15">
                  <c:v>9</c:v>
                </c:pt>
                <c:pt idx="16">
                  <c:v>1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1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3</c:v>
                </c:pt>
                <c:pt idx="28">
                  <c:v>1</c:v>
                </c:pt>
                <c:pt idx="29">
                  <c:v>0</c:v>
                </c:pt>
                <c:pt idx="30">
                  <c:v>1</c:v>
                </c:pt>
                <c:pt idx="31">
                  <c:v>3</c:v>
                </c:pt>
                <c:pt idx="32">
                  <c:v>2</c:v>
                </c:pt>
                <c:pt idx="33">
                  <c:v>2</c:v>
                </c:pt>
                <c:pt idx="34">
                  <c:v>2</c:v>
                </c:pt>
                <c:pt idx="35">
                  <c:v>1</c:v>
                </c:pt>
              </c:numCache>
            </c:numRef>
          </c:val>
          <c:smooth val="0"/>
        </c:ser>
        <c:ser>
          <c:idx val="3"/>
          <c:order val="1"/>
          <c:tx>
            <c:strRef>
              <c:f>Sheet1!$F$3:$F$5</c:f>
              <c:strCache>
                <c:ptCount val="1"/>
                <c:pt idx="0">
                  <c:v>河川法 人員</c:v>
                </c:pt>
              </c:strCache>
            </c:strRef>
          </c:tx>
          <c:spPr>
            <a:ln w="12700">
              <a:solidFill>
                <a:srgbClr val="7030A0"/>
              </a:solidFill>
              <a:prstDash val="solid"/>
            </a:ln>
          </c:spPr>
          <c:marker>
            <c:symbol val="triangle"/>
            <c:size val="6"/>
            <c:spPr>
              <a:solidFill>
                <a:sysClr val="window" lastClr="FFFFFF"/>
              </a:solidFill>
              <a:ln>
                <a:solidFill>
                  <a:srgbClr val="7030A0"/>
                </a:solidFill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Sheet1!$F$6:$F$43</c:f>
              <c:numCache>
                <c:formatCode>General</c:formatCode>
                <c:ptCount val="38"/>
                <c:pt idx="3">
                  <c:v>2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11</c:v>
                </c:pt>
                <c:pt idx="8">
                  <c:v>10</c:v>
                </c:pt>
                <c:pt idx="9">
                  <c:v>1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4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1</c:v>
                </c:pt>
                <c:pt idx="32">
                  <c:v>1</c:v>
                </c:pt>
                <c:pt idx="33">
                  <c:v>0</c:v>
                </c:pt>
                <c:pt idx="34">
                  <c:v>0</c:v>
                </c:pt>
                <c:pt idx="35">
                  <c:v>1</c:v>
                </c:pt>
              </c:numCache>
            </c:numRef>
          </c:val>
          <c:smooth val="0"/>
        </c:ser>
        <c:ser>
          <c:idx val="4"/>
          <c:order val="2"/>
          <c:tx>
            <c:strRef>
              <c:f>Sheet1!$G$3:$G$5</c:f>
              <c:strCache>
                <c:ptCount val="1"/>
                <c:pt idx="0">
                  <c:v>水濁法 件数</c:v>
                </c:pt>
              </c:strCache>
            </c:strRef>
          </c:tx>
          <c:spPr>
            <a:ln w="12700">
              <a:solidFill>
                <a:srgbClr val="66FFFF"/>
              </a:solidFill>
              <a:prstDash val="solid"/>
            </a:ln>
          </c:spPr>
          <c:marker>
            <c:symbol val="circle"/>
            <c:size val="6"/>
            <c:spPr>
              <a:solidFill>
                <a:srgbClr val="66FFFF"/>
              </a:solidFill>
              <a:ln>
                <a:solidFill>
                  <a:srgbClr val="66FFFF"/>
                </a:solidFill>
              </a:ln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Sheet1!$G$6:$G$43</c:f>
              <c:numCache>
                <c:formatCode>General</c:formatCode>
                <c:ptCount val="38"/>
                <c:pt idx="2">
                  <c:v>2</c:v>
                </c:pt>
                <c:pt idx="3">
                  <c:v>6</c:v>
                </c:pt>
                <c:pt idx="4">
                  <c:v>6</c:v>
                </c:pt>
                <c:pt idx="5">
                  <c:v>4</c:v>
                </c:pt>
                <c:pt idx="6">
                  <c:v>15</c:v>
                </c:pt>
                <c:pt idx="7">
                  <c:v>7</c:v>
                </c:pt>
                <c:pt idx="8">
                  <c:v>5</c:v>
                </c:pt>
                <c:pt idx="9">
                  <c:v>7</c:v>
                </c:pt>
                <c:pt idx="10">
                  <c:v>1</c:v>
                </c:pt>
                <c:pt idx="11">
                  <c:v>0</c:v>
                </c:pt>
                <c:pt idx="12">
                  <c:v>4</c:v>
                </c:pt>
                <c:pt idx="13">
                  <c:v>0</c:v>
                </c:pt>
                <c:pt idx="14">
                  <c:v>1</c:v>
                </c:pt>
                <c:pt idx="15">
                  <c:v>0</c:v>
                </c:pt>
                <c:pt idx="16">
                  <c:v>2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1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smooth val="0"/>
        </c:ser>
        <c:ser>
          <c:idx val="5"/>
          <c:order val="3"/>
          <c:tx>
            <c:strRef>
              <c:f>Sheet1!$H$3:$H$5</c:f>
              <c:strCache>
                <c:ptCount val="1"/>
                <c:pt idx="0">
                  <c:v>水濁法 人員</c:v>
                </c:pt>
              </c:strCache>
            </c:strRef>
          </c:tx>
          <c:spPr>
            <a:ln w="12700">
              <a:solidFill>
                <a:srgbClr val="FF6600"/>
              </a:solidFill>
              <a:prstDash val="solid"/>
            </a:ln>
          </c:spPr>
          <c:marker>
            <c:symbol val="circle"/>
            <c:size val="5"/>
            <c:spPr>
              <a:solidFill>
                <a:sysClr val="window" lastClr="FFFFFF"/>
              </a:solidFill>
            </c:spPr>
          </c:marker>
          <c:cat>
            <c:strRef>
              <c:f>Sheet1!$B$6:$B$43</c:f>
              <c:strCache>
                <c:ptCount val="38"/>
                <c:pt idx="0">
                  <c:v>S54</c:v>
                </c:pt>
                <c:pt idx="1">
                  <c:v>S55</c:v>
                </c:pt>
                <c:pt idx="2">
                  <c:v>S56</c:v>
                </c:pt>
                <c:pt idx="3">
                  <c:v>S57</c:v>
                </c:pt>
                <c:pt idx="4">
                  <c:v>S58</c:v>
                </c:pt>
                <c:pt idx="5">
                  <c:v>S59</c:v>
                </c:pt>
                <c:pt idx="6">
                  <c:v>S60</c:v>
                </c:pt>
                <c:pt idx="7">
                  <c:v>S61</c:v>
                </c:pt>
                <c:pt idx="8">
                  <c:v>S62</c:v>
                </c:pt>
                <c:pt idx="9">
                  <c:v>S63</c:v>
                </c:pt>
                <c:pt idx="10">
                  <c:v>H01</c:v>
                </c:pt>
                <c:pt idx="11">
                  <c:v>H02</c:v>
                </c:pt>
                <c:pt idx="12">
                  <c:v>H03</c:v>
                </c:pt>
                <c:pt idx="13">
                  <c:v>H04</c:v>
                </c:pt>
                <c:pt idx="14">
                  <c:v>H05</c:v>
                </c:pt>
                <c:pt idx="15">
                  <c:v>H06</c:v>
                </c:pt>
                <c:pt idx="16">
                  <c:v>H07</c:v>
                </c:pt>
                <c:pt idx="17">
                  <c:v>H08</c:v>
                </c:pt>
                <c:pt idx="18">
                  <c:v>H09</c:v>
                </c:pt>
                <c:pt idx="19">
                  <c:v>H10</c:v>
                </c:pt>
                <c:pt idx="20">
                  <c:v>H11</c:v>
                </c:pt>
                <c:pt idx="21">
                  <c:v>H12</c:v>
                </c:pt>
                <c:pt idx="22">
                  <c:v>H13</c:v>
                </c:pt>
                <c:pt idx="23">
                  <c:v>H14</c:v>
                </c:pt>
                <c:pt idx="24">
                  <c:v>H15</c:v>
                </c:pt>
                <c:pt idx="25">
                  <c:v>H16</c:v>
                </c:pt>
                <c:pt idx="26">
                  <c:v>H17</c:v>
                </c:pt>
                <c:pt idx="27">
                  <c:v>H18</c:v>
                </c:pt>
                <c:pt idx="28">
                  <c:v>H19</c:v>
                </c:pt>
                <c:pt idx="29">
                  <c:v>H20</c:v>
                </c:pt>
                <c:pt idx="30">
                  <c:v>H21</c:v>
                </c:pt>
                <c:pt idx="31">
                  <c:v>H22</c:v>
                </c:pt>
                <c:pt idx="32">
                  <c:v>H23</c:v>
                </c:pt>
                <c:pt idx="33">
                  <c:v>H24</c:v>
                </c:pt>
                <c:pt idx="34">
                  <c:v>H25</c:v>
                </c:pt>
                <c:pt idx="35">
                  <c:v>H26</c:v>
                </c:pt>
                <c:pt idx="36">
                  <c:v>H27</c:v>
                </c:pt>
                <c:pt idx="37">
                  <c:v>H28</c:v>
                </c:pt>
              </c:strCache>
            </c:strRef>
          </c:cat>
          <c:val>
            <c:numRef>
              <c:f>Sheet1!$H$6:$H$43</c:f>
              <c:numCache>
                <c:formatCode>General</c:formatCode>
                <c:ptCount val="38"/>
                <c:pt idx="3">
                  <c:v>4</c:v>
                </c:pt>
                <c:pt idx="4">
                  <c:v>6</c:v>
                </c:pt>
                <c:pt idx="5">
                  <c:v>4</c:v>
                </c:pt>
                <c:pt idx="6">
                  <c:v>14</c:v>
                </c:pt>
                <c:pt idx="7">
                  <c:v>10</c:v>
                </c:pt>
                <c:pt idx="8">
                  <c:v>1</c:v>
                </c:pt>
                <c:pt idx="9">
                  <c:v>6</c:v>
                </c:pt>
                <c:pt idx="10">
                  <c:v>2</c:v>
                </c:pt>
                <c:pt idx="11">
                  <c:v>0</c:v>
                </c:pt>
                <c:pt idx="12">
                  <c:v>2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2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844480"/>
        <c:axId val="205846400"/>
      </c:lineChart>
      <c:catAx>
        <c:axId val="205844480"/>
        <c:scaling>
          <c:orientation val="minMax"/>
        </c:scaling>
        <c:delete val="0"/>
        <c:axPos val="b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[$-411]ge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846400"/>
        <c:crosses val="autoZero"/>
        <c:auto val="0"/>
        <c:lblAlgn val="ctr"/>
        <c:lblOffset val="10"/>
        <c:tickLblSkip val="2"/>
        <c:tickMarkSkip val="2"/>
        <c:noMultiLvlLbl val="0"/>
      </c:catAx>
      <c:valAx>
        <c:axId val="205846400"/>
        <c:scaling>
          <c:orientation val="minMax"/>
        </c:scaling>
        <c:delete val="0"/>
        <c:axPos val="l"/>
        <c:majorGridlines>
          <c:spPr>
            <a:ln w="3175">
              <a:pattFill prst="pct50">
                <a:fgClr>
                  <a:srgbClr val="000000"/>
                </a:fgClr>
                <a:bgClr>
                  <a:srgbClr val="FFFFFF"/>
                </a:bgClr>
              </a:pattFill>
              <a:prstDash val="solid"/>
            </a:ln>
          </c:spPr>
        </c:majorGridlines>
        <c:numFmt formatCode="General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Meiryo UI"/>
                <a:ea typeface="Meiryo UI"/>
                <a:cs typeface="Meiryo UI"/>
              </a:defRPr>
            </a:pPr>
            <a:endParaRPr lang="ja-JP"/>
          </a:p>
        </c:txPr>
        <c:crossAx val="205844480"/>
        <c:crosses val="autoZero"/>
        <c:crossBetween val="between"/>
      </c:valAx>
      <c:spPr>
        <a:noFill/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45622961408872797"/>
          <c:y val="1.2751914782581997E-3"/>
          <c:w val="0.39838726380091505"/>
          <c:h val="0.16852317436928574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1000" b="0" i="0" u="none" strike="noStrike" baseline="0">
              <a:solidFill>
                <a:srgbClr val="000000"/>
              </a:solidFill>
              <a:latin typeface="Meiryo UI"/>
              <a:ea typeface="Meiryo UI"/>
              <a:cs typeface="Meiryo UI"/>
            </a:defRPr>
          </a:pPr>
          <a:endParaRPr lang="ja-JP"/>
        </a:p>
      </c:txPr>
    </c:legend>
    <c:plotVisOnly val="1"/>
    <c:dispBlanksAs val="span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475" b="0" i="0" u="none" strike="noStrike" baseline="0">
          <a:solidFill>
            <a:srgbClr val="000000"/>
          </a:solidFill>
          <a:latin typeface="Meiryo UI"/>
          <a:ea typeface="Meiryo UI"/>
          <a:cs typeface="Meiryo UI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horizontalDpi="200" verticalDpi="20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hyperlink" Target="http://www.kmdmyg.info/index.html" TargetMode="Externa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95250</xdr:colOff>
      <xdr:row>44</xdr:row>
      <xdr:rowOff>123825</xdr:rowOff>
    </xdr:from>
    <xdr:to>
      <xdr:col>34</xdr:col>
      <xdr:colOff>371475</xdr:colOff>
      <xdr:row>67</xdr:row>
      <xdr:rowOff>76200</xdr:rowOff>
    </xdr:to>
    <xdr:graphicFrame macro="">
      <xdr:nvGraphicFramePr>
        <xdr:cNvPr id="1029" name="グラフ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13</xdr:col>
      <xdr:colOff>238124</xdr:colOff>
      <xdr:row>0</xdr:row>
      <xdr:rowOff>85725</xdr:rowOff>
    </xdr:from>
    <xdr:to>
      <xdr:col>14</xdr:col>
      <xdr:colOff>752475</xdr:colOff>
      <xdr:row>1</xdr:row>
      <xdr:rowOff>171450</xdr:rowOff>
    </xdr:to>
    <xdr:sp macro="" textlink="">
      <xdr:nvSpPr>
        <xdr:cNvPr id="1027" name="AutoShape 3">
          <a:hlinkClick xmlns:r="http://schemas.openxmlformats.org/officeDocument/2006/relationships" r:id="rId2"/>
        </xdr:cNvPr>
        <xdr:cNvSpPr>
          <a:spLocks noChangeArrowheads="1"/>
        </xdr:cNvSpPr>
      </xdr:nvSpPr>
      <xdr:spPr bwMode="auto">
        <a:xfrm>
          <a:off x="3857624" y="85725"/>
          <a:ext cx="809626" cy="180975"/>
        </a:xfrm>
        <a:prstGeom prst="roundRect">
          <a:avLst>
            <a:gd name="adj" fmla="val 16667"/>
          </a:avLst>
        </a:prstGeom>
        <a:solidFill>
          <a:srgbClr val="FFFFFF"/>
        </a:solidFill>
        <a:ln w="3175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993366"/>
              </a:solidFill>
              <a:latin typeface="Meiryo UI"/>
              <a:ea typeface="Meiryo UI"/>
            </a:rPr>
            <a:t>kmdみやぎ</a:t>
          </a:r>
        </a:p>
      </xdr:txBody>
    </xdr:sp>
    <xdr:clientData/>
  </xdr:twoCellAnchor>
  <xdr:twoCellAnchor>
    <xdr:from>
      <xdr:col>14</xdr:col>
      <xdr:colOff>152400</xdr:colOff>
      <xdr:row>13</xdr:row>
      <xdr:rowOff>28575</xdr:rowOff>
    </xdr:from>
    <xdr:to>
      <xdr:col>24</xdr:col>
      <xdr:colOff>180974</xdr:colOff>
      <xdr:row>43</xdr:row>
      <xdr:rowOff>114300</xdr:rowOff>
    </xdr:to>
    <xdr:graphicFrame macro="">
      <xdr:nvGraphicFramePr>
        <xdr:cNvPr id="6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24</xdr:col>
      <xdr:colOff>228600</xdr:colOff>
      <xdr:row>13</xdr:row>
      <xdr:rowOff>38100</xdr:rowOff>
    </xdr:from>
    <xdr:to>
      <xdr:col>35</xdr:col>
      <xdr:colOff>180974</xdr:colOff>
      <xdr:row>43</xdr:row>
      <xdr:rowOff>123825</xdr:rowOff>
    </xdr:to>
    <xdr:graphicFrame macro="">
      <xdr:nvGraphicFramePr>
        <xdr:cNvPr id="9" name="グラフ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Y127"/>
  <sheetViews>
    <sheetView tabSelected="1" workbookViewId="0">
      <selection activeCell="B2" sqref="B2:AJ92"/>
    </sheetView>
  </sheetViews>
  <sheetFormatPr defaultRowHeight="12"/>
  <cols>
    <col min="1" max="1" width="1.75" style="2" customWidth="1"/>
    <col min="2" max="2" width="4.5" style="2" customWidth="1"/>
    <col min="3" max="13" width="3.75" style="2" customWidth="1"/>
    <col min="14" max="14" width="3.875" style="2" customWidth="1"/>
    <col min="15" max="15" width="11.75" style="2" customWidth="1"/>
    <col min="16" max="32" width="3.75" style="2" customWidth="1"/>
    <col min="33" max="36" width="5.5" style="2" customWidth="1"/>
    <col min="37" max="37" width="4.625" style="2" customWidth="1"/>
    <col min="38" max="45" width="5.125" style="2" customWidth="1"/>
    <col min="46" max="16384" width="9" style="2"/>
  </cols>
  <sheetData>
    <row r="1" spans="2:15" ht="7.5" customHeight="1"/>
    <row r="2" spans="2:15" ht="15.75">
      <c r="B2" s="26" t="s">
        <v>80</v>
      </c>
    </row>
    <row r="3" spans="2:15">
      <c r="B3" s="13"/>
      <c r="C3" s="13" t="s">
        <v>81</v>
      </c>
      <c r="D3" s="13"/>
      <c r="E3" s="13" t="s">
        <v>84</v>
      </c>
      <c r="F3" s="13"/>
      <c r="G3" s="13" t="s">
        <v>113</v>
      </c>
      <c r="H3" s="13"/>
      <c r="I3" s="13" t="s">
        <v>114</v>
      </c>
      <c r="J3" s="13"/>
      <c r="K3" s="20" t="s">
        <v>85</v>
      </c>
      <c r="L3" s="20"/>
      <c r="M3" s="20" t="s">
        <v>86</v>
      </c>
      <c r="N3" s="20"/>
    </row>
    <row r="4" spans="2:15">
      <c r="B4" s="13"/>
      <c r="C4" s="13" t="s">
        <v>82</v>
      </c>
      <c r="D4" s="13" t="s">
        <v>83</v>
      </c>
      <c r="E4" s="13" t="s">
        <v>82</v>
      </c>
      <c r="F4" s="13" t="s">
        <v>83</v>
      </c>
      <c r="G4" s="13" t="s">
        <v>82</v>
      </c>
      <c r="H4" s="13" t="s">
        <v>83</v>
      </c>
      <c r="I4" s="13" t="s">
        <v>82</v>
      </c>
      <c r="J4" s="13" t="s">
        <v>83</v>
      </c>
      <c r="K4" s="20" t="s">
        <v>82</v>
      </c>
      <c r="L4" s="20" t="s">
        <v>83</v>
      </c>
      <c r="M4" s="20" t="s">
        <v>82</v>
      </c>
      <c r="N4" s="20" t="s">
        <v>83</v>
      </c>
    </row>
    <row r="5" spans="2:15">
      <c r="B5" s="17"/>
      <c r="C5" s="17"/>
      <c r="D5" s="17"/>
      <c r="E5" s="17"/>
      <c r="F5" s="17"/>
      <c r="G5" s="17"/>
      <c r="H5" s="17"/>
      <c r="I5" s="17"/>
      <c r="J5" s="17"/>
      <c r="K5" s="21"/>
      <c r="L5" s="21"/>
      <c r="M5" s="21"/>
      <c r="N5" s="21"/>
    </row>
    <row r="6" spans="2:15">
      <c r="B6" s="18" t="s">
        <v>28</v>
      </c>
      <c r="C6" s="17"/>
      <c r="D6" s="17"/>
      <c r="E6" s="17"/>
      <c r="F6" s="17"/>
      <c r="G6" s="17"/>
      <c r="H6" s="17"/>
      <c r="I6" s="17"/>
      <c r="J6" s="17"/>
      <c r="K6" s="21"/>
      <c r="L6" s="21"/>
      <c r="M6" s="21"/>
      <c r="N6" s="21"/>
    </row>
    <row r="7" spans="2:15">
      <c r="B7" s="18" t="s">
        <v>30</v>
      </c>
      <c r="C7" s="17"/>
      <c r="D7" s="17"/>
      <c r="E7" s="17"/>
      <c r="F7" s="17"/>
      <c r="G7" s="17"/>
      <c r="H7" s="17"/>
      <c r="I7" s="17"/>
      <c r="J7" s="17"/>
      <c r="K7" s="21"/>
      <c r="L7" s="21"/>
      <c r="M7" s="21"/>
      <c r="N7" s="21"/>
    </row>
    <row r="8" spans="2:15">
      <c r="B8" s="18" t="s">
        <v>32</v>
      </c>
      <c r="C8" s="17">
        <v>81</v>
      </c>
      <c r="D8" s="17"/>
      <c r="E8" s="17">
        <v>2</v>
      </c>
      <c r="F8" s="17"/>
      <c r="G8" s="17">
        <v>2</v>
      </c>
      <c r="H8" s="17"/>
      <c r="I8" s="17">
        <v>1</v>
      </c>
      <c r="J8" s="17"/>
      <c r="K8" s="21">
        <f>C8+E8+G8+I8</f>
        <v>86</v>
      </c>
      <c r="L8" s="21"/>
      <c r="M8" s="21"/>
      <c r="N8" s="21"/>
    </row>
    <row r="9" spans="2:15">
      <c r="B9" s="18" t="s">
        <v>34</v>
      </c>
      <c r="C9" s="17">
        <v>75</v>
      </c>
      <c r="D9" s="17">
        <v>73</v>
      </c>
      <c r="E9" s="17">
        <v>3</v>
      </c>
      <c r="F9" s="17">
        <v>2</v>
      </c>
      <c r="G9" s="17">
        <v>6</v>
      </c>
      <c r="H9" s="17">
        <v>4</v>
      </c>
      <c r="I9" s="17">
        <v>1</v>
      </c>
      <c r="J9" s="17">
        <v>1</v>
      </c>
      <c r="K9" s="21">
        <f>C9+E9+G9+I9</f>
        <v>85</v>
      </c>
      <c r="L9" s="21">
        <f>D9+F9+H9+J9</f>
        <v>80</v>
      </c>
      <c r="M9" s="21">
        <f>K9-K8</f>
        <v>-1</v>
      </c>
      <c r="N9" s="21"/>
      <c r="O9" s="24" t="s">
        <v>117</v>
      </c>
    </row>
    <row r="10" spans="2:15">
      <c r="B10" s="18" t="s">
        <v>36</v>
      </c>
      <c r="C10" s="17">
        <v>123</v>
      </c>
      <c r="D10" s="17">
        <v>100</v>
      </c>
      <c r="E10" s="17">
        <v>0</v>
      </c>
      <c r="F10" s="17">
        <v>0</v>
      </c>
      <c r="G10" s="17">
        <v>6</v>
      </c>
      <c r="H10" s="17">
        <v>6</v>
      </c>
      <c r="I10" s="17">
        <v>0</v>
      </c>
      <c r="J10" s="17">
        <v>0</v>
      </c>
      <c r="K10" s="21">
        <f>C10+E10+G10+I10</f>
        <v>129</v>
      </c>
      <c r="L10" s="21">
        <f>D10+F10+H10+J10</f>
        <v>106</v>
      </c>
      <c r="M10" s="21">
        <f t="shared" ref="M10:M32" si="0">K10-K9</f>
        <v>44</v>
      </c>
      <c r="N10" s="21">
        <f t="shared" ref="N10:N32" si="1">L10-L9</f>
        <v>26</v>
      </c>
      <c r="O10" s="24"/>
    </row>
    <row r="11" spans="2:15">
      <c r="B11" s="18" t="s">
        <v>38</v>
      </c>
      <c r="C11" s="17">
        <v>261</v>
      </c>
      <c r="D11" s="17">
        <v>163</v>
      </c>
      <c r="E11" s="17">
        <v>0</v>
      </c>
      <c r="F11" s="17">
        <v>0</v>
      </c>
      <c r="G11" s="17">
        <v>4</v>
      </c>
      <c r="H11" s="17">
        <v>4</v>
      </c>
      <c r="I11" s="17">
        <v>5</v>
      </c>
      <c r="J11" s="17">
        <v>4</v>
      </c>
      <c r="K11" s="21">
        <f t="shared" ref="K11:K32" si="2">C11+E11+G11+I11</f>
        <v>270</v>
      </c>
      <c r="L11" s="21">
        <f t="shared" ref="L11:L32" si="3">D11+F11+H11+J11</f>
        <v>171</v>
      </c>
      <c r="M11" s="21">
        <f t="shared" si="0"/>
        <v>141</v>
      </c>
      <c r="N11" s="21">
        <f t="shared" si="1"/>
        <v>65</v>
      </c>
      <c r="O11" s="25" t="s">
        <v>118</v>
      </c>
    </row>
    <row r="12" spans="2:15">
      <c r="B12" s="18" t="s">
        <v>40</v>
      </c>
      <c r="C12" s="17">
        <v>221</v>
      </c>
      <c r="D12" s="17">
        <v>155</v>
      </c>
      <c r="E12" s="17">
        <v>2</v>
      </c>
      <c r="F12" s="17">
        <v>0</v>
      </c>
      <c r="G12" s="17">
        <v>15</v>
      </c>
      <c r="H12" s="17">
        <v>14</v>
      </c>
      <c r="I12" s="17">
        <v>1</v>
      </c>
      <c r="J12" s="17">
        <v>0</v>
      </c>
      <c r="K12" s="21">
        <f t="shared" si="2"/>
        <v>239</v>
      </c>
      <c r="L12" s="21">
        <f t="shared" si="3"/>
        <v>169</v>
      </c>
      <c r="M12" s="21">
        <f t="shared" si="0"/>
        <v>-31</v>
      </c>
      <c r="N12" s="21">
        <f t="shared" si="1"/>
        <v>-2</v>
      </c>
      <c r="O12" s="24" t="s">
        <v>23</v>
      </c>
    </row>
    <row r="13" spans="2:15">
      <c r="B13" s="18" t="s">
        <v>42</v>
      </c>
      <c r="C13" s="17">
        <v>119</v>
      </c>
      <c r="D13" s="17">
        <v>76</v>
      </c>
      <c r="E13" s="17">
        <v>12</v>
      </c>
      <c r="F13" s="17">
        <v>11</v>
      </c>
      <c r="G13" s="17">
        <v>7</v>
      </c>
      <c r="H13" s="17">
        <v>10</v>
      </c>
      <c r="I13" s="17">
        <v>2</v>
      </c>
      <c r="J13" s="17">
        <v>1</v>
      </c>
      <c r="K13" s="21">
        <f t="shared" si="2"/>
        <v>140</v>
      </c>
      <c r="L13" s="21">
        <f t="shared" si="3"/>
        <v>98</v>
      </c>
      <c r="M13" s="21">
        <f t="shared" si="0"/>
        <v>-99</v>
      </c>
      <c r="N13" s="21">
        <f t="shared" si="1"/>
        <v>-71</v>
      </c>
      <c r="O13" s="25" t="s">
        <v>118</v>
      </c>
    </row>
    <row r="14" spans="2:15">
      <c r="B14" s="18" t="s">
        <v>44</v>
      </c>
      <c r="C14" s="17">
        <v>195</v>
      </c>
      <c r="D14" s="17">
        <v>146</v>
      </c>
      <c r="E14" s="17">
        <v>18</v>
      </c>
      <c r="F14" s="17">
        <v>10</v>
      </c>
      <c r="G14" s="17">
        <v>5</v>
      </c>
      <c r="H14" s="17">
        <v>1</v>
      </c>
      <c r="I14" s="17">
        <v>0</v>
      </c>
      <c r="J14" s="17">
        <v>0</v>
      </c>
      <c r="K14" s="21">
        <f t="shared" si="2"/>
        <v>218</v>
      </c>
      <c r="L14" s="21">
        <f t="shared" si="3"/>
        <v>157</v>
      </c>
      <c r="M14" s="21">
        <f t="shared" si="0"/>
        <v>78</v>
      </c>
      <c r="N14" s="21">
        <f t="shared" si="1"/>
        <v>59</v>
      </c>
      <c r="O14" s="24"/>
    </row>
    <row r="15" spans="2:15">
      <c r="B15" s="18" t="s">
        <v>46</v>
      </c>
      <c r="C15" s="17">
        <v>49</v>
      </c>
      <c r="D15" s="17">
        <v>52</v>
      </c>
      <c r="E15" s="17">
        <v>1</v>
      </c>
      <c r="F15" s="17">
        <v>1</v>
      </c>
      <c r="G15" s="17">
        <v>7</v>
      </c>
      <c r="H15" s="17">
        <v>6</v>
      </c>
      <c r="I15" s="17">
        <v>0</v>
      </c>
      <c r="J15" s="17">
        <v>0</v>
      </c>
      <c r="K15" s="21">
        <f t="shared" si="2"/>
        <v>57</v>
      </c>
      <c r="L15" s="21">
        <f t="shared" si="3"/>
        <v>59</v>
      </c>
      <c r="M15" s="21">
        <f t="shared" si="0"/>
        <v>-161</v>
      </c>
      <c r="N15" s="21">
        <f t="shared" si="1"/>
        <v>-98</v>
      </c>
      <c r="O15" s="24"/>
    </row>
    <row r="16" spans="2:15">
      <c r="B16" s="18" t="s">
        <v>87</v>
      </c>
      <c r="C16" s="17">
        <v>28</v>
      </c>
      <c r="D16" s="17">
        <v>35</v>
      </c>
      <c r="E16" s="17">
        <v>0</v>
      </c>
      <c r="F16" s="17">
        <v>0</v>
      </c>
      <c r="G16" s="17">
        <v>1</v>
      </c>
      <c r="H16" s="17">
        <v>2</v>
      </c>
      <c r="I16" s="17">
        <v>0</v>
      </c>
      <c r="J16" s="17">
        <v>0</v>
      </c>
      <c r="K16" s="21">
        <f t="shared" si="2"/>
        <v>29</v>
      </c>
      <c r="L16" s="21">
        <f t="shared" si="3"/>
        <v>37</v>
      </c>
      <c r="M16" s="21">
        <f t="shared" si="0"/>
        <v>-28</v>
      </c>
      <c r="N16" s="21">
        <f t="shared" si="1"/>
        <v>-22</v>
      </c>
      <c r="O16" s="24"/>
    </row>
    <row r="17" spans="2:15">
      <c r="B17" s="18" t="s">
        <v>88</v>
      </c>
      <c r="C17" s="17">
        <v>17</v>
      </c>
      <c r="D17" s="17">
        <v>19</v>
      </c>
      <c r="E17" s="17">
        <v>0</v>
      </c>
      <c r="F17" s="17">
        <v>0</v>
      </c>
      <c r="G17" s="17">
        <v>0</v>
      </c>
      <c r="H17" s="17">
        <v>0</v>
      </c>
      <c r="I17" s="17">
        <v>0</v>
      </c>
      <c r="J17" s="17">
        <v>0</v>
      </c>
      <c r="K17" s="21">
        <f t="shared" si="2"/>
        <v>17</v>
      </c>
      <c r="L17" s="21">
        <f t="shared" si="3"/>
        <v>19</v>
      </c>
      <c r="M17" s="21">
        <f t="shared" si="0"/>
        <v>-12</v>
      </c>
      <c r="N17" s="21">
        <f t="shared" si="1"/>
        <v>-18</v>
      </c>
      <c r="O17" s="24"/>
    </row>
    <row r="18" spans="2:15">
      <c r="B18" s="18" t="s">
        <v>89</v>
      </c>
      <c r="C18" s="17">
        <v>30</v>
      </c>
      <c r="D18" s="17">
        <v>37</v>
      </c>
      <c r="E18" s="17">
        <v>0</v>
      </c>
      <c r="F18" s="17">
        <v>0</v>
      </c>
      <c r="G18" s="17">
        <v>4</v>
      </c>
      <c r="H18" s="17">
        <v>2</v>
      </c>
      <c r="I18" s="17">
        <v>0</v>
      </c>
      <c r="J18" s="17">
        <v>0</v>
      </c>
      <c r="K18" s="21">
        <f t="shared" si="2"/>
        <v>34</v>
      </c>
      <c r="L18" s="21">
        <f t="shared" si="3"/>
        <v>39</v>
      </c>
      <c r="M18" s="21">
        <f t="shared" si="0"/>
        <v>17</v>
      </c>
      <c r="N18" s="21">
        <f t="shared" si="1"/>
        <v>20</v>
      </c>
      <c r="O18" s="24"/>
    </row>
    <row r="19" spans="2:15">
      <c r="B19" s="18" t="s">
        <v>90</v>
      </c>
      <c r="C19" s="17">
        <v>31</v>
      </c>
      <c r="D19" s="17">
        <v>39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21">
        <f t="shared" si="2"/>
        <v>31</v>
      </c>
      <c r="L19" s="21">
        <f t="shared" si="3"/>
        <v>39</v>
      </c>
      <c r="M19" s="21">
        <f t="shared" si="0"/>
        <v>-3</v>
      </c>
      <c r="N19" s="21">
        <f t="shared" si="1"/>
        <v>0</v>
      </c>
      <c r="O19" s="24"/>
    </row>
    <row r="20" spans="2:15">
      <c r="B20" s="18" t="s">
        <v>91</v>
      </c>
      <c r="C20" s="17">
        <v>79</v>
      </c>
      <c r="D20" s="17">
        <v>108</v>
      </c>
      <c r="E20" s="17">
        <v>6</v>
      </c>
      <c r="F20" s="17">
        <v>0</v>
      </c>
      <c r="G20" s="17">
        <v>1</v>
      </c>
      <c r="H20" s="17">
        <v>0</v>
      </c>
      <c r="I20" s="17">
        <v>0</v>
      </c>
      <c r="J20" s="17">
        <v>0</v>
      </c>
      <c r="K20" s="21">
        <f t="shared" si="2"/>
        <v>86</v>
      </c>
      <c r="L20" s="21">
        <f t="shared" si="3"/>
        <v>108</v>
      </c>
      <c r="M20" s="21">
        <f t="shared" si="0"/>
        <v>55</v>
      </c>
      <c r="N20" s="21">
        <f t="shared" si="1"/>
        <v>69</v>
      </c>
      <c r="O20" s="24"/>
    </row>
    <row r="21" spans="2:15">
      <c r="B21" s="18" t="s">
        <v>92</v>
      </c>
      <c r="C21" s="17">
        <v>66</v>
      </c>
      <c r="D21" s="17">
        <v>87</v>
      </c>
      <c r="E21" s="17">
        <v>9</v>
      </c>
      <c r="F21" s="17">
        <v>0</v>
      </c>
      <c r="G21" s="17">
        <v>0</v>
      </c>
      <c r="H21" s="17">
        <v>0</v>
      </c>
      <c r="I21" s="17">
        <v>0</v>
      </c>
      <c r="J21" s="17">
        <v>0</v>
      </c>
      <c r="K21" s="21">
        <f t="shared" si="2"/>
        <v>75</v>
      </c>
      <c r="L21" s="21">
        <f t="shared" si="3"/>
        <v>87</v>
      </c>
      <c r="M21" s="21">
        <f t="shared" si="0"/>
        <v>-11</v>
      </c>
      <c r="N21" s="21">
        <f t="shared" si="1"/>
        <v>-21</v>
      </c>
      <c r="O21" s="24"/>
    </row>
    <row r="22" spans="2:15">
      <c r="B22" s="18" t="s">
        <v>93</v>
      </c>
      <c r="C22" s="17">
        <v>37</v>
      </c>
      <c r="D22" s="17">
        <v>45</v>
      </c>
      <c r="E22" s="17">
        <v>1</v>
      </c>
      <c r="F22" s="17">
        <v>0</v>
      </c>
      <c r="G22" s="17">
        <v>2</v>
      </c>
      <c r="H22" s="17">
        <v>0</v>
      </c>
      <c r="I22" s="17">
        <v>0</v>
      </c>
      <c r="J22" s="17">
        <v>0</v>
      </c>
      <c r="K22" s="21">
        <f t="shared" si="2"/>
        <v>40</v>
      </c>
      <c r="L22" s="21">
        <f t="shared" si="3"/>
        <v>45</v>
      </c>
      <c r="M22" s="21">
        <f t="shared" si="0"/>
        <v>-35</v>
      </c>
      <c r="N22" s="21">
        <f t="shared" si="1"/>
        <v>-42</v>
      </c>
      <c r="O22" s="24"/>
    </row>
    <row r="23" spans="2:15">
      <c r="B23" s="18" t="s">
        <v>94</v>
      </c>
      <c r="C23" s="17">
        <v>20</v>
      </c>
      <c r="D23" s="17">
        <v>27</v>
      </c>
      <c r="E23" s="17">
        <v>0</v>
      </c>
      <c r="F23" s="17">
        <v>0</v>
      </c>
      <c r="G23" s="17">
        <v>0</v>
      </c>
      <c r="H23" s="17">
        <v>0</v>
      </c>
      <c r="I23" s="17">
        <v>0</v>
      </c>
      <c r="J23" s="17">
        <v>0</v>
      </c>
      <c r="K23" s="21">
        <f t="shared" si="2"/>
        <v>20</v>
      </c>
      <c r="L23" s="21">
        <f t="shared" si="3"/>
        <v>27</v>
      </c>
      <c r="M23" s="21">
        <f t="shared" si="0"/>
        <v>-20</v>
      </c>
      <c r="N23" s="21">
        <f t="shared" si="1"/>
        <v>-18</v>
      </c>
      <c r="O23" s="24"/>
    </row>
    <row r="24" spans="2:15">
      <c r="B24" s="18" t="s">
        <v>95</v>
      </c>
      <c r="C24" s="17">
        <v>21</v>
      </c>
      <c r="D24" s="17">
        <v>28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7">
        <v>0</v>
      </c>
      <c r="K24" s="21">
        <f t="shared" si="2"/>
        <v>21</v>
      </c>
      <c r="L24" s="21">
        <f t="shared" si="3"/>
        <v>28</v>
      </c>
      <c r="M24" s="21">
        <f t="shared" si="0"/>
        <v>1</v>
      </c>
      <c r="N24" s="21">
        <f t="shared" si="1"/>
        <v>1</v>
      </c>
      <c r="O24" s="24"/>
    </row>
    <row r="25" spans="2:15">
      <c r="B25" s="18" t="s">
        <v>96</v>
      </c>
      <c r="C25" s="17">
        <v>22</v>
      </c>
      <c r="D25" s="17">
        <v>31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7">
        <v>0</v>
      </c>
      <c r="K25" s="21">
        <f t="shared" si="2"/>
        <v>22</v>
      </c>
      <c r="L25" s="21">
        <f t="shared" si="3"/>
        <v>31</v>
      </c>
      <c r="M25" s="21">
        <f t="shared" si="0"/>
        <v>1</v>
      </c>
      <c r="N25" s="21">
        <f t="shared" si="1"/>
        <v>3</v>
      </c>
      <c r="O25" s="24"/>
    </row>
    <row r="26" spans="2:15">
      <c r="B26" s="18" t="s">
        <v>97</v>
      </c>
      <c r="C26" s="17">
        <v>22</v>
      </c>
      <c r="D26" s="17">
        <v>38</v>
      </c>
      <c r="E26" s="17">
        <v>1</v>
      </c>
      <c r="F26" s="17">
        <v>0</v>
      </c>
      <c r="G26" s="17">
        <v>0</v>
      </c>
      <c r="H26" s="17">
        <v>0</v>
      </c>
      <c r="I26" s="17">
        <v>0</v>
      </c>
      <c r="J26" s="17">
        <v>0</v>
      </c>
      <c r="K26" s="21">
        <f t="shared" si="2"/>
        <v>23</v>
      </c>
      <c r="L26" s="21">
        <f t="shared" si="3"/>
        <v>38</v>
      </c>
      <c r="M26" s="21">
        <f t="shared" si="0"/>
        <v>1</v>
      </c>
      <c r="N26" s="21">
        <f t="shared" si="1"/>
        <v>7</v>
      </c>
      <c r="O26" s="24"/>
    </row>
    <row r="27" spans="2:15">
      <c r="B27" s="18" t="s">
        <v>98</v>
      </c>
      <c r="C27" s="17">
        <v>23</v>
      </c>
      <c r="D27" s="17">
        <v>26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7">
        <v>0</v>
      </c>
      <c r="K27" s="21">
        <f t="shared" si="2"/>
        <v>23</v>
      </c>
      <c r="L27" s="21">
        <f t="shared" si="3"/>
        <v>26</v>
      </c>
      <c r="M27" s="21">
        <f t="shared" si="0"/>
        <v>0</v>
      </c>
      <c r="N27" s="21">
        <f t="shared" si="1"/>
        <v>-12</v>
      </c>
      <c r="O27" s="24"/>
    </row>
    <row r="28" spans="2:15">
      <c r="B28" s="18" t="s">
        <v>99</v>
      </c>
      <c r="C28" s="17">
        <v>55</v>
      </c>
      <c r="D28" s="17">
        <v>61</v>
      </c>
      <c r="E28" s="17">
        <v>0</v>
      </c>
      <c r="F28" s="17">
        <v>0</v>
      </c>
      <c r="G28" s="17">
        <v>0</v>
      </c>
      <c r="H28" s="17">
        <v>0</v>
      </c>
      <c r="I28" s="17">
        <v>0</v>
      </c>
      <c r="J28" s="17">
        <v>0</v>
      </c>
      <c r="K28" s="21">
        <f t="shared" si="2"/>
        <v>55</v>
      </c>
      <c r="L28" s="21">
        <f t="shared" si="3"/>
        <v>61</v>
      </c>
      <c r="M28" s="21">
        <f t="shared" si="0"/>
        <v>32</v>
      </c>
      <c r="N28" s="21">
        <f t="shared" si="1"/>
        <v>35</v>
      </c>
      <c r="O28" s="24"/>
    </row>
    <row r="29" spans="2:15">
      <c r="B29" s="18" t="s">
        <v>100</v>
      </c>
      <c r="C29" s="17">
        <v>55</v>
      </c>
      <c r="D29" s="17">
        <v>88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21">
        <f t="shared" si="2"/>
        <v>55</v>
      </c>
      <c r="L29" s="21">
        <f t="shared" si="3"/>
        <v>88</v>
      </c>
      <c r="M29" s="21">
        <f t="shared" si="0"/>
        <v>0</v>
      </c>
      <c r="N29" s="21">
        <f t="shared" si="1"/>
        <v>27</v>
      </c>
      <c r="O29" s="24"/>
    </row>
    <row r="30" spans="2:15">
      <c r="B30" s="18" t="s">
        <v>101</v>
      </c>
      <c r="C30" s="17">
        <v>80</v>
      </c>
      <c r="D30" s="17">
        <v>114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21">
        <f t="shared" si="2"/>
        <v>80</v>
      </c>
      <c r="L30" s="21">
        <f t="shared" si="3"/>
        <v>114</v>
      </c>
      <c r="M30" s="21">
        <f t="shared" si="0"/>
        <v>25</v>
      </c>
      <c r="N30" s="21">
        <f t="shared" si="1"/>
        <v>26</v>
      </c>
      <c r="O30" s="24"/>
    </row>
    <row r="31" spans="2:15">
      <c r="B31" s="18" t="s">
        <v>102</v>
      </c>
      <c r="C31" s="17">
        <v>83</v>
      </c>
      <c r="D31" s="17">
        <v>104</v>
      </c>
      <c r="E31" s="17">
        <v>0</v>
      </c>
      <c r="F31" s="17">
        <v>0</v>
      </c>
      <c r="G31" s="17">
        <v>0</v>
      </c>
      <c r="H31" s="17">
        <v>0</v>
      </c>
      <c r="I31" s="17">
        <v>0</v>
      </c>
      <c r="J31" s="17">
        <v>0</v>
      </c>
      <c r="K31" s="21">
        <f t="shared" si="2"/>
        <v>83</v>
      </c>
      <c r="L31" s="21">
        <f t="shared" si="3"/>
        <v>104</v>
      </c>
      <c r="M31" s="21">
        <f t="shared" si="0"/>
        <v>3</v>
      </c>
      <c r="N31" s="21">
        <f t="shared" si="1"/>
        <v>-10</v>
      </c>
      <c r="O31" s="24"/>
    </row>
    <row r="32" spans="2:15">
      <c r="B32" s="18" t="s">
        <v>103</v>
      </c>
      <c r="C32" s="17">
        <v>106</v>
      </c>
      <c r="D32" s="17">
        <v>125</v>
      </c>
      <c r="E32" s="17">
        <v>0</v>
      </c>
      <c r="F32" s="17">
        <v>0</v>
      </c>
      <c r="G32" s="17">
        <v>0</v>
      </c>
      <c r="H32" s="17">
        <v>0</v>
      </c>
      <c r="I32" s="17">
        <v>0</v>
      </c>
      <c r="J32" s="17">
        <v>0</v>
      </c>
      <c r="K32" s="21">
        <f t="shared" si="2"/>
        <v>106</v>
      </c>
      <c r="L32" s="21">
        <f t="shared" si="3"/>
        <v>125</v>
      </c>
      <c r="M32" s="21">
        <f t="shared" si="0"/>
        <v>23</v>
      </c>
      <c r="N32" s="21">
        <f t="shared" si="1"/>
        <v>21</v>
      </c>
      <c r="O32" s="24"/>
    </row>
    <row r="33" spans="2:25">
      <c r="B33" s="18" t="s">
        <v>104</v>
      </c>
      <c r="C33" s="17">
        <v>121</v>
      </c>
      <c r="D33" s="17">
        <v>157</v>
      </c>
      <c r="E33" s="17">
        <v>3</v>
      </c>
      <c r="F33" s="17">
        <v>4</v>
      </c>
      <c r="G33" s="17">
        <v>0</v>
      </c>
      <c r="H33" s="17">
        <v>0</v>
      </c>
      <c r="I33" s="17">
        <v>0</v>
      </c>
      <c r="J33" s="17">
        <v>0</v>
      </c>
      <c r="K33" s="21">
        <f t="shared" ref="K33:L36" si="4">C33+E33+G33+I33</f>
        <v>124</v>
      </c>
      <c r="L33" s="21">
        <f t="shared" si="4"/>
        <v>161</v>
      </c>
      <c r="M33" s="21">
        <f t="shared" ref="M33:N36" si="5">K33-K32</f>
        <v>18</v>
      </c>
      <c r="N33" s="21">
        <f t="shared" si="5"/>
        <v>36</v>
      </c>
      <c r="O33" s="24"/>
    </row>
    <row r="34" spans="2:25">
      <c r="B34" s="18" t="s">
        <v>105</v>
      </c>
      <c r="C34" s="17">
        <v>178</v>
      </c>
      <c r="D34" s="17">
        <v>213</v>
      </c>
      <c r="E34" s="17">
        <v>1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21">
        <f t="shared" si="4"/>
        <v>179</v>
      </c>
      <c r="L34" s="21">
        <f t="shared" si="4"/>
        <v>213</v>
      </c>
      <c r="M34" s="21">
        <f t="shared" si="5"/>
        <v>55</v>
      </c>
      <c r="N34" s="21">
        <f t="shared" si="5"/>
        <v>52</v>
      </c>
      <c r="O34" s="24"/>
    </row>
    <row r="35" spans="2:25">
      <c r="B35" s="18" t="s">
        <v>106</v>
      </c>
      <c r="C35" s="17">
        <v>196</v>
      </c>
      <c r="D35" s="17">
        <v>229</v>
      </c>
      <c r="E35" s="17">
        <v>0</v>
      </c>
      <c r="F35" s="17">
        <v>0</v>
      </c>
      <c r="G35" s="17">
        <v>0</v>
      </c>
      <c r="H35" s="17">
        <v>0</v>
      </c>
      <c r="I35" s="17">
        <v>0</v>
      </c>
      <c r="J35" s="17">
        <v>0</v>
      </c>
      <c r="K35" s="21">
        <f t="shared" si="4"/>
        <v>196</v>
      </c>
      <c r="L35" s="21">
        <f t="shared" si="4"/>
        <v>229</v>
      </c>
      <c r="M35" s="21">
        <f t="shared" si="5"/>
        <v>17</v>
      </c>
      <c r="N35" s="21">
        <f t="shared" si="5"/>
        <v>16</v>
      </c>
      <c r="O35" s="24"/>
    </row>
    <row r="36" spans="2:25">
      <c r="B36" s="18" t="s">
        <v>107</v>
      </c>
      <c r="C36" s="17">
        <v>212</v>
      </c>
      <c r="D36" s="17">
        <v>236</v>
      </c>
      <c r="E36" s="17">
        <v>1</v>
      </c>
      <c r="F36" s="17">
        <v>0</v>
      </c>
      <c r="G36" s="17">
        <v>1</v>
      </c>
      <c r="H36" s="17">
        <v>2</v>
      </c>
      <c r="I36" s="17">
        <v>0</v>
      </c>
      <c r="J36" s="17">
        <v>0</v>
      </c>
      <c r="K36" s="21">
        <f t="shared" si="4"/>
        <v>214</v>
      </c>
      <c r="L36" s="21">
        <f t="shared" si="4"/>
        <v>238</v>
      </c>
      <c r="M36" s="21">
        <f t="shared" si="5"/>
        <v>18</v>
      </c>
      <c r="N36" s="21">
        <f t="shared" si="5"/>
        <v>9</v>
      </c>
      <c r="O36" s="24"/>
    </row>
    <row r="37" spans="2:25">
      <c r="B37" s="18" t="s">
        <v>108</v>
      </c>
      <c r="C37" s="17">
        <v>178</v>
      </c>
      <c r="D37" s="17">
        <v>200</v>
      </c>
      <c r="E37" s="17">
        <v>3</v>
      </c>
      <c r="F37" s="17">
        <v>1</v>
      </c>
      <c r="G37" s="17">
        <v>0</v>
      </c>
      <c r="H37" s="17">
        <v>0</v>
      </c>
      <c r="I37" s="17">
        <v>0</v>
      </c>
      <c r="J37" s="17">
        <v>0</v>
      </c>
      <c r="K37" s="21">
        <f t="shared" ref="K37:L41" si="6">C37+E37+G37+I37</f>
        <v>181</v>
      </c>
      <c r="L37" s="21">
        <f t="shared" si="6"/>
        <v>201</v>
      </c>
      <c r="M37" s="21">
        <f t="shared" ref="M37:N39" si="7">K37-K36</f>
        <v>-33</v>
      </c>
      <c r="N37" s="21">
        <f t="shared" si="7"/>
        <v>-37</v>
      </c>
      <c r="O37" s="24"/>
    </row>
    <row r="38" spans="2:25">
      <c r="B38" s="18" t="s">
        <v>109</v>
      </c>
      <c r="C38" s="17">
        <v>99</v>
      </c>
      <c r="D38" s="17">
        <v>109</v>
      </c>
      <c r="E38" s="17">
        <v>2</v>
      </c>
      <c r="F38" s="17">
        <v>1</v>
      </c>
      <c r="G38" s="17">
        <v>0</v>
      </c>
      <c r="H38" s="17">
        <v>0</v>
      </c>
      <c r="I38" s="17">
        <v>0</v>
      </c>
      <c r="J38" s="17">
        <v>0</v>
      </c>
      <c r="K38" s="21">
        <f t="shared" si="6"/>
        <v>101</v>
      </c>
      <c r="L38" s="21">
        <f t="shared" si="6"/>
        <v>110</v>
      </c>
      <c r="M38" s="21">
        <f t="shared" si="7"/>
        <v>-80</v>
      </c>
      <c r="N38" s="21">
        <f t="shared" si="7"/>
        <v>-91</v>
      </c>
      <c r="O38" s="24"/>
    </row>
    <row r="39" spans="2:25">
      <c r="B39" s="18" t="s">
        <v>110</v>
      </c>
      <c r="C39" s="17">
        <v>140</v>
      </c>
      <c r="D39" s="17">
        <v>157</v>
      </c>
      <c r="E39" s="17">
        <v>2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21">
        <f t="shared" si="6"/>
        <v>142</v>
      </c>
      <c r="L39" s="21">
        <f t="shared" si="6"/>
        <v>157</v>
      </c>
      <c r="M39" s="21">
        <f t="shared" si="7"/>
        <v>41</v>
      </c>
      <c r="N39" s="21">
        <f t="shared" si="7"/>
        <v>47</v>
      </c>
      <c r="O39" s="24"/>
    </row>
    <row r="40" spans="2:25">
      <c r="B40" s="18" t="s">
        <v>111</v>
      </c>
      <c r="C40" s="17">
        <v>107</v>
      </c>
      <c r="D40" s="17">
        <v>119</v>
      </c>
      <c r="E40" s="17">
        <v>2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21">
        <f t="shared" si="6"/>
        <v>109</v>
      </c>
      <c r="L40" s="21">
        <f t="shared" si="6"/>
        <v>119</v>
      </c>
      <c r="M40" s="21">
        <f t="shared" ref="M40" si="8">K40-K39</f>
        <v>-33</v>
      </c>
      <c r="N40" s="21">
        <f t="shared" ref="N40" si="9">L40-L39</f>
        <v>-38</v>
      </c>
      <c r="O40" s="24"/>
    </row>
    <row r="41" spans="2:25">
      <c r="B41" s="18" t="s">
        <v>112</v>
      </c>
      <c r="C41" s="17">
        <v>116</v>
      </c>
      <c r="D41" s="17">
        <v>125</v>
      </c>
      <c r="E41" s="17">
        <v>1</v>
      </c>
      <c r="F41" s="17">
        <v>1</v>
      </c>
      <c r="G41" s="17">
        <v>0</v>
      </c>
      <c r="H41" s="17">
        <v>0</v>
      </c>
      <c r="I41" s="17">
        <v>0</v>
      </c>
      <c r="J41" s="17">
        <v>0</v>
      </c>
      <c r="K41" s="21">
        <f t="shared" si="6"/>
        <v>117</v>
      </c>
      <c r="L41" s="21">
        <f t="shared" si="6"/>
        <v>126</v>
      </c>
      <c r="M41" s="21">
        <f t="shared" ref="M41" si="10">K41-K40</f>
        <v>8</v>
      </c>
      <c r="N41" s="21">
        <f t="shared" ref="N41" si="11">L41-L40</f>
        <v>7</v>
      </c>
      <c r="O41" s="24"/>
    </row>
    <row r="42" spans="2:25">
      <c r="B42" s="18" t="s">
        <v>119</v>
      </c>
      <c r="C42" s="17"/>
      <c r="D42" s="17"/>
      <c r="E42" s="17"/>
      <c r="F42" s="17"/>
      <c r="G42" s="17"/>
      <c r="H42" s="17"/>
      <c r="I42" s="17"/>
      <c r="J42" s="17"/>
      <c r="K42" s="21"/>
      <c r="L42" s="21"/>
      <c r="M42" s="21"/>
      <c r="N42" s="21"/>
      <c r="O42" s="24"/>
    </row>
    <row r="43" spans="2:25">
      <c r="B43" s="18" t="s">
        <v>120</v>
      </c>
      <c r="C43" s="17"/>
      <c r="D43" s="17"/>
      <c r="E43" s="17"/>
      <c r="F43" s="17"/>
      <c r="G43" s="17"/>
      <c r="H43" s="17"/>
      <c r="I43" s="17"/>
      <c r="J43" s="17"/>
      <c r="K43" s="21"/>
      <c r="L43" s="21"/>
      <c r="M43" s="21"/>
      <c r="N43" s="21"/>
      <c r="O43" s="24"/>
    </row>
    <row r="45" spans="2:25" ht="17.25" customHeight="1">
      <c r="B45" s="3" t="s">
        <v>116</v>
      </c>
      <c r="O45" s="1" t="s">
        <v>0</v>
      </c>
    </row>
    <row r="46" spans="2:25" ht="24">
      <c r="B46" s="15"/>
      <c r="C46" s="14" t="s">
        <v>1</v>
      </c>
      <c r="D46" s="14" t="s">
        <v>2</v>
      </c>
      <c r="E46" s="14" t="s">
        <v>3</v>
      </c>
      <c r="F46" s="14" t="s">
        <v>4</v>
      </c>
      <c r="G46" s="14" t="s">
        <v>5</v>
      </c>
      <c r="H46" s="14" t="s">
        <v>6</v>
      </c>
      <c r="I46" s="14" t="s">
        <v>7</v>
      </c>
      <c r="J46" s="14" t="s">
        <v>115</v>
      </c>
      <c r="K46" s="14" t="s">
        <v>10</v>
      </c>
      <c r="L46" s="14" t="s">
        <v>8</v>
      </c>
      <c r="M46" s="16" t="s">
        <v>11</v>
      </c>
      <c r="O46" s="13"/>
      <c r="P46" s="14" t="s">
        <v>1</v>
      </c>
      <c r="Q46" s="14" t="s">
        <v>2</v>
      </c>
      <c r="R46" s="14" t="s">
        <v>3</v>
      </c>
      <c r="S46" s="14" t="s">
        <v>4</v>
      </c>
      <c r="T46" s="14" t="s">
        <v>5</v>
      </c>
      <c r="U46" s="14" t="s">
        <v>6</v>
      </c>
      <c r="V46" s="14" t="s">
        <v>7</v>
      </c>
      <c r="W46" s="14" t="s">
        <v>8</v>
      </c>
      <c r="X46" s="14" t="s">
        <v>9</v>
      </c>
    </row>
    <row r="47" spans="2:25">
      <c r="B47" s="18" t="s">
        <v>13</v>
      </c>
      <c r="C47" s="19">
        <v>0</v>
      </c>
      <c r="D47" s="19">
        <v>2</v>
      </c>
      <c r="E47" s="19">
        <v>0</v>
      </c>
      <c r="F47" s="19">
        <v>3</v>
      </c>
      <c r="G47" s="19">
        <v>0</v>
      </c>
      <c r="H47" s="19">
        <v>0</v>
      </c>
      <c r="I47" s="19">
        <v>0</v>
      </c>
      <c r="J47" s="19"/>
      <c r="K47" s="19">
        <v>4</v>
      </c>
      <c r="L47" s="21">
        <f>SUM(D47:K47)</f>
        <v>9</v>
      </c>
      <c r="M47" s="22"/>
      <c r="O47" s="17" t="s">
        <v>12</v>
      </c>
      <c r="P47" s="18">
        <v>0</v>
      </c>
      <c r="Q47" s="18">
        <v>1</v>
      </c>
      <c r="R47" s="18">
        <v>0</v>
      </c>
      <c r="S47" s="18">
        <v>0</v>
      </c>
      <c r="T47" s="18">
        <v>0</v>
      </c>
      <c r="U47" s="18">
        <v>0</v>
      </c>
      <c r="V47" s="18">
        <v>2</v>
      </c>
      <c r="W47" s="18">
        <f>SUM(P47:V47)</f>
        <v>3</v>
      </c>
      <c r="X47" s="19">
        <v>6</v>
      </c>
      <c r="Y47" s="4"/>
    </row>
    <row r="48" spans="2:25">
      <c r="B48" s="18" t="s">
        <v>15</v>
      </c>
      <c r="C48" s="19">
        <v>0</v>
      </c>
      <c r="D48" s="19">
        <v>4</v>
      </c>
      <c r="E48" s="19">
        <v>0</v>
      </c>
      <c r="F48" s="19">
        <v>0</v>
      </c>
      <c r="G48" s="19">
        <v>0</v>
      </c>
      <c r="H48" s="19">
        <v>0</v>
      </c>
      <c r="I48" s="19">
        <v>10</v>
      </c>
      <c r="J48" s="19"/>
      <c r="K48" s="19">
        <v>16</v>
      </c>
      <c r="L48" s="21">
        <f>SUM(D48:K48)</f>
        <v>30</v>
      </c>
      <c r="M48" s="23">
        <f>L48-L47</f>
        <v>21</v>
      </c>
      <c r="O48" s="17" t="s">
        <v>14</v>
      </c>
      <c r="P48" s="18">
        <v>0</v>
      </c>
      <c r="Q48" s="18">
        <v>6</v>
      </c>
      <c r="R48" s="18">
        <v>1</v>
      </c>
      <c r="S48" s="18">
        <v>0</v>
      </c>
      <c r="T48" s="18">
        <v>0</v>
      </c>
      <c r="U48" s="18">
        <v>0</v>
      </c>
      <c r="V48" s="18">
        <v>117</v>
      </c>
      <c r="W48" s="18">
        <f t="shared" ref="W48:W63" si="12">SUM(P48:V48)</f>
        <v>124</v>
      </c>
      <c r="X48" s="18">
        <v>87</v>
      </c>
      <c r="Y48" s="4"/>
    </row>
    <row r="49" spans="2:25">
      <c r="B49" s="18" t="s">
        <v>17</v>
      </c>
      <c r="C49" s="19">
        <v>0</v>
      </c>
      <c r="D49" s="19">
        <v>4</v>
      </c>
      <c r="E49" s="19">
        <v>0</v>
      </c>
      <c r="F49" s="19">
        <v>0</v>
      </c>
      <c r="G49" s="19">
        <v>0</v>
      </c>
      <c r="H49" s="19">
        <v>0</v>
      </c>
      <c r="I49" s="19">
        <v>14</v>
      </c>
      <c r="J49" s="19"/>
      <c r="K49" s="19">
        <v>24</v>
      </c>
      <c r="L49" s="21">
        <f t="shared" ref="L49:L85" si="13">SUM(D49:K49)</f>
        <v>42</v>
      </c>
      <c r="M49" s="23">
        <f t="shared" ref="M49:M85" si="14">L49-L48</f>
        <v>12</v>
      </c>
      <c r="O49" s="17" t="s">
        <v>16</v>
      </c>
      <c r="P49" s="18">
        <v>0</v>
      </c>
      <c r="Q49" s="18">
        <v>0</v>
      </c>
      <c r="R49" s="18">
        <v>0</v>
      </c>
      <c r="S49" s="18">
        <v>0</v>
      </c>
      <c r="T49" s="18">
        <v>0</v>
      </c>
      <c r="U49" s="18">
        <v>0</v>
      </c>
      <c r="V49" s="18">
        <v>0</v>
      </c>
      <c r="W49" s="18">
        <f t="shared" si="12"/>
        <v>0</v>
      </c>
      <c r="X49" s="18">
        <v>0</v>
      </c>
      <c r="Y49" s="4"/>
    </row>
    <row r="50" spans="2:25">
      <c r="B50" s="18" t="s">
        <v>19</v>
      </c>
      <c r="C50" s="19">
        <v>0</v>
      </c>
      <c r="D50" s="19">
        <v>15</v>
      </c>
      <c r="E50" s="19">
        <v>4</v>
      </c>
      <c r="F50" s="19">
        <v>0</v>
      </c>
      <c r="G50" s="19">
        <v>0</v>
      </c>
      <c r="H50" s="19">
        <v>0</v>
      </c>
      <c r="I50" s="19">
        <v>18</v>
      </c>
      <c r="J50" s="19"/>
      <c r="K50" s="19">
        <v>22</v>
      </c>
      <c r="L50" s="21">
        <f t="shared" si="13"/>
        <v>59</v>
      </c>
      <c r="M50" s="23">
        <f t="shared" si="14"/>
        <v>17</v>
      </c>
      <c r="O50" s="17" t="s">
        <v>18</v>
      </c>
      <c r="P50" s="18">
        <v>0</v>
      </c>
      <c r="Q50" s="18">
        <v>0</v>
      </c>
      <c r="R50" s="18">
        <v>0</v>
      </c>
      <c r="S50" s="18">
        <v>0</v>
      </c>
      <c r="T50" s="18">
        <v>0</v>
      </c>
      <c r="U50" s="18">
        <v>0</v>
      </c>
      <c r="V50" s="18">
        <v>0</v>
      </c>
      <c r="W50" s="18">
        <f t="shared" si="12"/>
        <v>0</v>
      </c>
      <c r="X50" s="18">
        <v>0</v>
      </c>
      <c r="Y50" s="4"/>
    </row>
    <row r="51" spans="2:25">
      <c r="B51" s="18" t="s">
        <v>9</v>
      </c>
      <c r="C51" s="19">
        <v>0</v>
      </c>
      <c r="D51" s="19">
        <v>31</v>
      </c>
      <c r="E51" s="19">
        <v>0</v>
      </c>
      <c r="F51" s="19">
        <v>0</v>
      </c>
      <c r="G51" s="19">
        <v>0</v>
      </c>
      <c r="H51" s="19">
        <v>0</v>
      </c>
      <c r="I51" s="19">
        <v>17</v>
      </c>
      <c r="J51" s="19"/>
      <c r="K51" s="19">
        <v>66</v>
      </c>
      <c r="L51" s="21">
        <f t="shared" si="13"/>
        <v>114</v>
      </c>
      <c r="M51" s="23">
        <f t="shared" si="14"/>
        <v>55</v>
      </c>
      <c r="O51" s="17" t="s">
        <v>20</v>
      </c>
      <c r="P51" s="18">
        <v>0</v>
      </c>
      <c r="Q51" s="18">
        <v>0</v>
      </c>
      <c r="R51" s="18">
        <v>0</v>
      </c>
      <c r="S51" s="18">
        <v>0</v>
      </c>
      <c r="T51" s="18">
        <v>0</v>
      </c>
      <c r="U51" s="18">
        <v>0</v>
      </c>
      <c r="V51" s="18">
        <v>0</v>
      </c>
      <c r="W51" s="18">
        <f t="shared" si="12"/>
        <v>0</v>
      </c>
      <c r="X51" s="18">
        <v>0</v>
      </c>
      <c r="Y51" s="4"/>
    </row>
    <row r="52" spans="2:25">
      <c r="B52" s="18" t="s">
        <v>22</v>
      </c>
      <c r="C52" s="19">
        <v>0</v>
      </c>
      <c r="D52" s="19">
        <v>15</v>
      </c>
      <c r="E52" s="19">
        <v>1</v>
      </c>
      <c r="F52" s="19">
        <v>0</v>
      </c>
      <c r="G52" s="19">
        <v>0</v>
      </c>
      <c r="H52" s="19">
        <v>0</v>
      </c>
      <c r="I52" s="19">
        <v>60</v>
      </c>
      <c r="J52" s="19"/>
      <c r="K52" s="19">
        <v>83</v>
      </c>
      <c r="L52" s="21">
        <f t="shared" si="13"/>
        <v>159</v>
      </c>
      <c r="M52" s="23">
        <f t="shared" si="14"/>
        <v>45</v>
      </c>
      <c r="O52" s="17" t="s">
        <v>21</v>
      </c>
      <c r="P52" s="18">
        <v>0</v>
      </c>
      <c r="Q52" s="18">
        <v>0</v>
      </c>
      <c r="R52" s="18">
        <v>0</v>
      </c>
      <c r="S52" s="18">
        <v>0</v>
      </c>
      <c r="T52" s="18">
        <v>0</v>
      </c>
      <c r="U52" s="18">
        <v>0</v>
      </c>
      <c r="V52" s="18">
        <v>0</v>
      </c>
      <c r="W52" s="18">
        <f t="shared" si="12"/>
        <v>0</v>
      </c>
      <c r="X52" s="18">
        <v>0</v>
      </c>
      <c r="Y52" s="4"/>
    </row>
    <row r="53" spans="2:25">
      <c r="B53" s="18" t="s">
        <v>24</v>
      </c>
      <c r="C53" s="19">
        <v>0</v>
      </c>
      <c r="D53" s="19">
        <v>3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121</v>
      </c>
      <c r="K53" s="19">
        <v>6</v>
      </c>
      <c r="L53" s="21">
        <f t="shared" si="13"/>
        <v>130</v>
      </c>
      <c r="M53" s="23">
        <f t="shared" si="14"/>
        <v>-29</v>
      </c>
      <c r="O53" s="17" t="s">
        <v>23</v>
      </c>
      <c r="P53" s="18">
        <v>0</v>
      </c>
      <c r="Q53" s="18">
        <v>0</v>
      </c>
      <c r="R53" s="18">
        <v>0</v>
      </c>
      <c r="S53" s="18">
        <v>0</v>
      </c>
      <c r="T53" s="18">
        <v>0</v>
      </c>
      <c r="U53" s="18">
        <v>0</v>
      </c>
      <c r="V53" s="18">
        <v>0</v>
      </c>
      <c r="W53" s="18">
        <f t="shared" si="12"/>
        <v>0</v>
      </c>
      <c r="X53" s="18">
        <v>1</v>
      </c>
      <c r="Y53" s="4"/>
    </row>
    <row r="54" spans="2:25">
      <c r="B54" s="18" t="s">
        <v>26</v>
      </c>
      <c r="C54" s="19">
        <v>0</v>
      </c>
      <c r="D54" s="19">
        <v>11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142</v>
      </c>
      <c r="K54" s="19">
        <v>16</v>
      </c>
      <c r="L54" s="21">
        <f t="shared" si="13"/>
        <v>169</v>
      </c>
      <c r="M54" s="23">
        <f t="shared" si="14"/>
        <v>39</v>
      </c>
      <c r="O54" s="17" t="s">
        <v>25</v>
      </c>
      <c r="P54" s="18">
        <v>0</v>
      </c>
      <c r="Q54" s="18">
        <v>0</v>
      </c>
      <c r="R54" s="18">
        <v>0</v>
      </c>
      <c r="S54" s="18">
        <v>0</v>
      </c>
      <c r="T54" s="18">
        <v>0</v>
      </c>
      <c r="U54" s="18">
        <v>0</v>
      </c>
      <c r="V54" s="18">
        <v>0</v>
      </c>
      <c r="W54" s="18">
        <f t="shared" si="12"/>
        <v>0</v>
      </c>
      <c r="X54" s="18">
        <v>0</v>
      </c>
      <c r="Y54" s="4"/>
    </row>
    <row r="55" spans="2:25">
      <c r="B55" s="18" t="s">
        <v>28</v>
      </c>
      <c r="C55" s="19">
        <v>0</v>
      </c>
      <c r="D55" s="19">
        <v>12</v>
      </c>
      <c r="E55" s="19">
        <v>0</v>
      </c>
      <c r="F55" s="19">
        <v>0</v>
      </c>
      <c r="G55" s="19">
        <v>0</v>
      </c>
      <c r="H55" s="19">
        <v>0</v>
      </c>
      <c r="I55" s="19">
        <v>0</v>
      </c>
      <c r="J55" s="19">
        <v>85</v>
      </c>
      <c r="K55" s="19">
        <v>0</v>
      </c>
      <c r="L55" s="21">
        <f t="shared" si="13"/>
        <v>97</v>
      </c>
      <c r="M55" s="23">
        <f t="shared" si="14"/>
        <v>-72</v>
      </c>
      <c r="O55" s="17" t="s">
        <v>27</v>
      </c>
      <c r="P55" s="18">
        <v>0</v>
      </c>
      <c r="Q55" s="18">
        <v>0</v>
      </c>
      <c r="R55" s="18">
        <v>0</v>
      </c>
      <c r="S55" s="18">
        <v>0</v>
      </c>
      <c r="T55" s="18">
        <v>0</v>
      </c>
      <c r="U55" s="18">
        <v>0</v>
      </c>
      <c r="V55" s="18">
        <v>0</v>
      </c>
      <c r="W55" s="18">
        <f t="shared" si="12"/>
        <v>0</v>
      </c>
      <c r="X55" s="18">
        <v>0</v>
      </c>
      <c r="Y55" s="4"/>
    </row>
    <row r="56" spans="2:25">
      <c r="B56" s="18" t="s">
        <v>30</v>
      </c>
      <c r="C56" s="19">
        <v>0</v>
      </c>
      <c r="D56" s="19">
        <v>6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101</v>
      </c>
      <c r="K56" s="19">
        <v>2</v>
      </c>
      <c r="L56" s="21">
        <f t="shared" si="13"/>
        <v>109</v>
      </c>
      <c r="M56" s="23">
        <f t="shared" si="14"/>
        <v>12</v>
      </c>
      <c r="O56" s="17" t="s">
        <v>29</v>
      </c>
      <c r="P56" s="18">
        <v>0</v>
      </c>
      <c r="Q56" s="18">
        <v>0</v>
      </c>
      <c r="R56" s="18">
        <v>0</v>
      </c>
      <c r="S56" s="18">
        <v>0</v>
      </c>
      <c r="T56" s="18">
        <v>0</v>
      </c>
      <c r="U56" s="18">
        <v>0</v>
      </c>
      <c r="V56" s="18">
        <v>0</v>
      </c>
      <c r="W56" s="18">
        <f t="shared" si="12"/>
        <v>0</v>
      </c>
      <c r="X56" s="18">
        <v>0</v>
      </c>
      <c r="Y56" s="4"/>
    </row>
    <row r="57" spans="2:25">
      <c r="B57" s="18" t="s">
        <v>32</v>
      </c>
      <c r="C57" s="19">
        <v>0</v>
      </c>
      <c r="D57" s="19">
        <v>2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81</v>
      </c>
      <c r="K57" s="19">
        <v>3</v>
      </c>
      <c r="L57" s="21">
        <f t="shared" si="13"/>
        <v>86</v>
      </c>
      <c r="M57" s="23">
        <f t="shared" si="14"/>
        <v>-23</v>
      </c>
      <c r="O57" s="17" t="s">
        <v>31</v>
      </c>
      <c r="P57" s="18">
        <v>0</v>
      </c>
      <c r="Q57" s="18">
        <v>0</v>
      </c>
      <c r="R57" s="18">
        <v>0</v>
      </c>
      <c r="S57" s="18">
        <v>0</v>
      </c>
      <c r="T57" s="18">
        <v>0</v>
      </c>
      <c r="U57" s="18">
        <v>0</v>
      </c>
      <c r="V57" s="18">
        <v>0</v>
      </c>
      <c r="W57" s="18">
        <f t="shared" si="12"/>
        <v>0</v>
      </c>
      <c r="X57" s="18">
        <v>0</v>
      </c>
      <c r="Y57" s="4"/>
    </row>
    <row r="58" spans="2:25">
      <c r="B58" s="18" t="s">
        <v>34</v>
      </c>
      <c r="C58" s="19">
        <v>0</v>
      </c>
      <c r="D58" s="19">
        <v>6</v>
      </c>
      <c r="E58" s="19">
        <v>0</v>
      </c>
      <c r="F58" s="19">
        <v>0</v>
      </c>
      <c r="G58" s="19">
        <v>0</v>
      </c>
      <c r="H58" s="19">
        <v>0</v>
      </c>
      <c r="I58" s="19">
        <v>0</v>
      </c>
      <c r="J58" s="19">
        <v>78</v>
      </c>
      <c r="K58" s="17">
        <v>1</v>
      </c>
      <c r="L58" s="21">
        <f t="shared" si="13"/>
        <v>85</v>
      </c>
      <c r="M58" s="23">
        <f t="shared" si="14"/>
        <v>-1</v>
      </c>
      <c r="O58" s="17" t="s">
        <v>33</v>
      </c>
      <c r="P58" s="18">
        <v>0</v>
      </c>
      <c r="Q58" s="18">
        <v>1</v>
      </c>
      <c r="R58" s="18">
        <v>0</v>
      </c>
      <c r="S58" s="18">
        <v>0</v>
      </c>
      <c r="T58" s="18">
        <v>0</v>
      </c>
      <c r="U58" s="18">
        <v>0</v>
      </c>
      <c r="V58" s="18">
        <v>0</v>
      </c>
      <c r="W58" s="18">
        <f t="shared" si="12"/>
        <v>1</v>
      </c>
      <c r="X58" s="18">
        <v>0</v>
      </c>
      <c r="Y58" s="4"/>
    </row>
    <row r="59" spans="2:25">
      <c r="B59" s="18" t="s">
        <v>36</v>
      </c>
      <c r="C59" s="19">
        <v>0</v>
      </c>
      <c r="D59" s="19">
        <v>6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123</v>
      </c>
      <c r="K59" s="17">
        <v>0</v>
      </c>
      <c r="L59" s="21">
        <f t="shared" si="13"/>
        <v>129</v>
      </c>
      <c r="M59" s="23">
        <f t="shared" si="14"/>
        <v>44</v>
      </c>
      <c r="O59" s="17" t="s">
        <v>35</v>
      </c>
      <c r="P59" s="18">
        <v>0</v>
      </c>
      <c r="Q59" s="18">
        <v>0</v>
      </c>
      <c r="R59" s="18">
        <v>0</v>
      </c>
      <c r="S59" s="18">
        <v>0</v>
      </c>
      <c r="T59" s="18">
        <v>0</v>
      </c>
      <c r="U59" s="18">
        <v>0</v>
      </c>
      <c r="V59" s="18">
        <v>0</v>
      </c>
      <c r="W59" s="18">
        <f t="shared" si="12"/>
        <v>0</v>
      </c>
      <c r="X59" s="18">
        <v>0</v>
      </c>
      <c r="Y59" s="4"/>
    </row>
    <row r="60" spans="2:25">
      <c r="B60" s="18" t="s">
        <v>38</v>
      </c>
      <c r="C60" s="19">
        <v>0</v>
      </c>
      <c r="D60" s="19">
        <v>4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266</v>
      </c>
      <c r="K60" s="17">
        <v>0</v>
      </c>
      <c r="L60" s="21">
        <f t="shared" si="13"/>
        <v>270</v>
      </c>
      <c r="M60" s="23">
        <f t="shared" si="14"/>
        <v>141</v>
      </c>
      <c r="O60" s="17" t="s">
        <v>37</v>
      </c>
      <c r="P60" s="18">
        <v>0</v>
      </c>
      <c r="Q60" s="18">
        <v>2</v>
      </c>
      <c r="R60" s="18">
        <v>0</v>
      </c>
      <c r="S60" s="18">
        <v>0</v>
      </c>
      <c r="T60" s="18">
        <v>0</v>
      </c>
      <c r="U60" s="18">
        <v>0</v>
      </c>
      <c r="V60" s="18">
        <v>0</v>
      </c>
      <c r="W60" s="18">
        <f t="shared" si="12"/>
        <v>2</v>
      </c>
      <c r="X60" s="18">
        <v>1</v>
      </c>
      <c r="Y60" s="4"/>
    </row>
    <row r="61" spans="2:25">
      <c r="B61" s="18" t="s">
        <v>40</v>
      </c>
      <c r="C61" s="19">
        <v>0</v>
      </c>
      <c r="D61" s="17">
        <v>17</v>
      </c>
      <c r="E61" s="19">
        <v>0</v>
      </c>
      <c r="F61" s="19">
        <v>0</v>
      </c>
      <c r="G61" s="19">
        <v>0</v>
      </c>
      <c r="H61" s="19">
        <v>0</v>
      </c>
      <c r="I61" s="19">
        <v>0</v>
      </c>
      <c r="J61" s="17">
        <v>221</v>
      </c>
      <c r="K61" s="17">
        <v>1</v>
      </c>
      <c r="L61" s="21">
        <f t="shared" si="13"/>
        <v>239</v>
      </c>
      <c r="M61" s="23">
        <f t="shared" si="14"/>
        <v>-31</v>
      </c>
      <c r="O61" s="17" t="s">
        <v>39</v>
      </c>
      <c r="P61" s="18">
        <v>0</v>
      </c>
      <c r="Q61" s="18">
        <v>0</v>
      </c>
      <c r="R61" s="18">
        <v>0</v>
      </c>
      <c r="S61" s="18">
        <v>0</v>
      </c>
      <c r="T61" s="18">
        <v>0</v>
      </c>
      <c r="U61" s="18">
        <v>0</v>
      </c>
      <c r="V61" s="18">
        <v>0</v>
      </c>
      <c r="W61" s="18">
        <f t="shared" si="12"/>
        <v>0</v>
      </c>
      <c r="X61" s="18">
        <v>1</v>
      </c>
      <c r="Y61" s="4"/>
    </row>
    <row r="62" spans="2:25">
      <c r="B62" s="18" t="s">
        <v>42</v>
      </c>
      <c r="C62" s="19">
        <v>0</v>
      </c>
      <c r="D62" s="17">
        <v>19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7">
        <v>119</v>
      </c>
      <c r="K62" s="17">
        <v>2</v>
      </c>
      <c r="L62" s="21">
        <f t="shared" si="13"/>
        <v>140</v>
      </c>
      <c r="M62" s="23">
        <f t="shared" si="14"/>
        <v>-99</v>
      </c>
      <c r="O62" s="17" t="s">
        <v>41</v>
      </c>
      <c r="P62" s="18">
        <v>0</v>
      </c>
      <c r="Q62" s="18">
        <v>0</v>
      </c>
      <c r="R62" s="18">
        <v>0</v>
      </c>
      <c r="S62" s="18">
        <v>0</v>
      </c>
      <c r="T62" s="18">
        <v>0</v>
      </c>
      <c r="U62" s="18">
        <v>0</v>
      </c>
      <c r="V62" s="18">
        <v>11</v>
      </c>
      <c r="W62" s="18">
        <f t="shared" si="12"/>
        <v>11</v>
      </c>
      <c r="X62" s="18">
        <v>2</v>
      </c>
      <c r="Y62" s="4"/>
    </row>
    <row r="63" spans="2:25">
      <c r="B63" s="18" t="s">
        <v>44</v>
      </c>
      <c r="C63" s="19">
        <v>0</v>
      </c>
      <c r="D63" s="17">
        <v>23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7">
        <v>195</v>
      </c>
      <c r="K63" s="17">
        <v>0</v>
      </c>
      <c r="L63" s="21">
        <f t="shared" si="13"/>
        <v>218</v>
      </c>
      <c r="M63" s="23">
        <f t="shared" si="14"/>
        <v>78</v>
      </c>
      <c r="O63" s="17" t="s">
        <v>43</v>
      </c>
      <c r="P63" s="18">
        <v>0</v>
      </c>
      <c r="Q63" s="18">
        <v>3</v>
      </c>
      <c r="R63" s="18">
        <v>0</v>
      </c>
      <c r="S63" s="18">
        <v>0</v>
      </c>
      <c r="T63" s="18">
        <v>0</v>
      </c>
      <c r="U63" s="18">
        <v>0</v>
      </c>
      <c r="V63" s="18">
        <v>14</v>
      </c>
      <c r="W63" s="18">
        <f t="shared" si="12"/>
        <v>17</v>
      </c>
      <c r="X63" s="18">
        <v>16</v>
      </c>
      <c r="Y63" s="4"/>
    </row>
    <row r="64" spans="2:25">
      <c r="B64" s="18" t="s">
        <v>46</v>
      </c>
      <c r="C64" s="19">
        <v>0</v>
      </c>
      <c r="D64" s="17">
        <v>8</v>
      </c>
      <c r="E64" s="19">
        <v>0</v>
      </c>
      <c r="F64" s="19">
        <v>0</v>
      </c>
      <c r="G64" s="19">
        <v>0</v>
      </c>
      <c r="H64" s="19">
        <v>0</v>
      </c>
      <c r="I64" s="19">
        <v>0</v>
      </c>
      <c r="J64" s="17">
        <v>49</v>
      </c>
      <c r="K64" s="17">
        <v>0</v>
      </c>
      <c r="L64" s="21">
        <f t="shared" si="13"/>
        <v>57</v>
      </c>
      <c r="M64" s="23">
        <f t="shared" si="14"/>
        <v>-161</v>
      </c>
      <c r="O64" s="17" t="s">
        <v>45</v>
      </c>
      <c r="P64" s="18">
        <v>0</v>
      </c>
      <c r="Q64" s="18">
        <v>0</v>
      </c>
      <c r="R64" s="18">
        <v>0</v>
      </c>
      <c r="S64" s="18">
        <v>0</v>
      </c>
      <c r="T64" s="18">
        <v>0</v>
      </c>
      <c r="U64" s="18">
        <v>0</v>
      </c>
      <c r="V64" s="18">
        <v>0</v>
      </c>
      <c r="W64" s="18">
        <f>SUM(P64:V64)</f>
        <v>0</v>
      </c>
      <c r="X64" s="18">
        <v>0</v>
      </c>
      <c r="Y64" s="4"/>
    </row>
    <row r="65" spans="2:25">
      <c r="B65" s="18" t="s">
        <v>48</v>
      </c>
      <c r="C65" s="19">
        <v>0</v>
      </c>
      <c r="D65" s="17">
        <v>1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7">
        <v>28</v>
      </c>
      <c r="K65" s="17">
        <v>0</v>
      </c>
      <c r="L65" s="21">
        <f t="shared" si="13"/>
        <v>29</v>
      </c>
      <c r="M65" s="23">
        <f t="shared" si="14"/>
        <v>-28</v>
      </c>
      <c r="O65" s="17" t="s">
        <v>47</v>
      </c>
      <c r="P65" s="18">
        <v>0</v>
      </c>
      <c r="Q65" s="18">
        <v>0</v>
      </c>
      <c r="R65" s="18">
        <v>0</v>
      </c>
      <c r="S65" s="18">
        <v>0</v>
      </c>
      <c r="T65" s="18">
        <v>0</v>
      </c>
      <c r="U65" s="18">
        <v>0</v>
      </c>
      <c r="V65" s="18">
        <v>0</v>
      </c>
      <c r="W65" s="18">
        <f>SUM(P65:V65)</f>
        <v>0</v>
      </c>
      <c r="X65" s="18">
        <v>0</v>
      </c>
      <c r="Y65" s="4"/>
    </row>
    <row r="66" spans="2:25">
      <c r="B66" s="18" t="s">
        <v>50</v>
      </c>
      <c r="C66" s="19">
        <v>0</v>
      </c>
      <c r="D66" s="17"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7">
        <v>17</v>
      </c>
      <c r="K66" s="17">
        <v>0</v>
      </c>
      <c r="L66" s="21">
        <f t="shared" si="13"/>
        <v>17</v>
      </c>
      <c r="M66" s="23">
        <f t="shared" si="14"/>
        <v>-12</v>
      </c>
      <c r="O66" s="17" t="s">
        <v>49</v>
      </c>
      <c r="P66" s="18">
        <v>0</v>
      </c>
      <c r="Q66" s="18">
        <v>0</v>
      </c>
      <c r="R66" s="18">
        <v>0</v>
      </c>
      <c r="S66" s="18">
        <v>0</v>
      </c>
      <c r="T66" s="18">
        <v>0</v>
      </c>
      <c r="U66" s="18">
        <v>0</v>
      </c>
      <c r="V66" s="18">
        <v>1</v>
      </c>
      <c r="W66" s="18">
        <f>SUM(P66:V66)</f>
        <v>1</v>
      </c>
      <c r="X66" s="18">
        <v>0</v>
      </c>
      <c r="Y66" s="4"/>
    </row>
    <row r="67" spans="2:25">
      <c r="B67" s="18" t="s">
        <v>51</v>
      </c>
      <c r="C67" s="19">
        <v>0</v>
      </c>
      <c r="D67" s="17">
        <v>4</v>
      </c>
      <c r="E67" s="19">
        <v>0</v>
      </c>
      <c r="F67" s="19">
        <v>0</v>
      </c>
      <c r="G67" s="19">
        <v>0</v>
      </c>
      <c r="H67" s="19">
        <v>0</v>
      </c>
      <c r="I67" s="19">
        <v>0</v>
      </c>
      <c r="J67" s="17">
        <v>30</v>
      </c>
      <c r="K67" s="17">
        <v>0</v>
      </c>
      <c r="L67" s="21">
        <f t="shared" si="13"/>
        <v>34</v>
      </c>
      <c r="M67" s="23">
        <f t="shared" si="14"/>
        <v>17</v>
      </c>
      <c r="O67" s="17" t="s">
        <v>8</v>
      </c>
      <c r="P67" s="18">
        <f t="shared" ref="P67:V67" si="15">SUM(P47:P66)</f>
        <v>0</v>
      </c>
      <c r="Q67" s="18">
        <f t="shared" si="15"/>
        <v>13</v>
      </c>
      <c r="R67" s="18">
        <f t="shared" si="15"/>
        <v>1</v>
      </c>
      <c r="S67" s="18">
        <f t="shared" si="15"/>
        <v>0</v>
      </c>
      <c r="T67" s="18">
        <f t="shared" si="15"/>
        <v>0</v>
      </c>
      <c r="U67" s="18">
        <f t="shared" si="15"/>
        <v>0</v>
      </c>
      <c r="V67" s="18">
        <f t="shared" si="15"/>
        <v>145</v>
      </c>
      <c r="W67" s="18">
        <f>SUM(P67:V67)</f>
        <v>159</v>
      </c>
      <c r="X67" s="18">
        <f>SUM(X47:X66)</f>
        <v>114</v>
      </c>
      <c r="Y67" s="4"/>
    </row>
    <row r="68" spans="2:25">
      <c r="B68" s="18" t="s">
        <v>52</v>
      </c>
      <c r="C68" s="19">
        <v>0</v>
      </c>
      <c r="D68" s="17"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7">
        <v>31</v>
      </c>
      <c r="K68" s="17">
        <v>0</v>
      </c>
      <c r="L68" s="21">
        <f t="shared" si="13"/>
        <v>31</v>
      </c>
      <c r="M68" s="23">
        <f t="shared" si="14"/>
        <v>-3</v>
      </c>
      <c r="O68" s="17" t="s">
        <v>9</v>
      </c>
      <c r="P68" s="18">
        <v>0</v>
      </c>
      <c r="Q68" s="18">
        <v>31</v>
      </c>
      <c r="R68" s="18">
        <v>0</v>
      </c>
      <c r="S68" s="18">
        <v>0</v>
      </c>
      <c r="T68" s="18">
        <v>0</v>
      </c>
      <c r="U68" s="18">
        <v>0</v>
      </c>
      <c r="V68" s="18">
        <v>83</v>
      </c>
      <c r="W68" s="18">
        <f>SUM(P68:V68)</f>
        <v>114</v>
      </c>
      <c r="X68" s="18"/>
      <c r="Y68" s="4"/>
    </row>
    <row r="69" spans="2:25">
      <c r="B69" s="18" t="s">
        <v>53</v>
      </c>
      <c r="C69" s="19">
        <v>0</v>
      </c>
      <c r="D69" s="17">
        <v>7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7">
        <v>79</v>
      </c>
      <c r="K69" s="17">
        <v>0</v>
      </c>
      <c r="L69" s="21">
        <f t="shared" si="13"/>
        <v>86</v>
      </c>
      <c r="M69" s="23">
        <f t="shared" si="14"/>
        <v>55</v>
      </c>
      <c r="O69" s="17"/>
      <c r="P69" s="18"/>
      <c r="Q69" s="18"/>
      <c r="R69" s="18"/>
      <c r="S69" s="18"/>
      <c r="T69" s="18"/>
      <c r="U69" s="18"/>
      <c r="V69" s="18"/>
      <c r="W69" s="18"/>
      <c r="X69" s="18"/>
      <c r="Y69" s="4"/>
    </row>
    <row r="70" spans="2:25">
      <c r="B70" s="18" t="s">
        <v>54</v>
      </c>
      <c r="C70" s="19">
        <v>0</v>
      </c>
      <c r="D70" s="17">
        <v>9</v>
      </c>
      <c r="E70" s="19">
        <v>0</v>
      </c>
      <c r="F70" s="19">
        <v>0</v>
      </c>
      <c r="G70" s="19">
        <v>0</v>
      </c>
      <c r="H70" s="19">
        <v>0</v>
      </c>
      <c r="I70" s="19">
        <v>0</v>
      </c>
      <c r="J70" s="17">
        <v>66</v>
      </c>
      <c r="K70" s="17">
        <v>0</v>
      </c>
      <c r="L70" s="21">
        <f t="shared" si="13"/>
        <v>75</v>
      </c>
      <c r="M70" s="23">
        <f t="shared" si="14"/>
        <v>-11</v>
      </c>
      <c r="P70" s="4"/>
      <c r="Q70" s="4"/>
      <c r="R70" s="4"/>
      <c r="S70" s="4"/>
      <c r="T70" s="4"/>
      <c r="U70" s="4"/>
      <c r="V70" s="4"/>
      <c r="W70" s="4"/>
      <c r="X70" s="4"/>
      <c r="Y70" s="4"/>
    </row>
    <row r="71" spans="2:25">
      <c r="B71" s="18" t="s">
        <v>61</v>
      </c>
      <c r="C71" s="19">
        <v>0</v>
      </c>
      <c r="D71" s="17">
        <v>3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7">
        <v>37</v>
      </c>
      <c r="K71" s="17">
        <v>0</v>
      </c>
      <c r="L71" s="21">
        <f t="shared" si="13"/>
        <v>40</v>
      </c>
      <c r="M71" s="23">
        <f t="shared" si="14"/>
        <v>-35</v>
      </c>
      <c r="P71" s="4"/>
      <c r="Q71" s="4"/>
      <c r="R71" s="4"/>
      <c r="S71" s="4"/>
      <c r="T71" s="4"/>
      <c r="U71" s="4"/>
      <c r="V71" s="4"/>
      <c r="W71" s="4"/>
      <c r="X71" s="4"/>
      <c r="Y71" s="4"/>
    </row>
    <row r="72" spans="2:25">
      <c r="B72" s="18" t="s">
        <v>62</v>
      </c>
      <c r="C72" s="19">
        <v>0</v>
      </c>
      <c r="D72" s="17"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7">
        <v>20</v>
      </c>
      <c r="K72" s="17">
        <v>0</v>
      </c>
      <c r="L72" s="21">
        <f t="shared" si="13"/>
        <v>20</v>
      </c>
      <c r="M72" s="23">
        <f t="shared" si="14"/>
        <v>-20</v>
      </c>
      <c r="P72" s="4"/>
      <c r="Q72" s="4"/>
      <c r="R72" s="4"/>
      <c r="S72" s="4"/>
      <c r="T72" s="4"/>
      <c r="U72" s="4"/>
      <c r="V72" s="4"/>
      <c r="W72" s="4"/>
      <c r="X72" s="4"/>
      <c r="Y72" s="4"/>
    </row>
    <row r="73" spans="2:25">
      <c r="B73" s="18" t="s">
        <v>63</v>
      </c>
      <c r="C73" s="19">
        <v>0</v>
      </c>
      <c r="D73" s="17">
        <v>0</v>
      </c>
      <c r="E73" s="19">
        <v>0</v>
      </c>
      <c r="F73" s="19">
        <v>0</v>
      </c>
      <c r="G73" s="19">
        <v>0</v>
      </c>
      <c r="H73" s="19">
        <v>0</v>
      </c>
      <c r="I73" s="19">
        <v>0</v>
      </c>
      <c r="J73" s="17">
        <v>21</v>
      </c>
      <c r="K73" s="17">
        <v>0</v>
      </c>
      <c r="L73" s="21">
        <f t="shared" si="13"/>
        <v>21</v>
      </c>
      <c r="M73" s="23">
        <f t="shared" si="14"/>
        <v>1</v>
      </c>
      <c r="P73" s="4"/>
      <c r="Q73" s="4"/>
      <c r="R73" s="4"/>
      <c r="S73" s="4"/>
      <c r="T73" s="4"/>
      <c r="U73" s="4"/>
      <c r="V73" s="4"/>
      <c r="W73" s="4"/>
      <c r="X73" s="4"/>
      <c r="Y73" s="4"/>
    </row>
    <row r="74" spans="2:25">
      <c r="B74" s="18" t="s">
        <v>64</v>
      </c>
      <c r="C74" s="19">
        <v>0</v>
      </c>
      <c r="D74" s="17"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7">
        <v>22</v>
      </c>
      <c r="K74" s="17">
        <v>0</v>
      </c>
      <c r="L74" s="21">
        <f t="shared" si="13"/>
        <v>22</v>
      </c>
      <c r="M74" s="23">
        <f t="shared" si="14"/>
        <v>1</v>
      </c>
      <c r="S74" s="5"/>
      <c r="T74" s="5"/>
      <c r="U74" s="5"/>
      <c r="W74" s="5"/>
      <c r="X74" s="5"/>
      <c r="Y74" s="5"/>
    </row>
    <row r="75" spans="2:25">
      <c r="B75" s="18" t="s">
        <v>65</v>
      </c>
      <c r="C75" s="19">
        <v>0</v>
      </c>
      <c r="D75" s="17">
        <v>1</v>
      </c>
      <c r="E75" s="19">
        <v>0</v>
      </c>
      <c r="F75" s="19">
        <v>0</v>
      </c>
      <c r="G75" s="19">
        <v>0</v>
      </c>
      <c r="H75" s="19">
        <v>0</v>
      </c>
      <c r="I75" s="19">
        <v>0</v>
      </c>
      <c r="J75" s="17">
        <v>22</v>
      </c>
      <c r="K75" s="17">
        <v>0</v>
      </c>
      <c r="L75" s="21">
        <f t="shared" si="13"/>
        <v>23</v>
      </c>
      <c r="M75" s="23">
        <f t="shared" si="14"/>
        <v>1</v>
      </c>
      <c r="S75" s="5"/>
      <c r="T75" s="5"/>
      <c r="U75" s="5"/>
      <c r="W75" s="5"/>
      <c r="X75" s="5"/>
      <c r="Y75" s="5"/>
    </row>
    <row r="76" spans="2:25">
      <c r="B76" s="18" t="s">
        <v>66</v>
      </c>
      <c r="C76" s="19">
        <v>0</v>
      </c>
      <c r="D76" s="17">
        <v>0</v>
      </c>
      <c r="E76" s="19">
        <v>0</v>
      </c>
      <c r="F76" s="19">
        <v>0</v>
      </c>
      <c r="G76" s="19">
        <v>0</v>
      </c>
      <c r="H76" s="19">
        <v>0</v>
      </c>
      <c r="I76" s="19">
        <v>0</v>
      </c>
      <c r="J76" s="17">
        <v>23</v>
      </c>
      <c r="K76" s="17">
        <v>0</v>
      </c>
      <c r="L76" s="21">
        <f t="shared" si="13"/>
        <v>23</v>
      </c>
      <c r="M76" s="23">
        <f t="shared" si="14"/>
        <v>0</v>
      </c>
      <c r="S76" s="5"/>
      <c r="T76" s="5"/>
      <c r="U76" s="5"/>
      <c r="W76" s="5"/>
      <c r="X76" s="5"/>
      <c r="Y76" s="5"/>
    </row>
    <row r="77" spans="2:25">
      <c r="B77" s="18" t="s">
        <v>67</v>
      </c>
      <c r="C77" s="19">
        <v>0</v>
      </c>
      <c r="D77" s="17">
        <v>0</v>
      </c>
      <c r="E77" s="19">
        <v>0</v>
      </c>
      <c r="F77" s="19">
        <v>0</v>
      </c>
      <c r="G77" s="19">
        <v>0</v>
      </c>
      <c r="H77" s="19">
        <v>0</v>
      </c>
      <c r="I77" s="19">
        <v>0</v>
      </c>
      <c r="J77" s="17">
        <v>55</v>
      </c>
      <c r="K77" s="17">
        <v>0</v>
      </c>
      <c r="L77" s="21">
        <f t="shared" si="13"/>
        <v>55</v>
      </c>
      <c r="M77" s="23">
        <f t="shared" si="14"/>
        <v>32</v>
      </c>
    </row>
    <row r="78" spans="2:25">
      <c r="B78" s="18" t="s">
        <v>68</v>
      </c>
      <c r="C78" s="19">
        <v>0</v>
      </c>
      <c r="D78" s="17"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7">
        <v>55</v>
      </c>
      <c r="K78" s="17">
        <v>0</v>
      </c>
      <c r="L78" s="21">
        <f t="shared" si="13"/>
        <v>55</v>
      </c>
      <c r="M78" s="23">
        <f t="shared" si="14"/>
        <v>0</v>
      </c>
    </row>
    <row r="79" spans="2:25">
      <c r="B79" s="18" t="s">
        <v>69</v>
      </c>
      <c r="C79" s="19">
        <v>0</v>
      </c>
      <c r="D79" s="17">
        <v>0</v>
      </c>
      <c r="E79" s="19">
        <v>0</v>
      </c>
      <c r="F79" s="19">
        <v>0</v>
      </c>
      <c r="G79" s="19">
        <v>0</v>
      </c>
      <c r="H79" s="19">
        <v>0</v>
      </c>
      <c r="I79" s="19">
        <v>0</v>
      </c>
      <c r="J79" s="17">
        <v>80</v>
      </c>
      <c r="K79" s="17">
        <v>0</v>
      </c>
      <c r="L79" s="21">
        <f t="shared" si="13"/>
        <v>80</v>
      </c>
      <c r="M79" s="23">
        <f t="shared" si="14"/>
        <v>25</v>
      </c>
    </row>
    <row r="80" spans="2:25">
      <c r="B80" s="18" t="s">
        <v>70</v>
      </c>
      <c r="C80" s="19">
        <v>0</v>
      </c>
      <c r="D80" s="17"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7">
        <v>83</v>
      </c>
      <c r="K80" s="17">
        <v>0</v>
      </c>
      <c r="L80" s="21">
        <f t="shared" si="13"/>
        <v>83</v>
      </c>
      <c r="M80" s="23">
        <f t="shared" si="14"/>
        <v>3</v>
      </c>
    </row>
    <row r="81" spans="2:13">
      <c r="B81" s="18" t="s">
        <v>71</v>
      </c>
      <c r="C81" s="19">
        <v>0</v>
      </c>
      <c r="D81" s="17"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7">
        <v>106</v>
      </c>
      <c r="K81" s="17">
        <v>0</v>
      </c>
      <c r="L81" s="21">
        <f t="shared" si="13"/>
        <v>106</v>
      </c>
      <c r="M81" s="23">
        <f t="shared" si="14"/>
        <v>23</v>
      </c>
    </row>
    <row r="82" spans="2:13">
      <c r="B82" s="18" t="s">
        <v>72</v>
      </c>
      <c r="C82" s="19">
        <v>0</v>
      </c>
      <c r="D82" s="17">
        <v>3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7">
        <v>121</v>
      </c>
      <c r="K82" s="17">
        <v>0</v>
      </c>
      <c r="L82" s="21">
        <f t="shared" si="13"/>
        <v>124</v>
      </c>
      <c r="M82" s="23">
        <f t="shared" si="14"/>
        <v>18</v>
      </c>
    </row>
    <row r="83" spans="2:13">
      <c r="B83" s="18" t="s">
        <v>73</v>
      </c>
      <c r="C83" s="19">
        <v>0</v>
      </c>
      <c r="D83" s="17">
        <v>1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7">
        <v>178</v>
      </c>
      <c r="K83" s="17">
        <v>0</v>
      </c>
      <c r="L83" s="21">
        <f t="shared" si="13"/>
        <v>179</v>
      </c>
      <c r="M83" s="23">
        <f t="shared" si="14"/>
        <v>55</v>
      </c>
    </row>
    <row r="84" spans="2:13">
      <c r="B84" s="18" t="s">
        <v>74</v>
      </c>
      <c r="C84" s="19">
        <v>0</v>
      </c>
      <c r="D84" s="17"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7">
        <v>196</v>
      </c>
      <c r="K84" s="17">
        <v>0</v>
      </c>
      <c r="L84" s="21">
        <f t="shared" si="13"/>
        <v>196</v>
      </c>
      <c r="M84" s="23">
        <f t="shared" si="14"/>
        <v>17</v>
      </c>
    </row>
    <row r="85" spans="2:13">
      <c r="B85" s="18" t="s">
        <v>75</v>
      </c>
      <c r="C85" s="19">
        <v>0</v>
      </c>
      <c r="D85" s="17">
        <v>2</v>
      </c>
      <c r="E85" s="19">
        <v>0</v>
      </c>
      <c r="F85" s="19">
        <v>0</v>
      </c>
      <c r="G85" s="19">
        <v>0</v>
      </c>
      <c r="H85" s="19">
        <v>0</v>
      </c>
      <c r="I85" s="19">
        <v>0</v>
      </c>
      <c r="J85" s="17">
        <v>212</v>
      </c>
      <c r="K85" s="17">
        <v>0</v>
      </c>
      <c r="L85" s="21">
        <f t="shared" si="13"/>
        <v>214</v>
      </c>
      <c r="M85" s="23">
        <f t="shared" si="14"/>
        <v>18</v>
      </c>
    </row>
    <row r="86" spans="2:13">
      <c r="B86" s="18" t="s">
        <v>76</v>
      </c>
      <c r="C86" s="19">
        <v>0</v>
      </c>
      <c r="D86" s="17">
        <v>3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7">
        <v>178</v>
      </c>
      <c r="K86" s="17">
        <v>0</v>
      </c>
      <c r="L86" s="21">
        <f t="shared" ref="L86:L90" si="16">SUM(D86:K86)</f>
        <v>181</v>
      </c>
      <c r="M86" s="23">
        <f t="shared" ref="M86:M90" si="17">L86-L85</f>
        <v>-33</v>
      </c>
    </row>
    <row r="87" spans="2:13">
      <c r="B87" s="18" t="s">
        <v>77</v>
      </c>
      <c r="C87" s="19">
        <v>0</v>
      </c>
      <c r="D87" s="17">
        <v>2</v>
      </c>
      <c r="E87" s="19">
        <v>0</v>
      </c>
      <c r="F87" s="19">
        <v>0</v>
      </c>
      <c r="G87" s="19">
        <v>0</v>
      </c>
      <c r="H87" s="19">
        <v>0</v>
      </c>
      <c r="I87" s="19">
        <v>0</v>
      </c>
      <c r="J87" s="17">
        <v>99</v>
      </c>
      <c r="K87" s="17">
        <v>0</v>
      </c>
      <c r="L87" s="21">
        <f t="shared" si="16"/>
        <v>101</v>
      </c>
      <c r="M87" s="23">
        <f t="shared" si="17"/>
        <v>-80</v>
      </c>
    </row>
    <row r="88" spans="2:13">
      <c r="B88" s="18" t="s">
        <v>78</v>
      </c>
      <c r="C88" s="19">
        <v>0</v>
      </c>
      <c r="D88" s="17">
        <v>2</v>
      </c>
      <c r="E88" s="19">
        <v>0</v>
      </c>
      <c r="F88" s="19">
        <v>0</v>
      </c>
      <c r="G88" s="19">
        <v>0</v>
      </c>
      <c r="H88" s="19">
        <v>0</v>
      </c>
      <c r="I88" s="19">
        <v>0</v>
      </c>
      <c r="J88" s="17">
        <v>140</v>
      </c>
      <c r="K88" s="17">
        <v>0</v>
      </c>
      <c r="L88" s="21">
        <f t="shared" si="16"/>
        <v>142</v>
      </c>
      <c r="M88" s="23">
        <f t="shared" si="17"/>
        <v>41</v>
      </c>
    </row>
    <row r="89" spans="2:13">
      <c r="B89" s="18" t="s">
        <v>79</v>
      </c>
      <c r="C89" s="19">
        <v>0</v>
      </c>
      <c r="D89" s="17">
        <v>2</v>
      </c>
      <c r="E89" s="19">
        <v>0</v>
      </c>
      <c r="F89" s="19">
        <v>0</v>
      </c>
      <c r="G89" s="19">
        <v>0</v>
      </c>
      <c r="H89" s="19">
        <v>0</v>
      </c>
      <c r="I89" s="19">
        <v>0</v>
      </c>
      <c r="J89" s="17">
        <v>107</v>
      </c>
      <c r="K89" s="17">
        <v>0</v>
      </c>
      <c r="L89" s="21">
        <f t="shared" si="16"/>
        <v>109</v>
      </c>
      <c r="M89" s="23">
        <f t="shared" si="17"/>
        <v>-33</v>
      </c>
    </row>
    <row r="90" spans="2:13">
      <c r="B90" s="18" t="s">
        <v>121</v>
      </c>
      <c r="C90" s="19">
        <v>0</v>
      </c>
      <c r="D90" s="17">
        <v>1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7">
        <v>116</v>
      </c>
      <c r="K90" s="17">
        <v>0</v>
      </c>
      <c r="L90" s="21">
        <f t="shared" si="16"/>
        <v>117</v>
      </c>
      <c r="M90" s="23">
        <f t="shared" si="17"/>
        <v>8</v>
      </c>
    </row>
    <row r="91" spans="2:13">
      <c r="B91" s="18" t="s">
        <v>122</v>
      </c>
      <c r="C91" s="13"/>
      <c r="D91" s="13"/>
      <c r="E91" s="13"/>
      <c r="F91" s="13"/>
      <c r="G91" s="13"/>
      <c r="H91" s="13"/>
      <c r="I91" s="13"/>
      <c r="J91" s="13"/>
      <c r="K91" s="13"/>
      <c r="L91" s="13"/>
      <c r="M91" s="13"/>
    </row>
    <row r="92" spans="2:13">
      <c r="B92" s="18" t="s">
        <v>123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</row>
    <row r="124" spans="14:19">
      <c r="N124" s="6"/>
      <c r="O124" s="6"/>
      <c r="P124" s="6"/>
    </row>
    <row r="125" spans="14:19">
      <c r="N125" s="7" t="s">
        <v>55</v>
      </c>
      <c r="O125" s="7" t="s">
        <v>56</v>
      </c>
      <c r="P125" s="8" t="s">
        <v>57</v>
      </c>
      <c r="Q125" s="9" t="s">
        <v>58</v>
      </c>
      <c r="R125" s="9" t="s">
        <v>59</v>
      </c>
      <c r="S125" s="9" t="s">
        <v>60</v>
      </c>
    </row>
    <row r="126" spans="14:19">
      <c r="N126" s="7">
        <v>374.851</v>
      </c>
      <c r="O126" s="7">
        <v>423.71600000000001</v>
      </c>
      <c r="P126" s="8">
        <v>412.27199999999999</v>
      </c>
      <c r="Q126" s="10">
        <v>301.19</v>
      </c>
      <c r="R126" s="11">
        <v>318.6404</v>
      </c>
      <c r="S126" s="11">
        <v>328.38929999999999</v>
      </c>
    </row>
    <row r="127" spans="14:19">
      <c r="N127" s="12">
        <v>18.945</v>
      </c>
      <c r="O127" s="12">
        <v>20.138999999999999</v>
      </c>
      <c r="P127" s="9">
        <v>13.87</v>
      </c>
      <c r="Q127" s="10">
        <v>10.432</v>
      </c>
      <c r="R127" s="11">
        <v>9.577</v>
      </c>
      <c r="S127" s="11">
        <v>9.33</v>
      </c>
    </row>
  </sheetData>
  <phoneticPr fontId="3"/>
  <printOptions gridLinesSet="0"/>
  <pageMargins left="0.78740157480314965" right="0" top="0.19685039370078741" bottom="0" header="0" footer="0"/>
  <pageSetup paperSize="258" orientation="landscape" horizontalDpi="0" verticalDpi="0" r:id="rId1"/>
  <headerFooter alignWithMargins="0">
    <oddHeader>&amp;R&amp;F/&amp;D/頁&amp;P／&amp;N</oddHeader>
  </headerFooter>
  <drawing r:id="rId2"/>
  <webPublishItems count="1">
    <webPublishItem id="8386" divId="公害事案検挙経年_8386" sourceType="sheet" destinationFile="C:\kmdmyg\環境一般\公害事案検挙経年.htm"/>
  </webPublishItem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kmdみやぎ</cp:lastModifiedBy>
  <dcterms:created xsi:type="dcterms:W3CDTF">2012-02-04T07:47:34Z</dcterms:created>
  <dcterms:modified xsi:type="dcterms:W3CDTF">2016-06-19T02:00:46Z</dcterms:modified>
</cp:coreProperties>
</file>