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24226"/>
  <mc:AlternateContent xmlns:mc="http://schemas.openxmlformats.org/markup-compatibility/2006">
    <mc:Choice Requires="x15">
      <x15ac:absPath xmlns:x15ac="http://schemas.microsoft.com/office/spreadsheetml/2010/11/ac" url="D:\kmdmyg\放射能放射線\アップ作業hnh\"/>
    </mc:Choice>
  </mc:AlternateContent>
  <xr:revisionPtr revIDLastSave="0" documentId="13_ncr:1_{4D0017ED-331F-448A-9A6C-091557604305}" xr6:coauthVersionLast="47" xr6:coauthVersionMax="47" xr10:uidLastSave="{00000000-0000-0000-0000-000000000000}"/>
  <bookViews>
    <workbookView xWindow="14385" yWindow="-15" windowWidth="14430" windowHeight="15630" xr2:uid="{00000000-000D-0000-FFFF-FFFF00000000}"/>
  </bookViews>
  <sheets>
    <sheet name="蛍光積算線量" sheetId="1" r:id="rId1"/>
    <sheet name="作業" sheetId="2" r:id="rId2"/>
  </sheets>
  <definedNames>
    <definedName name="_Regression_Int" localSheetId="0" hidden="1">1</definedName>
  </definedNames>
  <calcPr calcId="191029" refMode="R1C1"/>
</workbook>
</file>

<file path=xl/calcChain.xml><?xml version="1.0" encoding="utf-8"?>
<calcChain xmlns="http://schemas.openxmlformats.org/spreadsheetml/2006/main">
  <c r="AX292" i="1" l="1"/>
  <c r="AV292" i="1"/>
  <c r="AX291" i="1"/>
  <c r="AV291" i="1"/>
  <c r="AX290" i="1"/>
  <c r="AV290" i="1"/>
  <c r="AX289" i="1"/>
  <c r="AV289" i="1"/>
  <c r="AX288" i="1"/>
  <c r="AV288" i="1"/>
  <c r="AX287" i="1"/>
  <c r="AV287" i="1"/>
  <c r="AX286" i="1"/>
  <c r="AV286" i="1"/>
  <c r="AX285" i="1"/>
  <c r="AV285" i="1"/>
  <c r="AX455" i="1"/>
  <c r="AV455" i="1"/>
  <c r="AX454" i="1"/>
  <c r="AV454" i="1"/>
  <c r="AX453" i="1"/>
  <c r="AV453" i="1"/>
  <c r="AX452" i="1"/>
  <c r="AV452" i="1"/>
  <c r="AX451" i="1"/>
  <c r="AV451" i="1"/>
  <c r="AX450" i="1"/>
  <c r="AV450" i="1"/>
  <c r="AX449" i="1"/>
  <c r="AV449" i="1"/>
  <c r="AX448" i="1"/>
  <c r="AV448" i="1"/>
  <c r="AX447" i="1"/>
  <c r="AV447" i="1"/>
  <c r="AX446" i="1"/>
  <c r="AV446" i="1"/>
  <c r="AX445" i="1"/>
  <c r="AV445" i="1"/>
  <c r="AX444" i="1"/>
  <c r="AV444" i="1"/>
  <c r="AX443" i="1"/>
  <c r="AV443" i="1"/>
  <c r="AX442" i="1"/>
  <c r="AV442" i="1"/>
  <c r="AX441" i="1"/>
  <c r="AV441" i="1"/>
  <c r="AX440" i="1"/>
  <c r="AV440" i="1"/>
  <c r="AX439" i="1"/>
  <c r="AV439" i="1"/>
  <c r="AX438" i="1"/>
  <c r="AV438" i="1"/>
  <c r="AX437" i="1"/>
  <c r="AV437" i="1"/>
  <c r="AX436" i="1"/>
  <c r="AV436" i="1"/>
  <c r="AX435" i="1"/>
  <c r="AV435" i="1"/>
  <c r="AX434" i="1"/>
  <c r="AV434" i="1"/>
  <c r="AX433" i="1"/>
  <c r="AV433" i="1"/>
  <c r="AX432" i="1"/>
  <c r="AV432" i="1"/>
  <c r="AX431" i="1"/>
  <c r="AV431" i="1"/>
  <c r="AX430" i="1"/>
  <c r="AV430" i="1"/>
  <c r="AX429" i="1"/>
  <c r="AV429" i="1"/>
  <c r="AX428" i="1"/>
  <c r="AV428" i="1"/>
  <c r="AX427" i="1"/>
  <c r="AV427" i="1"/>
  <c r="AX426" i="1"/>
  <c r="AV426" i="1"/>
  <c r="AX425" i="1"/>
  <c r="AV425" i="1"/>
  <c r="AX424" i="1"/>
  <c r="AV424" i="1"/>
  <c r="AX423" i="1"/>
  <c r="AV423" i="1"/>
  <c r="AX422" i="1"/>
  <c r="AV422" i="1"/>
  <c r="AX421" i="1"/>
  <c r="AV421" i="1"/>
  <c r="AX420" i="1"/>
  <c r="AV420" i="1"/>
  <c r="AX419" i="1"/>
  <c r="AV419" i="1"/>
  <c r="AX418" i="1"/>
  <c r="AV418" i="1"/>
  <c r="AX417" i="1"/>
  <c r="AV417" i="1"/>
  <c r="AX416" i="1"/>
  <c r="AV416" i="1"/>
  <c r="AX415" i="1"/>
  <c r="AV415" i="1"/>
  <c r="AX414" i="1"/>
  <c r="AV414" i="1"/>
  <c r="AX413" i="1"/>
  <c r="AV413" i="1"/>
  <c r="AX412" i="1"/>
  <c r="AV412" i="1"/>
  <c r="AX411" i="1"/>
  <c r="AV411" i="1"/>
  <c r="AX410" i="1"/>
  <c r="AV410" i="1"/>
  <c r="AX409" i="1"/>
  <c r="AV409" i="1"/>
  <c r="AX408" i="1"/>
  <c r="AV408" i="1"/>
  <c r="AX407" i="1"/>
  <c r="AV407" i="1"/>
  <c r="AX406" i="1"/>
  <c r="AV406" i="1"/>
  <c r="AX405" i="1"/>
  <c r="AV405" i="1"/>
  <c r="AX404" i="1"/>
  <c r="AV404" i="1"/>
  <c r="AX403" i="1"/>
  <c r="AV403" i="1"/>
  <c r="AX402" i="1"/>
  <c r="AV402" i="1"/>
  <c r="AX401" i="1"/>
  <c r="AV401" i="1"/>
  <c r="AX400" i="1"/>
  <c r="AV400" i="1"/>
  <c r="AX399" i="1"/>
  <c r="AV399" i="1"/>
  <c r="AX398" i="1"/>
  <c r="AV398" i="1"/>
  <c r="AX397" i="1"/>
  <c r="AV397" i="1"/>
  <c r="AX396" i="1"/>
  <c r="AV396" i="1"/>
  <c r="AX395" i="1"/>
  <c r="AV395" i="1"/>
  <c r="AX394" i="1"/>
  <c r="AV394" i="1"/>
  <c r="AX393" i="1"/>
  <c r="AV393" i="1"/>
  <c r="AX392" i="1"/>
  <c r="AV392" i="1"/>
  <c r="AX391" i="1"/>
  <c r="AV391" i="1"/>
  <c r="AX390" i="1"/>
  <c r="AV390" i="1"/>
  <c r="AX389" i="1"/>
  <c r="AV389" i="1"/>
  <c r="AX388" i="1"/>
  <c r="AV388" i="1"/>
  <c r="AX387" i="1"/>
  <c r="AV387" i="1"/>
  <c r="AX386" i="1"/>
  <c r="AV386" i="1"/>
  <c r="AX385" i="1"/>
  <c r="AV385" i="1"/>
  <c r="AX384" i="1"/>
  <c r="AV384" i="1"/>
  <c r="AX383" i="1"/>
  <c r="AV383" i="1"/>
  <c r="AX382" i="1"/>
  <c r="AV382" i="1"/>
  <c r="AX381" i="1"/>
  <c r="AV381" i="1"/>
  <c r="AX380" i="1"/>
  <c r="AV380" i="1"/>
  <c r="AX379" i="1"/>
  <c r="AV379" i="1"/>
  <c r="AX378" i="1"/>
  <c r="AV378" i="1"/>
  <c r="AX377" i="1"/>
  <c r="AV377" i="1"/>
  <c r="AX376" i="1"/>
  <c r="AV376" i="1"/>
  <c r="AX375" i="1"/>
  <c r="AV375" i="1"/>
  <c r="AX374" i="1"/>
  <c r="AV374" i="1"/>
  <c r="AX373" i="1"/>
  <c r="AV373" i="1"/>
  <c r="AX372" i="1"/>
  <c r="AV372" i="1"/>
  <c r="AX371" i="1"/>
  <c r="AV371" i="1"/>
  <c r="AX370" i="1"/>
  <c r="AV370" i="1"/>
  <c r="AX369" i="1"/>
  <c r="AV369" i="1"/>
  <c r="AX368" i="1"/>
  <c r="AV368" i="1"/>
  <c r="AX367" i="1"/>
  <c r="AV367" i="1"/>
  <c r="AX366" i="1"/>
  <c r="AV366" i="1"/>
  <c r="AX365" i="1"/>
  <c r="AV365" i="1"/>
  <c r="AX364" i="1"/>
  <c r="AV364" i="1"/>
  <c r="AX363" i="1"/>
  <c r="AV363" i="1"/>
  <c r="AX362" i="1"/>
  <c r="AV362" i="1"/>
  <c r="AX361" i="1"/>
  <c r="AV361" i="1"/>
  <c r="AX360" i="1"/>
  <c r="AV360" i="1"/>
  <c r="AX359" i="1"/>
  <c r="AV359" i="1"/>
  <c r="AX358" i="1"/>
  <c r="AV358" i="1"/>
  <c r="AX357" i="1"/>
  <c r="AV357" i="1"/>
  <c r="AX356" i="1"/>
  <c r="AV356" i="1"/>
  <c r="AX355" i="1"/>
  <c r="AV355" i="1"/>
  <c r="AX354" i="1"/>
  <c r="AV354" i="1"/>
  <c r="AX353" i="1"/>
  <c r="AV353" i="1"/>
  <c r="AX352" i="1"/>
  <c r="AV352" i="1"/>
  <c r="AX351" i="1"/>
  <c r="AV351" i="1"/>
  <c r="AX350" i="1"/>
  <c r="AV350" i="1"/>
  <c r="AX349" i="1"/>
  <c r="AV349" i="1"/>
  <c r="AX348" i="1"/>
  <c r="AV348" i="1"/>
  <c r="AX347" i="1"/>
  <c r="AV347" i="1"/>
  <c r="AX346" i="1"/>
  <c r="AV346" i="1"/>
  <c r="AX345" i="1"/>
  <c r="AV345" i="1"/>
  <c r="AX344" i="1"/>
  <c r="AV344" i="1"/>
  <c r="AX343" i="1"/>
  <c r="AV343" i="1"/>
  <c r="AX342" i="1"/>
  <c r="AV342" i="1"/>
  <c r="AX341" i="1"/>
  <c r="AV341" i="1"/>
  <c r="AX340" i="1"/>
  <c r="AV340" i="1"/>
  <c r="AX339" i="1"/>
  <c r="AV339" i="1"/>
  <c r="AX338" i="1"/>
  <c r="AV338" i="1"/>
  <c r="AX337" i="1"/>
  <c r="AV337" i="1"/>
  <c r="AX336" i="1"/>
  <c r="AV336" i="1"/>
  <c r="AX335" i="1"/>
  <c r="AV335" i="1"/>
  <c r="AX334" i="1"/>
  <c r="AV334" i="1"/>
  <c r="AX333" i="1"/>
  <c r="AV333" i="1"/>
  <c r="AX332" i="1"/>
  <c r="AV332" i="1"/>
  <c r="AX331" i="1"/>
  <c r="AV331" i="1"/>
  <c r="AX330" i="1"/>
  <c r="AV330" i="1"/>
  <c r="AX329" i="1"/>
  <c r="AV329" i="1"/>
  <c r="AX328" i="1"/>
  <c r="AV328" i="1"/>
  <c r="AX327" i="1"/>
  <c r="AV327" i="1"/>
  <c r="AX326" i="1"/>
  <c r="AV326" i="1"/>
  <c r="AX325" i="1"/>
  <c r="AV325" i="1"/>
  <c r="AX324" i="1"/>
  <c r="AV324" i="1"/>
  <c r="AX323" i="1"/>
  <c r="AV323" i="1"/>
  <c r="AX322" i="1"/>
  <c r="AV322" i="1"/>
  <c r="AX321" i="1"/>
  <c r="AV321" i="1"/>
  <c r="AX320" i="1"/>
  <c r="AV320" i="1"/>
  <c r="AX319" i="1"/>
  <c r="AV319" i="1"/>
  <c r="AX318" i="1"/>
  <c r="AV318" i="1"/>
  <c r="AX317" i="1"/>
  <c r="AV317" i="1"/>
  <c r="AX316" i="1"/>
  <c r="AV316" i="1"/>
  <c r="AX315" i="1"/>
  <c r="AV315" i="1"/>
  <c r="AX314" i="1"/>
  <c r="AV314" i="1"/>
  <c r="AX313" i="1"/>
  <c r="AV313" i="1"/>
  <c r="AX312" i="1"/>
  <c r="AV312" i="1"/>
  <c r="AX311" i="1"/>
  <c r="AV311" i="1"/>
  <c r="AX310" i="1"/>
  <c r="AV310" i="1"/>
  <c r="AX309" i="1"/>
  <c r="AV309" i="1"/>
  <c r="AX308" i="1"/>
  <c r="AV308" i="1"/>
  <c r="AX307" i="1"/>
  <c r="AV307" i="1"/>
  <c r="AX306" i="1"/>
  <c r="AV306" i="1"/>
  <c r="AX305" i="1"/>
  <c r="AV305" i="1"/>
  <c r="AX304" i="1"/>
  <c r="AV304" i="1"/>
  <c r="AX303" i="1"/>
  <c r="AV303" i="1"/>
  <c r="AX302" i="1"/>
  <c r="AV302" i="1"/>
  <c r="AX301" i="1"/>
  <c r="AV301" i="1"/>
  <c r="AX300" i="1"/>
  <c r="AV300" i="1"/>
  <c r="AX299" i="1"/>
  <c r="AV299" i="1"/>
  <c r="AX298" i="1"/>
  <c r="AV298" i="1"/>
  <c r="AX297" i="1"/>
  <c r="AV297" i="1"/>
  <c r="AX296" i="1"/>
  <c r="AV296" i="1"/>
  <c r="AX295" i="1"/>
  <c r="AV295" i="1"/>
  <c r="AX294" i="1"/>
  <c r="AV294" i="1"/>
  <c r="AX293" i="1"/>
  <c r="AV293" i="1"/>
  <c r="AX284" i="1"/>
  <c r="AV284" i="1"/>
  <c r="AX283" i="1"/>
  <c r="AV283" i="1"/>
  <c r="AX282" i="1"/>
  <c r="AV282" i="1"/>
  <c r="AX281" i="1"/>
  <c r="AV281" i="1"/>
  <c r="AX280" i="1"/>
  <c r="AV280" i="1"/>
  <c r="AX279" i="1"/>
  <c r="AV279" i="1"/>
  <c r="AX278" i="1"/>
  <c r="AV278" i="1"/>
  <c r="AX277" i="1"/>
  <c r="AV277" i="1"/>
  <c r="AX276" i="1"/>
  <c r="AV276" i="1"/>
  <c r="AX275" i="1"/>
  <c r="AV275" i="1"/>
  <c r="AX274" i="1"/>
  <c r="AV274" i="1"/>
  <c r="AX273" i="1"/>
  <c r="AV273" i="1"/>
  <c r="AX272" i="1"/>
  <c r="AV272" i="1"/>
  <c r="AX271" i="1"/>
  <c r="AV271" i="1"/>
  <c r="AX270" i="1"/>
  <c r="AV270" i="1"/>
  <c r="AX269" i="1"/>
  <c r="AV269" i="1"/>
  <c r="AX268" i="1"/>
  <c r="AV268" i="1"/>
  <c r="AX267" i="1"/>
  <c r="AV267" i="1"/>
  <c r="AX266" i="1"/>
  <c r="AV266" i="1"/>
  <c r="AX265" i="1"/>
  <c r="AV265" i="1"/>
  <c r="AX264" i="1"/>
  <c r="AV264" i="1"/>
  <c r="AX263" i="1"/>
  <c r="AV263" i="1"/>
  <c r="AX262" i="1"/>
  <c r="AV262" i="1"/>
  <c r="AX261" i="1"/>
  <c r="AV261" i="1"/>
  <c r="AX260" i="1"/>
  <c r="AV260" i="1"/>
  <c r="AX259" i="1"/>
  <c r="AV259" i="1"/>
  <c r="AX258" i="1"/>
  <c r="AV258" i="1"/>
  <c r="AX257" i="1"/>
  <c r="AV257" i="1"/>
  <c r="AX256" i="1"/>
  <c r="AV256" i="1"/>
  <c r="AX255" i="1"/>
  <c r="AV255" i="1"/>
  <c r="AX254" i="1"/>
  <c r="AV254" i="1"/>
  <c r="AX253" i="1"/>
  <c r="AV253" i="1"/>
  <c r="AX252" i="1"/>
  <c r="AV252" i="1"/>
  <c r="AX251" i="1"/>
  <c r="AV251" i="1"/>
  <c r="AX250" i="1"/>
  <c r="AV250" i="1"/>
  <c r="AX249" i="1"/>
  <c r="AV249" i="1"/>
  <c r="AX248" i="1"/>
  <c r="AV248" i="1"/>
  <c r="AX247" i="1"/>
  <c r="AV247" i="1"/>
  <c r="AX246" i="1"/>
  <c r="AV246" i="1"/>
  <c r="AX245" i="1"/>
  <c r="AV245" i="1"/>
  <c r="AX244" i="1"/>
  <c r="AV244" i="1"/>
  <c r="AX243" i="1"/>
  <c r="AV243" i="1"/>
  <c r="AX242" i="1"/>
  <c r="AV242" i="1"/>
  <c r="AX241" i="1"/>
  <c r="AV241" i="1"/>
  <c r="AX240" i="1"/>
  <c r="AV240" i="1"/>
  <c r="AX239" i="1"/>
  <c r="AV239" i="1"/>
  <c r="AX238" i="1"/>
  <c r="AV238" i="1"/>
  <c r="AX237" i="1"/>
  <c r="AV237" i="1"/>
  <c r="AX236" i="1"/>
  <c r="AV236" i="1"/>
  <c r="AX235" i="1"/>
  <c r="AV235" i="1"/>
  <c r="AX234" i="1"/>
  <c r="AV234" i="1"/>
  <c r="AX233" i="1"/>
  <c r="AV233" i="1"/>
  <c r="AX232" i="1"/>
  <c r="AV232" i="1"/>
  <c r="AX231" i="1"/>
  <c r="AV231" i="1"/>
  <c r="AX230" i="1"/>
  <c r="AV230" i="1"/>
  <c r="AX229" i="1"/>
  <c r="AV229" i="1"/>
  <c r="AX228" i="1"/>
  <c r="AV228" i="1"/>
  <c r="AX227" i="1"/>
  <c r="AV227" i="1"/>
  <c r="AX226" i="1"/>
  <c r="AV226" i="1"/>
  <c r="AX225" i="1"/>
  <c r="AV225" i="1"/>
  <c r="AX224" i="1"/>
  <c r="AV224" i="1"/>
  <c r="AX223" i="1"/>
  <c r="AV223" i="1"/>
  <c r="AX222" i="1"/>
  <c r="AV222" i="1"/>
  <c r="AX221" i="1"/>
  <c r="AV221" i="1"/>
  <c r="AX220" i="1"/>
  <c r="AV220" i="1"/>
  <c r="AX219" i="1"/>
  <c r="AV219" i="1"/>
  <c r="AX218" i="1"/>
  <c r="AV218" i="1"/>
  <c r="AX217" i="1"/>
  <c r="AV217" i="1"/>
  <c r="AX216" i="1"/>
  <c r="AV216" i="1"/>
  <c r="AX215" i="1"/>
  <c r="AV215" i="1"/>
  <c r="AX214" i="1"/>
  <c r="AV214" i="1"/>
  <c r="AX213" i="1"/>
  <c r="AV213" i="1"/>
  <c r="AX212" i="1"/>
  <c r="AV212" i="1"/>
  <c r="AX211" i="1"/>
  <c r="AV211" i="1"/>
  <c r="AX210" i="1"/>
  <c r="AV210" i="1"/>
  <c r="AX209" i="1"/>
  <c r="AV209" i="1"/>
  <c r="AX208" i="1"/>
  <c r="AV208" i="1"/>
  <c r="AX207" i="1"/>
  <c r="AV207" i="1"/>
  <c r="AX206" i="1"/>
  <c r="AV206" i="1"/>
  <c r="AX205" i="1"/>
  <c r="AV205" i="1"/>
  <c r="AX204" i="1"/>
  <c r="AV204" i="1"/>
  <c r="AX203" i="1"/>
  <c r="AV203" i="1"/>
  <c r="AX202" i="1"/>
  <c r="AV202" i="1"/>
  <c r="AX201" i="1"/>
  <c r="AV201" i="1"/>
  <c r="AX200" i="1"/>
  <c r="AV200" i="1"/>
  <c r="AX199" i="1"/>
  <c r="AV199" i="1"/>
  <c r="AX198" i="1"/>
  <c r="AV198" i="1"/>
  <c r="AX197" i="1"/>
  <c r="AV197" i="1"/>
  <c r="AX196" i="1"/>
  <c r="AV196" i="1"/>
  <c r="AX195" i="1"/>
  <c r="AV195" i="1"/>
  <c r="AX194" i="1"/>
  <c r="AV194" i="1"/>
  <c r="AX193" i="1"/>
  <c r="AV193" i="1"/>
  <c r="AX192" i="1"/>
  <c r="AV192" i="1"/>
  <c r="AX191" i="1"/>
  <c r="AV191" i="1"/>
  <c r="AX190" i="1"/>
  <c r="AV190" i="1"/>
  <c r="AX189" i="1"/>
  <c r="AV189" i="1"/>
  <c r="AX188" i="1"/>
  <c r="AV188" i="1"/>
  <c r="AX187" i="1"/>
  <c r="AV187" i="1"/>
  <c r="AX186" i="1"/>
  <c r="AV186" i="1"/>
  <c r="AX185" i="1"/>
  <c r="AV185" i="1"/>
  <c r="AX184" i="1"/>
  <c r="AV184" i="1"/>
  <c r="AX183" i="1"/>
  <c r="AV183" i="1"/>
  <c r="AX182" i="1"/>
  <c r="AV182" i="1"/>
  <c r="AX181" i="1"/>
  <c r="AV181" i="1"/>
  <c r="AX180" i="1"/>
  <c r="AV180" i="1"/>
  <c r="AX179" i="1"/>
  <c r="AV179" i="1"/>
  <c r="AX178" i="1"/>
  <c r="AV178" i="1"/>
  <c r="AX177" i="1"/>
  <c r="AV177" i="1"/>
  <c r="AX176" i="1"/>
  <c r="AV176" i="1"/>
  <c r="AX175" i="1"/>
  <c r="AV175" i="1"/>
  <c r="AX174" i="1"/>
  <c r="AV174" i="1"/>
  <c r="AX173" i="1"/>
  <c r="AV173" i="1"/>
  <c r="AX172" i="1"/>
  <c r="AV172" i="1"/>
  <c r="AX171" i="1"/>
  <c r="AV171" i="1"/>
  <c r="AX170" i="1"/>
  <c r="AV170" i="1"/>
  <c r="AX169" i="1"/>
  <c r="AV169" i="1"/>
  <c r="AX168" i="1"/>
  <c r="AV168" i="1"/>
  <c r="AX167" i="1"/>
  <c r="AV167" i="1"/>
  <c r="AX166" i="1"/>
  <c r="AV166" i="1"/>
  <c r="AX165" i="1"/>
  <c r="AV165" i="1"/>
  <c r="AX164" i="1"/>
  <c r="AV164" i="1"/>
  <c r="AX163" i="1"/>
  <c r="AV163" i="1"/>
  <c r="AX162" i="1"/>
  <c r="AV162" i="1"/>
  <c r="AX161" i="1"/>
  <c r="AV161" i="1"/>
  <c r="AX160" i="1"/>
  <c r="AV160" i="1"/>
  <c r="AX159" i="1"/>
  <c r="AV159" i="1"/>
  <c r="AX158" i="1"/>
  <c r="AV158" i="1"/>
  <c r="AX157" i="1"/>
  <c r="AV157" i="1"/>
  <c r="AX156" i="1"/>
  <c r="AV156" i="1"/>
  <c r="AX155" i="1"/>
  <c r="AV155" i="1"/>
  <c r="AX154" i="1"/>
  <c r="AV154" i="1"/>
  <c r="AX153" i="1"/>
  <c r="AV153" i="1"/>
  <c r="AX152" i="1"/>
  <c r="AV152" i="1"/>
  <c r="AX151" i="1"/>
  <c r="AV151" i="1"/>
  <c r="AX150" i="1"/>
  <c r="AV150" i="1"/>
  <c r="AX149" i="1"/>
  <c r="AV149" i="1"/>
  <c r="AX148" i="1"/>
  <c r="AV148" i="1"/>
  <c r="AX147" i="1"/>
  <c r="AV147" i="1"/>
  <c r="AX146" i="1"/>
  <c r="AV146" i="1"/>
  <c r="AX145" i="1"/>
  <c r="AV145" i="1"/>
  <c r="AX144" i="1"/>
  <c r="AV144" i="1"/>
  <c r="AX143" i="1"/>
  <c r="AV143" i="1"/>
  <c r="AX142" i="1"/>
  <c r="AV142" i="1"/>
  <c r="AX141" i="1"/>
  <c r="AV141" i="1"/>
  <c r="AX140" i="1"/>
  <c r="AV140" i="1"/>
  <c r="AX139" i="1"/>
  <c r="AV139" i="1"/>
  <c r="AX138" i="1"/>
  <c r="AV138" i="1"/>
  <c r="AX137" i="1"/>
  <c r="AV137" i="1"/>
  <c r="AX136" i="1"/>
  <c r="AV136" i="1"/>
  <c r="AX135" i="1"/>
  <c r="AV135" i="1"/>
  <c r="AX134" i="1"/>
  <c r="AV134" i="1"/>
  <c r="AX133" i="1"/>
  <c r="AV133" i="1"/>
  <c r="AX132" i="1"/>
  <c r="AV132" i="1"/>
  <c r="AX131" i="1"/>
  <c r="AV131" i="1"/>
  <c r="AX130" i="1"/>
  <c r="AV130" i="1"/>
  <c r="AX129" i="1"/>
  <c r="AV129" i="1"/>
  <c r="AX128" i="1"/>
  <c r="AV128" i="1"/>
  <c r="AX127" i="1"/>
  <c r="AV127" i="1"/>
  <c r="AX126" i="1"/>
  <c r="AV126" i="1"/>
  <c r="AX125" i="1"/>
  <c r="AV125" i="1"/>
  <c r="AX124" i="1"/>
  <c r="AV124" i="1"/>
  <c r="AX123" i="1"/>
  <c r="AV123" i="1"/>
  <c r="AX122" i="1"/>
  <c r="AV122" i="1"/>
  <c r="AX121" i="1"/>
  <c r="AV121" i="1"/>
  <c r="AX120" i="1"/>
  <c r="AV120" i="1"/>
  <c r="AX119" i="1"/>
  <c r="AV119" i="1"/>
  <c r="AX118" i="1"/>
  <c r="AV118" i="1"/>
  <c r="AX117" i="1"/>
  <c r="AV117" i="1"/>
  <c r="AX116" i="1"/>
  <c r="AV116" i="1"/>
  <c r="AX115" i="1"/>
  <c r="AV115" i="1"/>
  <c r="AX114" i="1"/>
  <c r="AV114" i="1"/>
  <c r="AX113" i="1"/>
  <c r="AV113" i="1"/>
  <c r="AX112" i="1"/>
  <c r="AV112" i="1"/>
  <c r="AX111" i="1"/>
  <c r="AV111" i="1"/>
  <c r="AX110" i="1"/>
  <c r="AV110" i="1"/>
  <c r="AX109" i="1"/>
  <c r="AV109" i="1"/>
  <c r="AX108" i="1"/>
  <c r="AV108" i="1"/>
  <c r="AX107" i="1"/>
  <c r="AV107" i="1"/>
  <c r="AX106" i="1"/>
  <c r="AV106" i="1"/>
  <c r="AX105" i="1"/>
  <c r="AV105" i="1"/>
  <c r="AX104" i="1"/>
  <c r="AV104" i="1"/>
  <c r="AX103" i="1"/>
  <c r="AV103" i="1"/>
  <c r="AX102" i="1"/>
  <c r="AV102" i="1"/>
  <c r="AX101" i="1"/>
  <c r="AV101" i="1"/>
  <c r="AX100" i="1"/>
  <c r="AV100" i="1"/>
  <c r="AX99" i="1"/>
  <c r="AV99" i="1"/>
  <c r="AX98" i="1"/>
  <c r="AV98" i="1"/>
  <c r="AX97" i="1"/>
  <c r="AV97" i="1"/>
  <c r="AX96" i="1"/>
  <c r="AV96" i="1"/>
  <c r="AX95" i="1"/>
  <c r="AV95" i="1"/>
  <c r="AX94" i="1"/>
  <c r="AV94" i="1"/>
  <c r="AX93" i="1"/>
  <c r="AV93" i="1"/>
  <c r="AX92" i="1"/>
  <c r="AV92" i="1"/>
  <c r="AX91" i="1"/>
  <c r="AV91" i="1"/>
  <c r="AX90" i="1"/>
  <c r="AV90" i="1"/>
  <c r="AX89" i="1"/>
  <c r="AV89" i="1"/>
  <c r="AX88" i="1"/>
  <c r="AV88" i="1"/>
  <c r="AX87" i="1"/>
  <c r="AV87" i="1"/>
  <c r="AX86" i="1"/>
  <c r="AV86" i="1"/>
  <c r="AX85" i="1"/>
  <c r="AV85" i="1"/>
  <c r="AX84" i="1"/>
  <c r="AV84" i="1"/>
  <c r="AX83" i="1"/>
  <c r="AV83" i="1"/>
  <c r="AX82" i="1"/>
  <c r="AV82" i="1"/>
  <c r="AX81" i="1"/>
  <c r="AV81" i="1"/>
  <c r="AX80" i="1"/>
  <c r="AV80" i="1"/>
  <c r="AX79" i="1"/>
  <c r="AV79" i="1"/>
  <c r="AX78" i="1"/>
  <c r="AV78" i="1"/>
  <c r="AX77" i="1"/>
  <c r="AV77" i="1"/>
  <c r="AX76" i="1"/>
  <c r="AV76" i="1"/>
  <c r="AX75" i="1"/>
  <c r="AV75" i="1"/>
  <c r="AX74" i="1"/>
  <c r="AV74" i="1"/>
  <c r="AX73" i="1"/>
  <c r="AV73" i="1"/>
  <c r="AX72" i="1"/>
  <c r="AV72" i="1"/>
  <c r="AX71" i="1"/>
  <c r="AV71" i="1"/>
  <c r="AX70" i="1"/>
  <c r="AV70" i="1"/>
  <c r="AX69" i="1"/>
  <c r="AV69" i="1"/>
  <c r="AX68" i="1"/>
  <c r="AV68" i="1"/>
  <c r="AX67" i="1"/>
  <c r="AV67" i="1"/>
  <c r="AX66" i="1"/>
  <c r="AV66" i="1"/>
  <c r="AX65" i="1"/>
  <c r="AV65" i="1"/>
  <c r="AX64" i="1"/>
  <c r="AV64" i="1"/>
  <c r="AX63" i="1"/>
  <c r="AV63" i="1"/>
  <c r="AX62" i="1"/>
  <c r="AV62" i="1"/>
  <c r="AX61" i="1"/>
  <c r="AV61" i="1"/>
  <c r="AX60" i="1"/>
  <c r="AV60" i="1"/>
  <c r="AX59" i="1"/>
  <c r="AV59" i="1"/>
  <c r="AX58" i="1"/>
  <c r="AV58" i="1"/>
  <c r="AX57" i="1"/>
  <c r="AV57" i="1"/>
  <c r="AX56" i="1"/>
  <c r="AV56" i="1"/>
  <c r="AX55" i="1"/>
  <c r="AV55" i="1"/>
  <c r="AX54" i="1"/>
  <c r="AV54" i="1"/>
  <c r="AX53" i="1"/>
  <c r="AV53" i="1"/>
  <c r="AX52" i="1"/>
  <c r="AV52" i="1"/>
  <c r="AX51" i="1"/>
  <c r="AV51" i="1"/>
  <c r="AX50" i="1"/>
  <c r="AV50" i="1"/>
  <c r="AX49" i="1"/>
  <c r="AV49" i="1"/>
  <c r="AX48" i="1"/>
  <c r="AV48" i="1"/>
  <c r="AX47" i="1"/>
  <c r="AV47" i="1"/>
  <c r="AX46" i="1"/>
  <c r="AV46" i="1"/>
  <c r="AX45" i="1"/>
  <c r="AV45" i="1"/>
  <c r="AX44" i="1"/>
  <c r="AV44" i="1"/>
  <c r="AX43" i="1"/>
  <c r="AV43" i="1"/>
  <c r="AX42" i="1"/>
  <c r="AV42" i="1"/>
  <c r="AX41" i="1"/>
  <c r="AV41" i="1"/>
  <c r="AX40" i="1"/>
  <c r="AV40" i="1"/>
  <c r="AX39" i="1"/>
  <c r="AV39" i="1"/>
  <c r="AX38" i="1"/>
  <c r="AV38" i="1"/>
  <c r="AX37" i="1"/>
  <c r="AV37" i="1"/>
  <c r="AX36" i="1"/>
  <c r="AV36" i="1"/>
  <c r="AX35" i="1"/>
  <c r="AV35" i="1"/>
  <c r="AX34" i="1"/>
  <c r="AV34" i="1"/>
  <c r="AX33" i="1"/>
  <c r="AV33" i="1"/>
  <c r="AX32" i="1"/>
  <c r="AV32" i="1"/>
  <c r="AX31" i="1"/>
  <c r="AV31" i="1"/>
  <c r="AX30" i="1"/>
  <c r="AV30" i="1"/>
  <c r="AX29" i="1"/>
  <c r="AV29" i="1"/>
  <c r="AX28" i="1"/>
  <c r="AV28" i="1"/>
  <c r="AX27" i="1"/>
  <c r="AV27" i="1"/>
  <c r="AX26" i="1"/>
  <c r="AV26" i="1"/>
  <c r="AX25" i="1"/>
  <c r="AV25" i="1"/>
  <c r="AX24" i="1"/>
  <c r="AV24" i="1"/>
  <c r="AX23" i="1"/>
  <c r="AV23" i="1"/>
  <c r="AX22" i="1"/>
  <c r="AV22" i="1"/>
  <c r="AX21" i="1"/>
  <c r="AV21" i="1"/>
  <c r="AX20" i="1"/>
  <c r="AV20" i="1"/>
  <c r="AX19" i="1"/>
  <c r="AV19" i="1"/>
  <c r="AX18" i="1"/>
  <c r="AV18" i="1"/>
  <c r="AX17" i="1"/>
  <c r="AV17" i="1"/>
  <c r="AX16" i="1"/>
  <c r="AV16" i="1"/>
  <c r="AX15" i="1"/>
  <c r="AV15" i="1"/>
  <c r="AX14" i="1"/>
  <c r="AV14" i="1"/>
  <c r="AX13" i="1"/>
  <c r="AV13" i="1"/>
  <c r="AX12" i="1"/>
  <c r="AV12" i="1"/>
  <c r="AX11" i="1"/>
  <c r="AV11" i="1"/>
  <c r="AX10" i="1"/>
  <c r="AV10" i="1"/>
  <c r="AX9" i="1"/>
  <c r="AV9" i="1"/>
  <c r="AX8" i="1"/>
  <c r="AV8" i="1"/>
  <c r="AX7" i="1"/>
  <c r="AV7" i="1"/>
  <c r="AX6" i="1"/>
  <c r="AV6" i="1"/>
  <c r="AI136" i="1" l="1"/>
  <c r="AH136" i="1"/>
  <c r="AG136" i="1"/>
  <c r="AF136" i="1"/>
  <c r="AE136" i="1"/>
  <c r="AD136" i="1"/>
  <c r="AC136" i="1"/>
  <c r="AB136" i="1"/>
  <c r="AA136" i="1"/>
  <c r="Z136" i="1"/>
  <c r="Y136" i="1"/>
  <c r="X136" i="1"/>
  <c r="W136" i="1"/>
  <c r="U136" i="1"/>
  <c r="T136" i="1"/>
  <c r="S136" i="1"/>
  <c r="R136" i="1"/>
  <c r="Q136" i="1"/>
  <c r="P136" i="1"/>
  <c r="O136" i="1"/>
  <c r="N136" i="1"/>
  <c r="M136" i="1"/>
  <c r="L136" i="1"/>
  <c r="K136" i="1"/>
  <c r="J136" i="1"/>
  <c r="I136" i="1"/>
  <c r="H136" i="1"/>
  <c r="G136" i="1"/>
  <c r="F136" i="1"/>
  <c r="E136" i="1"/>
  <c r="D136" i="1"/>
  <c r="AI135" i="1"/>
  <c r="AH135" i="1"/>
  <c r="AG135" i="1"/>
  <c r="AF135" i="1"/>
  <c r="AE135" i="1"/>
  <c r="AD135" i="1"/>
  <c r="AC135" i="1"/>
  <c r="AB135" i="1"/>
  <c r="AA135" i="1"/>
  <c r="Z135" i="1"/>
  <c r="Y135" i="1"/>
  <c r="X135" i="1"/>
  <c r="W135" i="1"/>
  <c r="U135" i="1"/>
  <c r="T135" i="1"/>
  <c r="S135" i="1"/>
  <c r="R135" i="1"/>
  <c r="Q135" i="1"/>
  <c r="P135" i="1"/>
  <c r="O135" i="1"/>
  <c r="N135" i="1"/>
  <c r="M135" i="1"/>
  <c r="L135" i="1"/>
  <c r="K135" i="1"/>
  <c r="J135" i="1"/>
  <c r="I135" i="1"/>
  <c r="H135" i="1"/>
  <c r="G135" i="1"/>
  <c r="F135" i="1"/>
  <c r="E135" i="1"/>
  <c r="D135" i="1"/>
  <c r="AI172" i="1"/>
  <c r="AH172" i="1"/>
  <c r="AG172" i="1"/>
  <c r="AF172" i="1"/>
  <c r="AE172" i="1"/>
  <c r="AD172" i="1"/>
  <c r="AC172" i="1"/>
  <c r="AB172" i="1"/>
  <c r="AA172" i="1"/>
  <c r="Z172" i="1"/>
  <c r="Y172" i="1"/>
  <c r="X172" i="1"/>
  <c r="W172" i="1"/>
  <c r="U172" i="1"/>
  <c r="T172" i="1"/>
  <c r="S172" i="1"/>
  <c r="R172" i="1"/>
  <c r="Q172" i="1"/>
  <c r="P172" i="1"/>
  <c r="O172" i="1"/>
  <c r="N172" i="1"/>
  <c r="M172" i="1"/>
  <c r="L172" i="1"/>
  <c r="K172" i="1"/>
  <c r="J172" i="1"/>
  <c r="I172" i="1"/>
  <c r="H172" i="1"/>
  <c r="G172" i="1"/>
  <c r="F172" i="1"/>
  <c r="E172" i="1"/>
  <c r="D172" i="1"/>
  <c r="AI171" i="1"/>
  <c r="AH171" i="1"/>
  <c r="AG171" i="1"/>
  <c r="AF171" i="1"/>
  <c r="AE171" i="1"/>
  <c r="AD171" i="1"/>
  <c r="AC171" i="1"/>
  <c r="AB171" i="1"/>
  <c r="AA171" i="1"/>
  <c r="Z171" i="1"/>
  <c r="Y171" i="1"/>
  <c r="X171" i="1"/>
  <c r="W171" i="1"/>
  <c r="U171" i="1"/>
  <c r="T171" i="1"/>
  <c r="S171" i="1"/>
  <c r="R171" i="1"/>
  <c r="Q171" i="1"/>
  <c r="P171" i="1"/>
  <c r="O171" i="1"/>
  <c r="N171" i="1"/>
  <c r="M171" i="1"/>
  <c r="L171" i="1"/>
  <c r="K171" i="1"/>
  <c r="J171" i="1"/>
  <c r="I171" i="1"/>
  <c r="H171" i="1"/>
  <c r="G171" i="1"/>
  <c r="F171" i="1"/>
  <c r="E171" i="1"/>
  <c r="D171" i="1"/>
  <c r="AI170" i="1"/>
  <c r="AH170" i="1"/>
  <c r="AG170" i="1"/>
  <c r="AF170" i="1"/>
  <c r="AE170" i="1"/>
  <c r="AD170" i="1"/>
  <c r="AC170" i="1"/>
  <c r="AB170" i="1"/>
  <c r="AA170" i="1"/>
  <c r="Z170" i="1"/>
  <c r="Y170" i="1"/>
  <c r="X170" i="1"/>
  <c r="W170" i="1"/>
  <c r="U170" i="1"/>
  <c r="T170" i="1"/>
  <c r="S170" i="1"/>
  <c r="R170" i="1"/>
  <c r="Q170" i="1"/>
  <c r="P170" i="1"/>
  <c r="O170" i="1"/>
  <c r="N170" i="1"/>
  <c r="M170" i="1"/>
  <c r="L170" i="1"/>
  <c r="K170" i="1"/>
  <c r="J170" i="1"/>
  <c r="I170" i="1"/>
  <c r="H170" i="1"/>
  <c r="G170" i="1"/>
  <c r="F170" i="1"/>
  <c r="E170" i="1"/>
  <c r="D170" i="1"/>
  <c r="AI169" i="1"/>
  <c r="AH169" i="1"/>
  <c r="AG169" i="1"/>
  <c r="AF169" i="1"/>
  <c r="AE169" i="1"/>
  <c r="AD169" i="1"/>
  <c r="AC169" i="1"/>
  <c r="AB169" i="1"/>
  <c r="AA169" i="1"/>
  <c r="Z169" i="1"/>
  <c r="Y169" i="1"/>
  <c r="X169" i="1"/>
  <c r="W169" i="1"/>
  <c r="U169" i="1"/>
  <c r="T169" i="1"/>
  <c r="S169" i="1"/>
  <c r="R169" i="1"/>
  <c r="Q169" i="1"/>
  <c r="P169" i="1"/>
  <c r="O169" i="1"/>
  <c r="N169" i="1"/>
  <c r="M169" i="1"/>
  <c r="L169" i="1"/>
  <c r="K169" i="1"/>
  <c r="J169" i="1"/>
  <c r="I169" i="1"/>
  <c r="H169" i="1"/>
  <c r="G169" i="1"/>
  <c r="F169" i="1"/>
  <c r="E169" i="1"/>
  <c r="D169" i="1"/>
  <c r="AI168" i="1"/>
  <c r="AH168" i="1"/>
  <c r="AG168" i="1"/>
  <c r="AF168" i="1"/>
  <c r="AE168" i="1"/>
  <c r="AD168" i="1"/>
  <c r="AC168" i="1"/>
  <c r="AB168" i="1"/>
  <c r="AA168" i="1"/>
  <c r="Z168" i="1"/>
  <c r="Y168" i="1"/>
  <c r="X168" i="1"/>
  <c r="W168" i="1"/>
  <c r="U168" i="1"/>
  <c r="T168" i="1"/>
  <c r="S168" i="1"/>
  <c r="R168" i="1"/>
  <c r="Q168" i="1"/>
  <c r="P168" i="1"/>
  <c r="O168" i="1"/>
  <c r="N168" i="1"/>
  <c r="M168" i="1"/>
  <c r="L168" i="1"/>
  <c r="K168" i="1"/>
  <c r="J168" i="1"/>
  <c r="I168" i="1"/>
  <c r="H168" i="1"/>
  <c r="G168" i="1"/>
  <c r="F168" i="1"/>
  <c r="E168" i="1"/>
  <c r="D168" i="1"/>
  <c r="AI167" i="1"/>
  <c r="AH167" i="1"/>
  <c r="AG167" i="1"/>
  <c r="AF167" i="1"/>
  <c r="AE167" i="1"/>
  <c r="AD167" i="1"/>
  <c r="AC167" i="1"/>
  <c r="AB167" i="1"/>
  <c r="AA167" i="1"/>
  <c r="Z167" i="1"/>
  <c r="Y167" i="1"/>
  <c r="X167" i="1"/>
  <c r="W167" i="1"/>
  <c r="U167" i="1"/>
  <c r="T167" i="1"/>
  <c r="S167" i="1"/>
  <c r="R167" i="1"/>
  <c r="Q167" i="1"/>
  <c r="P167" i="1"/>
  <c r="O167" i="1"/>
  <c r="N167" i="1"/>
  <c r="M167" i="1"/>
  <c r="L167" i="1"/>
  <c r="K167" i="1"/>
  <c r="J167" i="1"/>
  <c r="I167" i="1"/>
  <c r="H167" i="1"/>
  <c r="G167" i="1"/>
  <c r="F167" i="1"/>
  <c r="E167" i="1"/>
  <c r="D167" i="1"/>
  <c r="AI166" i="1"/>
  <c r="AH166" i="1"/>
  <c r="AG166" i="1"/>
  <c r="AF166" i="1"/>
  <c r="AE166" i="1"/>
  <c r="AD166" i="1"/>
  <c r="AC166" i="1"/>
  <c r="AB166" i="1"/>
  <c r="AA166" i="1"/>
  <c r="Z166" i="1"/>
  <c r="Y166" i="1"/>
  <c r="X166" i="1"/>
  <c r="W166" i="1"/>
  <c r="U166" i="1"/>
  <c r="T166" i="1"/>
  <c r="S166" i="1"/>
  <c r="R166" i="1"/>
  <c r="Q166" i="1"/>
  <c r="P166" i="1"/>
  <c r="O166" i="1"/>
  <c r="N166" i="1"/>
  <c r="M166" i="1"/>
  <c r="L166" i="1"/>
  <c r="K166" i="1"/>
  <c r="J166" i="1"/>
  <c r="I166" i="1"/>
  <c r="H166" i="1"/>
  <c r="G166" i="1"/>
  <c r="F166" i="1"/>
  <c r="E166" i="1"/>
  <c r="D166" i="1"/>
  <c r="AI165" i="1"/>
  <c r="AH165" i="1"/>
  <c r="AG165" i="1"/>
  <c r="AF165" i="1"/>
  <c r="AE165" i="1"/>
  <c r="AD165" i="1"/>
  <c r="AC165" i="1"/>
  <c r="AB165" i="1"/>
  <c r="AA165" i="1"/>
  <c r="Z165" i="1"/>
  <c r="Y165" i="1"/>
  <c r="X165" i="1"/>
  <c r="W165" i="1"/>
  <c r="U165" i="1"/>
  <c r="T165" i="1"/>
  <c r="S165" i="1"/>
  <c r="R165" i="1"/>
  <c r="Q165" i="1"/>
  <c r="P165" i="1"/>
  <c r="O165" i="1"/>
  <c r="N165" i="1"/>
  <c r="M165" i="1"/>
  <c r="L165" i="1"/>
  <c r="K165" i="1"/>
  <c r="J165" i="1"/>
  <c r="I165" i="1"/>
  <c r="H165" i="1"/>
  <c r="G165" i="1"/>
  <c r="F165" i="1"/>
  <c r="E165" i="1"/>
  <c r="D165" i="1"/>
  <c r="AI164" i="1"/>
  <c r="AH164" i="1"/>
  <c r="AG164" i="1"/>
  <c r="AF164" i="1"/>
  <c r="AE164" i="1"/>
  <c r="AD164" i="1"/>
  <c r="AC164" i="1"/>
  <c r="AB164" i="1"/>
  <c r="AA164" i="1"/>
  <c r="Z164" i="1"/>
  <c r="Y164" i="1"/>
  <c r="X164" i="1"/>
  <c r="W164" i="1"/>
  <c r="U164" i="1"/>
  <c r="T164" i="1"/>
  <c r="S164" i="1"/>
  <c r="R164" i="1"/>
  <c r="Q164" i="1"/>
  <c r="P164" i="1"/>
  <c r="O164" i="1"/>
  <c r="N164" i="1"/>
  <c r="M164" i="1"/>
  <c r="L164" i="1"/>
  <c r="K164" i="1"/>
  <c r="J164" i="1"/>
  <c r="I164" i="1"/>
  <c r="H164" i="1"/>
  <c r="G164" i="1"/>
  <c r="F164" i="1"/>
  <c r="E164" i="1"/>
  <c r="D164" i="1"/>
  <c r="AI163" i="1"/>
  <c r="AH163" i="1"/>
  <c r="AG163" i="1"/>
  <c r="AF163" i="1"/>
  <c r="AE163" i="1"/>
  <c r="AD163" i="1"/>
  <c r="AC163" i="1"/>
  <c r="AB163" i="1"/>
  <c r="AA163" i="1"/>
  <c r="Z163" i="1"/>
  <c r="Y163" i="1"/>
  <c r="X163" i="1"/>
  <c r="W163" i="1"/>
  <c r="U163" i="1"/>
  <c r="T163" i="1"/>
  <c r="S163" i="1"/>
  <c r="R163" i="1"/>
  <c r="Q163" i="1"/>
  <c r="P163" i="1"/>
  <c r="O163" i="1"/>
  <c r="N163" i="1"/>
  <c r="M163" i="1"/>
  <c r="L163" i="1"/>
  <c r="K163" i="1"/>
  <c r="J163" i="1"/>
  <c r="I163" i="1"/>
  <c r="H163" i="1"/>
  <c r="G163" i="1"/>
  <c r="F163" i="1"/>
  <c r="E163" i="1"/>
  <c r="D163" i="1"/>
  <c r="AI162" i="1"/>
  <c r="AH162" i="1"/>
  <c r="AG162" i="1"/>
  <c r="AF162" i="1"/>
  <c r="AE162" i="1"/>
  <c r="AD162" i="1"/>
  <c r="AC162" i="1"/>
  <c r="AB162" i="1"/>
  <c r="AA162" i="1"/>
  <c r="Z162" i="1"/>
  <c r="Y162" i="1"/>
  <c r="X162" i="1"/>
  <c r="W162" i="1"/>
  <c r="U162" i="1"/>
  <c r="T162" i="1"/>
  <c r="S162" i="1"/>
  <c r="R162" i="1"/>
  <c r="Q162" i="1"/>
  <c r="P162" i="1"/>
  <c r="O162" i="1"/>
  <c r="N162" i="1"/>
  <c r="M162" i="1"/>
  <c r="L162" i="1"/>
  <c r="K162" i="1"/>
  <c r="J162" i="1"/>
  <c r="I162" i="1"/>
  <c r="H162" i="1"/>
  <c r="G162" i="1"/>
  <c r="F162" i="1"/>
  <c r="E162" i="1"/>
  <c r="D162" i="1"/>
  <c r="AI161" i="1"/>
  <c r="AH161" i="1"/>
  <c r="AG161" i="1"/>
  <c r="AF161" i="1"/>
  <c r="AE161" i="1"/>
  <c r="AD161" i="1"/>
  <c r="AC161" i="1"/>
  <c r="AB161" i="1"/>
  <c r="AA161" i="1"/>
  <c r="Z161" i="1"/>
  <c r="Y161" i="1"/>
  <c r="X161" i="1"/>
  <c r="W161" i="1"/>
  <c r="U161" i="1"/>
  <c r="T161" i="1"/>
  <c r="S161" i="1"/>
  <c r="R161" i="1"/>
  <c r="Q161" i="1"/>
  <c r="P161" i="1"/>
  <c r="O161" i="1"/>
  <c r="N161" i="1"/>
  <c r="M161" i="1"/>
  <c r="L161" i="1"/>
  <c r="K161" i="1"/>
  <c r="J161" i="1"/>
  <c r="I161" i="1"/>
  <c r="H161" i="1"/>
  <c r="G161" i="1"/>
  <c r="F161" i="1"/>
  <c r="E161" i="1"/>
  <c r="D161" i="1"/>
  <c r="AI160" i="1"/>
  <c r="AH160" i="1"/>
  <c r="AG160" i="1"/>
  <c r="AF160" i="1"/>
  <c r="AE160" i="1"/>
  <c r="AD160" i="1"/>
  <c r="AC160" i="1"/>
  <c r="AB160" i="1"/>
  <c r="AA160" i="1"/>
  <c r="Z160" i="1"/>
  <c r="Y160" i="1"/>
  <c r="X160" i="1"/>
  <c r="W160" i="1"/>
  <c r="U160" i="1"/>
  <c r="T160" i="1"/>
  <c r="S160" i="1"/>
  <c r="R160" i="1"/>
  <c r="Q160" i="1"/>
  <c r="P160" i="1"/>
  <c r="O160" i="1"/>
  <c r="N160" i="1"/>
  <c r="M160" i="1"/>
  <c r="L160" i="1"/>
  <c r="K160" i="1"/>
  <c r="J160" i="1"/>
  <c r="I160" i="1"/>
  <c r="H160" i="1"/>
  <c r="G160" i="1"/>
  <c r="F160" i="1"/>
  <c r="E160" i="1"/>
  <c r="D160" i="1"/>
  <c r="AI159" i="1"/>
  <c r="AH159" i="1"/>
  <c r="AG159" i="1"/>
  <c r="AF159" i="1"/>
  <c r="AE159" i="1"/>
  <c r="AD159" i="1"/>
  <c r="AC159" i="1"/>
  <c r="AB159" i="1"/>
  <c r="AA159" i="1"/>
  <c r="Z159" i="1"/>
  <c r="Y159" i="1"/>
  <c r="X159" i="1"/>
  <c r="W159" i="1"/>
  <c r="U159" i="1"/>
  <c r="T159" i="1"/>
  <c r="S159" i="1"/>
  <c r="R159" i="1"/>
  <c r="Q159" i="1"/>
  <c r="P159" i="1"/>
  <c r="O159" i="1"/>
  <c r="N159" i="1"/>
  <c r="M159" i="1"/>
  <c r="L159" i="1"/>
  <c r="K159" i="1"/>
  <c r="J159" i="1"/>
  <c r="I159" i="1"/>
  <c r="H159" i="1"/>
  <c r="G159" i="1"/>
  <c r="F159" i="1"/>
  <c r="E159" i="1"/>
  <c r="D159" i="1"/>
  <c r="AI158" i="1"/>
  <c r="AH158" i="1"/>
  <c r="AG158" i="1"/>
  <c r="AF158" i="1"/>
  <c r="AE158" i="1"/>
  <c r="AD158" i="1"/>
  <c r="AC158" i="1"/>
  <c r="AB158" i="1"/>
  <c r="AA158" i="1"/>
  <c r="Z158" i="1"/>
  <c r="Y158" i="1"/>
  <c r="X158" i="1"/>
  <c r="W158" i="1"/>
  <c r="U158" i="1"/>
  <c r="T158" i="1"/>
  <c r="S158" i="1"/>
  <c r="R158" i="1"/>
  <c r="Q158" i="1"/>
  <c r="P158" i="1"/>
  <c r="O158" i="1"/>
  <c r="N158" i="1"/>
  <c r="M158" i="1"/>
  <c r="L158" i="1"/>
  <c r="K158" i="1"/>
  <c r="J158" i="1"/>
  <c r="I158" i="1"/>
  <c r="H158" i="1"/>
  <c r="G158" i="1"/>
  <c r="F158" i="1"/>
  <c r="E158" i="1"/>
  <c r="D158" i="1"/>
  <c r="AI157" i="1"/>
  <c r="AH157" i="1"/>
  <c r="AG157" i="1"/>
  <c r="AF157" i="1"/>
  <c r="AE157" i="1"/>
  <c r="AD157" i="1"/>
  <c r="AC157" i="1"/>
  <c r="AB157" i="1"/>
  <c r="AA157" i="1"/>
  <c r="Z157" i="1"/>
  <c r="Y157" i="1"/>
  <c r="X157" i="1"/>
  <c r="W157" i="1"/>
  <c r="U157" i="1"/>
  <c r="T157" i="1"/>
  <c r="S157" i="1"/>
  <c r="R157" i="1"/>
  <c r="Q157" i="1"/>
  <c r="P157" i="1"/>
  <c r="O157" i="1"/>
  <c r="N157" i="1"/>
  <c r="M157" i="1"/>
  <c r="L157" i="1"/>
  <c r="K157" i="1"/>
  <c r="J157" i="1"/>
  <c r="I157" i="1"/>
  <c r="H157" i="1"/>
  <c r="G157" i="1"/>
  <c r="F157" i="1"/>
  <c r="E157" i="1"/>
  <c r="D157" i="1"/>
  <c r="AI156" i="1"/>
  <c r="AH156" i="1"/>
  <c r="AG156" i="1"/>
  <c r="AF156" i="1"/>
  <c r="AE156" i="1"/>
  <c r="AD156" i="1"/>
  <c r="AC156" i="1"/>
  <c r="AB156" i="1"/>
  <c r="AA156" i="1"/>
  <c r="Z156" i="1"/>
  <c r="Y156" i="1"/>
  <c r="X156" i="1"/>
  <c r="W156" i="1"/>
  <c r="U156" i="1"/>
  <c r="T156" i="1"/>
  <c r="S156" i="1"/>
  <c r="R156" i="1"/>
  <c r="Q156" i="1"/>
  <c r="P156" i="1"/>
  <c r="O156" i="1"/>
  <c r="N156" i="1"/>
  <c r="M156" i="1"/>
  <c r="L156" i="1"/>
  <c r="K156" i="1"/>
  <c r="J156" i="1"/>
  <c r="I156" i="1"/>
  <c r="H156" i="1"/>
  <c r="G156" i="1"/>
  <c r="F156" i="1"/>
  <c r="E156" i="1"/>
  <c r="D156" i="1"/>
  <c r="AI155" i="1"/>
  <c r="AH155" i="1"/>
  <c r="AG155" i="1"/>
  <c r="AF155" i="1"/>
  <c r="AE155" i="1"/>
  <c r="AD155" i="1"/>
  <c r="AC155" i="1"/>
  <c r="AB155" i="1"/>
  <c r="AA155" i="1"/>
  <c r="Z155" i="1"/>
  <c r="Y155" i="1"/>
  <c r="X155" i="1"/>
  <c r="W155" i="1"/>
  <c r="U155" i="1"/>
  <c r="T155" i="1"/>
  <c r="S155" i="1"/>
  <c r="R155" i="1"/>
  <c r="Q155" i="1"/>
  <c r="P155" i="1"/>
  <c r="O155" i="1"/>
  <c r="N155" i="1"/>
  <c r="M155" i="1"/>
  <c r="L155" i="1"/>
  <c r="K155" i="1"/>
  <c r="J155" i="1"/>
  <c r="I155" i="1"/>
  <c r="H155" i="1"/>
  <c r="G155" i="1"/>
  <c r="F155" i="1"/>
  <c r="E155" i="1"/>
  <c r="D155" i="1"/>
  <c r="AI154" i="1"/>
  <c r="AH154" i="1"/>
  <c r="AG154" i="1"/>
  <c r="AF154" i="1"/>
  <c r="AE154" i="1"/>
  <c r="AD154" i="1"/>
  <c r="AC154" i="1"/>
  <c r="AB154" i="1"/>
  <c r="AA154" i="1"/>
  <c r="Z154" i="1"/>
  <c r="Y154" i="1"/>
  <c r="X154" i="1"/>
  <c r="W154" i="1"/>
  <c r="U154" i="1"/>
  <c r="T154" i="1"/>
  <c r="S154" i="1"/>
  <c r="R154" i="1"/>
  <c r="Q154" i="1"/>
  <c r="P154" i="1"/>
  <c r="O154" i="1"/>
  <c r="N154" i="1"/>
  <c r="M154" i="1"/>
  <c r="L154" i="1"/>
  <c r="K154" i="1"/>
  <c r="J154" i="1"/>
  <c r="I154" i="1"/>
  <c r="H154" i="1"/>
  <c r="G154" i="1"/>
  <c r="F154" i="1"/>
  <c r="E154" i="1"/>
  <c r="D154" i="1"/>
  <c r="AI153" i="1"/>
  <c r="AH153" i="1"/>
  <c r="AG153" i="1"/>
  <c r="AF153" i="1"/>
  <c r="AE153" i="1"/>
  <c r="AD153" i="1"/>
  <c r="AC153" i="1"/>
  <c r="AB153" i="1"/>
  <c r="AA153" i="1"/>
  <c r="Z153" i="1"/>
  <c r="Y153" i="1"/>
  <c r="X153" i="1"/>
  <c r="W153" i="1"/>
  <c r="U153" i="1"/>
  <c r="T153" i="1"/>
  <c r="S153" i="1"/>
  <c r="R153" i="1"/>
  <c r="Q153" i="1"/>
  <c r="P153" i="1"/>
  <c r="O153" i="1"/>
  <c r="N153" i="1"/>
  <c r="M153" i="1"/>
  <c r="L153" i="1"/>
  <c r="K153" i="1"/>
  <c r="J153" i="1"/>
  <c r="I153" i="1"/>
  <c r="H153" i="1"/>
  <c r="G153" i="1"/>
  <c r="F153" i="1"/>
  <c r="E153" i="1"/>
  <c r="D153" i="1"/>
  <c r="AI152" i="1"/>
  <c r="AH152" i="1"/>
  <c r="AG152" i="1"/>
  <c r="AF152" i="1"/>
  <c r="AE152" i="1"/>
  <c r="AD152" i="1"/>
  <c r="AC152" i="1"/>
  <c r="AB152" i="1"/>
  <c r="AA152" i="1"/>
  <c r="Z152" i="1"/>
  <c r="Y152" i="1"/>
  <c r="X152" i="1"/>
  <c r="W152" i="1"/>
  <c r="U152" i="1"/>
  <c r="T152" i="1"/>
  <c r="S152" i="1"/>
  <c r="R152" i="1"/>
  <c r="Q152" i="1"/>
  <c r="P152" i="1"/>
  <c r="O152" i="1"/>
  <c r="N152" i="1"/>
  <c r="M152" i="1"/>
  <c r="L152" i="1"/>
  <c r="K152" i="1"/>
  <c r="J152" i="1"/>
  <c r="I152" i="1"/>
  <c r="H152" i="1"/>
  <c r="G152" i="1"/>
  <c r="F152" i="1"/>
  <c r="E152" i="1"/>
  <c r="D152" i="1"/>
  <c r="AI151" i="1"/>
  <c r="AH151" i="1"/>
  <c r="AG151" i="1"/>
  <c r="AF151" i="1"/>
  <c r="AE151" i="1"/>
  <c r="AD151" i="1"/>
  <c r="AC151" i="1"/>
  <c r="AB151" i="1"/>
  <c r="AA151" i="1"/>
  <c r="Z151" i="1"/>
  <c r="Y151" i="1"/>
  <c r="X151" i="1"/>
  <c r="W151" i="1"/>
  <c r="U151" i="1"/>
  <c r="T151" i="1"/>
  <c r="S151" i="1"/>
  <c r="R151" i="1"/>
  <c r="Q151" i="1"/>
  <c r="P151" i="1"/>
  <c r="O151" i="1"/>
  <c r="N151" i="1"/>
  <c r="M151" i="1"/>
  <c r="L151" i="1"/>
  <c r="K151" i="1"/>
  <c r="J151" i="1"/>
  <c r="I151" i="1"/>
  <c r="H151" i="1"/>
  <c r="G151" i="1"/>
  <c r="F151" i="1"/>
  <c r="E151" i="1"/>
  <c r="D151" i="1"/>
  <c r="AI150" i="1"/>
  <c r="AH150" i="1"/>
  <c r="AG150" i="1"/>
  <c r="AF150" i="1"/>
  <c r="AE150" i="1"/>
  <c r="AD150" i="1"/>
  <c r="AC150" i="1"/>
  <c r="AB150" i="1"/>
  <c r="AA150" i="1"/>
  <c r="Z150" i="1"/>
  <c r="Y150" i="1"/>
  <c r="X150" i="1"/>
  <c r="W150" i="1"/>
  <c r="U150" i="1"/>
  <c r="T150" i="1"/>
  <c r="S150" i="1"/>
  <c r="R150" i="1"/>
  <c r="Q150" i="1"/>
  <c r="P150" i="1"/>
  <c r="O150" i="1"/>
  <c r="N150" i="1"/>
  <c r="M150" i="1"/>
  <c r="L150" i="1"/>
  <c r="K150" i="1"/>
  <c r="J150" i="1"/>
  <c r="I150" i="1"/>
  <c r="H150" i="1"/>
  <c r="G150" i="1"/>
  <c r="F150" i="1"/>
  <c r="E150" i="1"/>
  <c r="D150" i="1"/>
  <c r="AI149" i="1"/>
  <c r="AH149" i="1"/>
  <c r="AG149" i="1"/>
  <c r="AF149" i="1"/>
  <c r="AE149" i="1"/>
  <c r="AD149" i="1"/>
  <c r="AC149" i="1"/>
  <c r="AB149" i="1"/>
  <c r="AA149" i="1"/>
  <c r="Z149" i="1"/>
  <c r="Y149" i="1"/>
  <c r="X149" i="1"/>
  <c r="W149" i="1"/>
  <c r="U149" i="1"/>
  <c r="T149" i="1"/>
  <c r="S149" i="1"/>
  <c r="R149" i="1"/>
  <c r="Q149" i="1"/>
  <c r="P149" i="1"/>
  <c r="O149" i="1"/>
  <c r="N149" i="1"/>
  <c r="M149" i="1"/>
  <c r="L149" i="1"/>
  <c r="K149" i="1"/>
  <c r="J149" i="1"/>
  <c r="I149" i="1"/>
  <c r="H149" i="1"/>
  <c r="G149" i="1"/>
  <c r="F149" i="1"/>
  <c r="E149" i="1"/>
  <c r="D149" i="1"/>
  <c r="AI148" i="1"/>
  <c r="AH148" i="1"/>
  <c r="AG148" i="1"/>
  <c r="AF148" i="1"/>
  <c r="AE148" i="1"/>
  <c r="AD148" i="1"/>
  <c r="AC148" i="1"/>
  <c r="AB148" i="1"/>
  <c r="AA148" i="1"/>
  <c r="Z148" i="1"/>
  <c r="Y148" i="1"/>
  <c r="X148" i="1"/>
  <c r="W148" i="1"/>
  <c r="U148" i="1"/>
  <c r="T148" i="1"/>
  <c r="S148" i="1"/>
  <c r="R148" i="1"/>
  <c r="Q148" i="1"/>
  <c r="P148" i="1"/>
  <c r="O148" i="1"/>
  <c r="N148" i="1"/>
  <c r="M148" i="1"/>
  <c r="L148" i="1"/>
  <c r="K148" i="1"/>
  <c r="J148" i="1"/>
  <c r="I148" i="1"/>
  <c r="H148" i="1"/>
  <c r="G148" i="1"/>
  <c r="F148" i="1"/>
  <c r="E148" i="1"/>
  <c r="D148" i="1"/>
  <c r="AI147" i="1"/>
  <c r="AH147" i="1"/>
  <c r="AG147" i="1"/>
  <c r="AF147" i="1"/>
  <c r="AE147" i="1"/>
  <c r="AD147" i="1"/>
  <c r="AC147" i="1"/>
  <c r="AB147" i="1"/>
  <c r="AA147" i="1"/>
  <c r="Z147" i="1"/>
  <c r="Y147" i="1"/>
  <c r="X147" i="1"/>
  <c r="W147" i="1"/>
  <c r="U147" i="1"/>
  <c r="T147" i="1"/>
  <c r="S147" i="1"/>
  <c r="R147" i="1"/>
  <c r="Q147" i="1"/>
  <c r="P147" i="1"/>
  <c r="O147" i="1"/>
  <c r="N147" i="1"/>
  <c r="M147" i="1"/>
  <c r="L147" i="1"/>
  <c r="K147" i="1"/>
  <c r="J147" i="1"/>
  <c r="I147" i="1"/>
  <c r="H147" i="1"/>
  <c r="G147" i="1"/>
  <c r="F147" i="1"/>
  <c r="E147" i="1"/>
  <c r="D147" i="1"/>
  <c r="AI146" i="1"/>
  <c r="AH146" i="1"/>
  <c r="AG146" i="1"/>
  <c r="AF146" i="1"/>
  <c r="AE146" i="1"/>
  <c r="AD146" i="1"/>
  <c r="AC146" i="1"/>
  <c r="AB146" i="1"/>
  <c r="AA146" i="1"/>
  <c r="Z146" i="1"/>
  <c r="Y146" i="1"/>
  <c r="X146" i="1"/>
  <c r="W146" i="1"/>
  <c r="U146" i="1"/>
  <c r="T146" i="1"/>
  <c r="S146" i="1"/>
  <c r="R146" i="1"/>
  <c r="Q146" i="1"/>
  <c r="P146" i="1"/>
  <c r="O146" i="1"/>
  <c r="N146" i="1"/>
  <c r="M146" i="1"/>
  <c r="L146" i="1"/>
  <c r="K146" i="1"/>
  <c r="J146" i="1"/>
  <c r="I146" i="1"/>
  <c r="H146" i="1"/>
  <c r="G146" i="1"/>
  <c r="F146" i="1"/>
  <c r="E146" i="1"/>
  <c r="D146" i="1"/>
  <c r="AI145" i="1"/>
  <c r="AH145" i="1"/>
  <c r="AG145" i="1"/>
  <c r="AF145" i="1"/>
  <c r="AE145" i="1"/>
  <c r="AD145" i="1"/>
  <c r="AC145" i="1"/>
  <c r="AB145" i="1"/>
  <c r="AA145" i="1"/>
  <c r="Z145" i="1"/>
  <c r="Y145" i="1"/>
  <c r="X145" i="1"/>
  <c r="W145" i="1"/>
  <c r="U145" i="1"/>
  <c r="T145" i="1"/>
  <c r="S145" i="1"/>
  <c r="R145" i="1"/>
  <c r="Q145" i="1"/>
  <c r="P145" i="1"/>
  <c r="O145" i="1"/>
  <c r="N145" i="1"/>
  <c r="M145" i="1"/>
  <c r="L145" i="1"/>
  <c r="K145" i="1"/>
  <c r="J145" i="1"/>
  <c r="I145" i="1"/>
  <c r="H145" i="1"/>
  <c r="G145" i="1"/>
  <c r="F145" i="1"/>
  <c r="E145" i="1"/>
  <c r="D145" i="1"/>
  <c r="AI144" i="1"/>
  <c r="AH144" i="1"/>
  <c r="AG144" i="1"/>
  <c r="AF144" i="1"/>
  <c r="AE144" i="1"/>
  <c r="AD144" i="1"/>
  <c r="AC144" i="1"/>
  <c r="AB144" i="1"/>
  <c r="AA144" i="1"/>
  <c r="Z144" i="1"/>
  <c r="Y144" i="1"/>
  <c r="X144" i="1"/>
  <c r="W144" i="1"/>
  <c r="U144" i="1"/>
  <c r="T144" i="1"/>
  <c r="S144" i="1"/>
  <c r="R144" i="1"/>
  <c r="Q144" i="1"/>
  <c r="P144" i="1"/>
  <c r="O144" i="1"/>
  <c r="N144" i="1"/>
  <c r="M144" i="1"/>
  <c r="L144" i="1"/>
  <c r="K144" i="1"/>
  <c r="J144" i="1"/>
  <c r="I144" i="1"/>
  <c r="H144" i="1"/>
  <c r="G144" i="1"/>
  <c r="F144" i="1"/>
  <c r="E144" i="1"/>
  <c r="D144" i="1"/>
  <c r="AI143" i="1"/>
  <c r="AH143" i="1"/>
  <c r="AG143" i="1"/>
  <c r="AF143" i="1"/>
  <c r="AE143" i="1"/>
  <c r="AD143" i="1"/>
  <c r="AC143" i="1"/>
  <c r="AB143" i="1"/>
  <c r="AA143" i="1"/>
  <c r="Z143" i="1"/>
  <c r="Y143" i="1"/>
  <c r="X143" i="1"/>
  <c r="W143" i="1"/>
  <c r="U143" i="1"/>
  <c r="T143" i="1"/>
  <c r="S143" i="1"/>
  <c r="R143" i="1"/>
  <c r="Q143" i="1"/>
  <c r="P143" i="1"/>
  <c r="O143" i="1"/>
  <c r="N143" i="1"/>
  <c r="M143" i="1"/>
  <c r="L143" i="1"/>
  <c r="K143" i="1"/>
  <c r="J143" i="1"/>
  <c r="I143" i="1"/>
  <c r="H143" i="1"/>
  <c r="G143" i="1"/>
  <c r="F143" i="1"/>
  <c r="E143" i="1"/>
  <c r="D143" i="1"/>
  <c r="AI142" i="1"/>
  <c r="AH142" i="1"/>
  <c r="AG142" i="1"/>
  <c r="AF142" i="1"/>
  <c r="AE142" i="1"/>
  <c r="AD142" i="1"/>
  <c r="AC142" i="1"/>
  <c r="AB142" i="1"/>
  <c r="AA142" i="1"/>
  <c r="Z142" i="1"/>
  <c r="Y142" i="1"/>
  <c r="X142" i="1"/>
  <c r="W142" i="1"/>
  <c r="U142" i="1"/>
  <c r="T142" i="1"/>
  <c r="S142" i="1"/>
  <c r="R142" i="1"/>
  <c r="Q142" i="1"/>
  <c r="P142" i="1"/>
  <c r="O142" i="1"/>
  <c r="N142" i="1"/>
  <c r="M142" i="1"/>
  <c r="L142" i="1"/>
  <c r="K142" i="1"/>
  <c r="J142" i="1"/>
  <c r="I142" i="1"/>
  <c r="H142" i="1"/>
  <c r="G142" i="1"/>
  <c r="F142" i="1"/>
  <c r="E142" i="1"/>
  <c r="D142" i="1"/>
  <c r="AI141" i="1"/>
  <c r="AH141" i="1"/>
  <c r="AG141" i="1"/>
  <c r="AF141" i="1"/>
  <c r="AE141" i="1"/>
  <c r="AD141" i="1"/>
  <c r="AC141" i="1"/>
  <c r="AB141" i="1"/>
  <c r="AA141" i="1"/>
  <c r="Z141" i="1"/>
  <c r="Y141" i="1"/>
  <c r="X141" i="1"/>
  <c r="W141" i="1"/>
  <c r="U141" i="1"/>
  <c r="T141" i="1"/>
  <c r="S141" i="1"/>
  <c r="R141" i="1"/>
  <c r="Q141" i="1"/>
  <c r="P141" i="1"/>
  <c r="O141" i="1"/>
  <c r="N141" i="1"/>
  <c r="M141" i="1"/>
  <c r="L141" i="1"/>
  <c r="K141" i="1"/>
  <c r="J141" i="1"/>
  <c r="I141" i="1"/>
  <c r="H141" i="1"/>
  <c r="G141" i="1"/>
  <c r="F141" i="1"/>
  <c r="E141" i="1"/>
  <c r="D141" i="1"/>
  <c r="AI140" i="1"/>
  <c r="AH140" i="1"/>
  <c r="AG140" i="1"/>
  <c r="AF140" i="1"/>
  <c r="AE140" i="1"/>
  <c r="AD140" i="1"/>
  <c r="AC140" i="1"/>
  <c r="AB140" i="1"/>
  <c r="AA140" i="1"/>
  <c r="Z140" i="1"/>
  <c r="Y140" i="1"/>
  <c r="X140" i="1"/>
  <c r="W140" i="1"/>
  <c r="U140" i="1"/>
  <c r="T140" i="1"/>
  <c r="S140" i="1"/>
  <c r="R140" i="1"/>
  <c r="Q140" i="1"/>
  <c r="P140" i="1"/>
  <c r="O140" i="1"/>
  <c r="N140" i="1"/>
  <c r="M140" i="1"/>
  <c r="L140" i="1"/>
  <c r="K140" i="1"/>
  <c r="J140" i="1"/>
  <c r="I140" i="1"/>
  <c r="H140" i="1"/>
  <c r="G140" i="1"/>
  <c r="F140" i="1"/>
  <c r="E140" i="1"/>
  <c r="D140" i="1"/>
  <c r="AI139" i="1"/>
  <c r="AH139" i="1"/>
  <c r="AG139" i="1"/>
  <c r="AF139" i="1"/>
  <c r="AE139" i="1"/>
  <c r="AD139" i="1"/>
  <c r="AC139" i="1"/>
  <c r="AB139" i="1"/>
  <c r="AA139" i="1"/>
  <c r="Z139" i="1"/>
  <c r="Y139" i="1"/>
  <c r="X139" i="1"/>
  <c r="W139" i="1"/>
  <c r="U139" i="1"/>
  <c r="T139" i="1"/>
  <c r="S139" i="1"/>
  <c r="R139" i="1"/>
  <c r="Q139" i="1"/>
  <c r="P139" i="1"/>
  <c r="O139" i="1"/>
  <c r="N139" i="1"/>
  <c r="M139" i="1"/>
  <c r="L139" i="1"/>
  <c r="K139" i="1"/>
  <c r="J139" i="1"/>
  <c r="I139" i="1"/>
  <c r="H139" i="1"/>
  <c r="G139" i="1"/>
  <c r="F139" i="1"/>
  <c r="E139" i="1"/>
  <c r="D139" i="1"/>
  <c r="AI138" i="1"/>
  <c r="AH138" i="1"/>
  <c r="AG138" i="1"/>
  <c r="AF138" i="1"/>
  <c r="AE138" i="1"/>
  <c r="AD138" i="1"/>
  <c r="AC138" i="1"/>
  <c r="AB138" i="1"/>
  <c r="AA138" i="1"/>
  <c r="Z138" i="1"/>
  <c r="Y138" i="1"/>
  <c r="X138" i="1"/>
  <c r="W138" i="1"/>
  <c r="U138" i="1"/>
  <c r="T138" i="1"/>
  <c r="S138" i="1"/>
  <c r="R138" i="1"/>
  <c r="Q138" i="1"/>
  <c r="P138" i="1"/>
  <c r="O138" i="1"/>
  <c r="N138" i="1"/>
  <c r="M138" i="1"/>
  <c r="L138" i="1"/>
  <c r="K138" i="1"/>
  <c r="J138" i="1"/>
  <c r="I138" i="1"/>
  <c r="H138" i="1"/>
  <c r="G138" i="1"/>
  <c r="F138" i="1"/>
  <c r="E138" i="1"/>
  <c r="D138" i="1"/>
  <c r="AI137" i="1"/>
  <c r="AH137" i="1"/>
  <c r="AG137" i="1"/>
  <c r="AF137" i="1"/>
  <c r="AE137" i="1"/>
  <c r="AD137" i="1"/>
  <c r="AC137" i="1"/>
  <c r="AB137" i="1"/>
  <c r="AA137" i="1"/>
  <c r="Z137" i="1"/>
  <c r="Y137" i="1"/>
  <c r="X137" i="1"/>
  <c r="W137" i="1"/>
  <c r="U137" i="1"/>
  <c r="T137" i="1"/>
  <c r="S137" i="1"/>
  <c r="R137" i="1"/>
  <c r="Q137" i="1"/>
  <c r="P137" i="1"/>
  <c r="O137" i="1"/>
  <c r="N137" i="1"/>
  <c r="M137" i="1"/>
  <c r="L137" i="1"/>
  <c r="K137" i="1"/>
  <c r="J137" i="1"/>
  <c r="I137" i="1"/>
  <c r="H137" i="1"/>
  <c r="G137" i="1"/>
  <c r="F137" i="1"/>
  <c r="E137" i="1"/>
  <c r="D137" i="1"/>
  <c r="V299" i="1"/>
  <c r="V298" i="1"/>
  <c r="V297" i="1"/>
  <c r="X299" i="1" l="1"/>
  <c r="F297" i="1"/>
  <c r="G297" i="1"/>
  <c r="H297" i="1"/>
  <c r="P299" i="1"/>
  <c r="T299" i="1"/>
  <c r="AC297" i="1"/>
  <c r="AG299" i="1"/>
  <c r="Q297" i="1"/>
  <c r="U298" i="1"/>
  <c r="Z298" i="1"/>
  <c r="AD298" i="1"/>
  <c r="AH298" i="1"/>
  <c r="J299" i="1"/>
  <c r="M297" i="1"/>
  <c r="Y299" i="1"/>
  <c r="AE297" i="1"/>
  <c r="AI299" i="1"/>
  <c r="H299" i="1"/>
  <c r="T297" i="1"/>
  <c r="AB298" i="1"/>
  <c r="Q298" i="1"/>
  <c r="I298" i="1"/>
  <c r="U299" i="1"/>
  <c r="AD299" i="1"/>
  <c r="AF297" i="1"/>
  <c r="Y297" i="1"/>
  <c r="R297" i="1"/>
  <c r="AA298" i="1"/>
  <c r="O298" i="1"/>
  <c r="AB299" i="1"/>
  <c r="Y298" i="1"/>
  <c r="P298" i="1"/>
  <c r="T298" i="1"/>
  <c r="AG298" i="1"/>
  <c r="Q299" i="1"/>
  <c r="U297" i="1"/>
  <c r="Z297" i="1"/>
  <c r="AD297" i="1"/>
  <c r="AH297" i="1"/>
  <c r="M299" i="1"/>
  <c r="N297" i="1"/>
  <c r="AI297" i="1"/>
  <c r="X297" i="1"/>
  <c r="W299" i="1"/>
  <c r="AE298" i="1"/>
  <c r="S297" i="1"/>
  <c r="AF299" i="1"/>
  <c r="W297" i="1"/>
  <c r="R298" i="1"/>
  <c r="AC298" i="1"/>
  <c r="N299" i="1"/>
  <c r="Z299" i="1"/>
  <c r="AH299" i="1"/>
  <c r="P297" i="1"/>
  <c r="AA297" i="1"/>
  <c r="AG297" i="1"/>
  <c r="W298" i="1"/>
  <c r="AF298" i="1"/>
  <c r="R299" i="1"/>
  <c r="AC299" i="1"/>
  <c r="AB297" i="1"/>
  <c r="X298" i="1"/>
  <c r="AI298" i="1"/>
  <c r="S299" i="1"/>
  <c r="J298" i="1"/>
  <c r="S298" i="1"/>
  <c r="AA299" i="1"/>
  <c r="K299" i="1"/>
  <c r="AE299" i="1"/>
  <c r="D297" i="1"/>
  <c r="L298" i="1"/>
  <c r="E297" i="1"/>
  <c r="G298" i="1"/>
  <c r="G299" i="1"/>
  <c r="E299" i="1"/>
  <c r="E298" i="1"/>
  <c r="M298" i="1"/>
  <c r="F299" i="1"/>
  <c r="D299" i="1"/>
  <c r="F298" i="1"/>
  <c r="D298" i="1"/>
  <c r="H298" i="1"/>
  <c r="L299" i="1"/>
  <c r="N298" i="1"/>
  <c r="I299" i="1"/>
  <c r="K298" i="1"/>
  <c r="O299" i="1"/>
  <c r="K297" i="1"/>
  <c r="I297" i="1"/>
  <c r="L297" i="1"/>
  <c r="O297" i="1"/>
  <c r="J297" i="1"/>
</calcChain>
</file>

<file path=xl/sharedStrings.xml><?xml version="1.0" encoding="utf-8"?>
<sst xmlns="http://schemas.openxmlformats.org/spreadsheetml/2006/main" count="1512" uniqueCount="639">
  <si>
    <t>測定機関</t>
  </si>
  <si>
    <t>宮</t>
  </si>
  <si>
    <t>城</t>
  </si>
  <si>
    <t>県</t>
  </si>
  <si>
    <t>東</t>
  </si>
  <si>
    <t>北</t>
  </si>
  <si>
    <t>電</t>
  </si>
  <si>
    <t>測定ポイント</t>
  </si>
  <si>
    <t>MP-1</t>
  </si>
  <si>
    <t>MP-2</t>
  </si>
  <si>
    <t>MP-3</t>
  </si>
  <si>
    <t>MP-4</t>
  </si>
  <si>
    <t>MP-5</t>
  </si>
  <si>
    <t>MP-6</t>
  </si>
  <si>
    <t>MP-7</t>
  </si>
  <si>
    <t>MP-8</t>
  </si>
  <si>
    <t>MP-9</t>
  </si>
  <si>
    <t>MP-10</t>
  </si>
  <si>
    <t>MP-11</t>
  </si>
  <si>
    <t>MP-12</t>
  </si>
  <si>
    <t>MP-13</t>
  </si>
  <si>
    <t>MP-14</t>
  </si>
  <si>
    <t>MP-15</t>
  </si>
  <si>
    <t>MP-16</t>
  </si>
  <si>
    <t>MP-17</t>
  </si>
  <si>
    <t>MP-18</t>
  </si>
  <si>
    <t>出島</t>
  </si>
  <si>
    <t>桐ヶ崎</t>
  </si>
  <si>
    <t>高白</t>
  </si>
  <si>
    <t>大石原</t>
  </si>
  <si>
    <t>野々浜</t>
  </si>
  <si>
    <t>祝浜</t>
  </si>
  <si>
    <t>泊浜</t>
  </si>
  <si>
    <t>大原浜</t>
  </si>
  <si>
    <t>小屋取</t>
  </si>
  <si>
    <t>女川</t>
  </si>
  <si>
    <t>竹浦</t>
  </si>
  <si>
    <t>寄磯</t>
  </si>
  <si>
    <t>鮫浦</t>
  </si>
  <si>
    <t>荻浜</t>
  </si>
  <si>
    <t>S56</t>
  </si>
  <si>
    <t>第３四半期</t>
  </si>
  <si>
    <t>第４四半期</t>
  </si>
  <si>
    <t>S57</t>
  </si>
  <si>
    <t>第１四半期</t>
  </si>
  <si>
    <t>第２四半期</t>
  </si>
  <si>
    <t>S58</t>
  </si>
  <si>
    <t>S59</t>
  </si>
  <si>
    <t>S60</t>
  </si>
  <si>
    <t>S61</t>
  </si>
  <si>
    <t>S62</t>
  </si>
  <si>
    <t>S63</t>
  </si>
  <si>
    <t>H 1</t>
  </si>
  <si>
    <t>H 2</t>
  </si>
  <si>
    <t>最大</t>
  </si>
  <si>
    <t>最小</t>
  </si>
  <si>
    <t>平均</t>
  </si>
  <si>
    <t>飯小浜</t>
  </si>
  <si>
    <r>
      <t>MP-23</t>
    </r>
    <r>
      <rPr>
        <sz val="8"/>
        <rFont val="標準明朝"/>
        <family val="1"/>
        <charset val="128"/>
      </rPr>
      <t/>
    </r>
  </si>
  <si>
    <r>
      <t>MP-24</t>
    </r>
    <r>
      <rPr>
        <sz val="8"/>
        <rFont val="標準明朝"/>
        <family val="1"/>
        <charset val="128"/>
      </rPr>
      <t/>
    </r>
  </si>
  <si>
    <r>
      <t>MP-25</t>
    </r>
    <r>
      <rPr>
        <sz val="8"/>
        <rFont val="標準明朝"/>
        <family val="1"/>
        <charset val="128"/>
      </rPr>
      <t/>
    </r>
  </si>
  <si>
    <r>
      <t>MP-26</t>
    </r>
    <r>
      <rPr>
        <sz val="8"/>
        <rFont val="標準明朝"/>
        <family val="1"/>
        <charset val="128"/>
      </rPr>
      <t/>
    </r>
  </si>
  <si>
    <r>
      <t>MP-27</t>
    </r>
    <r>
      <rPr>
        <sz val="8"/>
        <rFont val="標準明朝"/>
        <family val="1"/>
        <charset val="128"/>
      </rPr>
      <t/>
    </r>
  </si>
  <si>
    <r>
      <t>MP-28</t>
    </r>
    <r>
      <rPr>
        <sz val="8"/>
        <rFont val="標準明朝"/>
        <family val="1"/>
        <charset val="128"/>
      </rPr>
      <t/>
    </r>
  </si>
  <si>
    <r>
      <t>MP-29</t>
    </r>
    <r>
      <rPr>
        <sz val="8"/>
        <rFont val="標準明朝"/>
        <family val="1"/>
        <charset val="128"/>
      </rPr>
      <t/>
    </r>
  </si>
  <si>
    <r>
      <t>MP-30</t>
    </r>
    <r>
      <rPr>
        <sz val="8"/>
        <rFont val="標準明朝"/>
        <family val="1"/>
        <charset val="128"/>
      </rPr>
      <t/>
    </r>
  </si>
  <si>
    <r>
      <t>MP-31</t>
    </r>
    <r>
      <rPr>
        <sz val="8"/>
        <rFont val="標準明朝"/>
        <family val="1"/>
        <charset val="128"/>
      </rPr>
      <t/>
    </r>
  </si>
  <si>
    <r>
      <t>MP-32</t>
    </r>
    <r>
      <rPr>
        <sz val="8"/>
        <rFont val="標準明朝"/>
        <family val="1"/>
        <charset val="128"/>
      </rPr>
      <t/>
    </r>
  </si>
  <si>
    <t xml:space="preserve">小積
ＭＳ  </t>
    <rPh sb="0" eb="1">
      <t>コ</t>
    </rPh>
    <rPh sb="1" eb="2">
      <t>ヅ</t>
    </rPh>
    <phoneticPr fontId="3"/>
  </si>
  <si>
    <t>尾浦(注)</t>
    <phoneticPr fontId="3"/>
  </si>
  <si>
    <t>MP-19</t>
    <phoneticPr fontId="3"/>
  </si>
  <si>
    <t>MP-20</t>
    <phoneticPr fontId="3"/>
  </si>
  <si>
    <t>MP-21</t>
    <phoneticPr fontId="3"/>
  </si>
  <si>
    <t>MP-22</t>
    <phoneticPr fontId="3"/>
  </si>
  <si>
    <r>
      <t>大谷川(注</t>
    </r>
    <r>
      <rPr>
        <b/>
        <sz val="9"/>
        <rFont val="Meiryo UI"/>
        <family val="3"/>
        <charset val="128"/>
      </rPr>
      <t>)</t>
    </r>
    <rPh sb="4" eb="5">
      <t>チュウ</t>
    </rPh>
    <phoneticPr fontId="3"/>
  </si>
  <si>
    <t>桃浦(注)</t>
    <phoneticPr fontId="3"/>
  </si>
  <si>
    <t>小網倉(注)</t>
    <phoneticPr fontId="3"/>
  </si>
  <si>
    <t xml:space="preserve">女川
ＭＳ  </t>
    <phoneticPr fontId="3"/>
  </si>
  <si>
    <t>飯子浜
ＭＳ</t>
    <phoneticPr fontId="3"/>
  </si>
  <si>
    <t>小屋取
ＭＳ</t>
    <phoneticPr fontId="3"/>
  </si>
  <si>
    <t xml:space="preserve">寄磯
ＭＳ  </t>
    <phoneticPr fontId="3"/>
  </si>
  <si>
    <t xml:space="preserve">鮫浦
ＭＳ  </t>
    <phoneticPr fontId="3"/>
  </si>
  <si>
    <t xml:space="preserve">谷川
ＭＳ  </t>
    <phoneticPr fontId="3"/>
  </si>
  <si>
    <t>横浦(注)</t>
    <phoneticPr fontId="3"/>
  </si>
  <si>
    <t>谷川(注)</t>
    <phoneticPr fontId="3"/>
  </si>
  <si>
    <t xml:space="preserve">塚浜
ＭＳ  </t>
    <phoneticPr fontId="3"/>
  </si>
  <si>
    <t>寺間
ＭＳ(注)</t>
    <phoneticPr fontId="3"/>
  </si>
  <si>
    <t xml:space="preserve">江島
ＭＳ  </t>
    <phoneticPr fontId="3"/>
  </si>
  <si>
    <t>前網
ＭＳ(注)</t>
    <phoneticPr fontId="3"/>
  </si>
  <si>
    <t>MP-19</t>
    <phoneticPr fontId="3"/>
  </si>
  <si>
    <t>MP-20</t>
    <phoneticPr fontId="3"/>
  </si>
  <si>
    <t>MP-21</t>
    <phoneticPr fontId="3"/>
  </si>
  <si>
    <t>MP-22</t>
    <phoneticPr fontId="3"/>
  </si>
  <si>
    <t>(注) MP-2尾浦は平成14年3月11日に測定地点を移動したが､旧地点の測定値の範囲を含む｡</t>
    <rPh sb="8" eb="9">
      <t>オ</t>
    </rPh>
    <rPh sb="9" eb="10">
      <t>ウラ</t>
    </rPh>
    <rPh sb="11" eb="13">
      <t>ヘイセイ</t>
    </rPh>
    <rPh sb="15" eb="16">
      <t>ネン</t>
    </rPh>
    <rPh sb="17" eb="18">
      <t>ガツ</t>
    </rPh>
    <rPh sb="20" eb="21">
      <t>ニチ</t>
    </rPh>
    <rPh sb="22" eb="24">
      <t>ソクテイ</t>
    </rPh>
    <rPh sb="24" eb="26">
      <t>チテン</t>
    </rPh>
    <rPh sb="27" eb="29">
      <t>イドウ</t>
    </rPh>
    <rPh sb="33" eb="34">
      <t>キュウ</t>
    </rPh>
    <rPh sb="34" eb="36">
      <t>チテン</t>
    </rPh>
    <rPh sb="37" eb="40">
      <t>ソクテイチ</t>
    </rPh>
    <rPh sb="41" eb="43">
      <t>ハンイ</t>
    </rPh>
    <rPh sb="44" eb="45">
      <t>フク</t>
    </rPh>
    <phoneticPr fontId="3"/>
  </si>
  <si>
    <t>(注) MP-1～MP-19:平成17年3月に収納箱を更新した際に積算線量計を回収したため､平成16年12月27日から平成17年3月14日までの77日間の測定値を90日当たりに換算した｡</t>
    <rPh sb="15" eb="17">
      <t>ヘイセイ</t>
    </rPh>
    <rPh sb="19" eb="20">
      <t>ネン</t>
    </rPh>
    <rPh sb="21" eb="22">
      <t>ガツ</t>
    </rPh>
    <rPh sb="23" eb="25">
      <t>シュウノウ</t>
    </rPh>
    <rPh sb="25" eb="26">
      <t>バコ</t>
    </rPh>
    <rPh sb="27" eb="29">
      <t>コウシン</t>
    </rPh>
    <rPh sb="31" eb="32">
      <t>サイ</t>
    </rPh>
    <rPh sb="33" eb="35">
      <t>セキサン</t>
    </rPh>
    <rPh sb="35" eb="37">
      <t>センリョウ</t>
    </rPh>
    <rPh sb="37" eb="38">
      <t>ケイ</t>
    </rPh>
    <rPh sb="39" eb="41">
      <t>カイシュウ</t>
    </rPh>
    <rPh sb="46" eb="48">
      <t>ヘイセイ</t>
    </rPh>
    <rPh sb="50" eb="51">
      <t>ネン</t>
    </rPh>
    <rPh sb="53" eb="54">
      <t>ガツ</t>
    </rPh>
    <rPh sb="56" eb="57">
      <t>ニチ</t>
    </rPh>
    <rPh sb="59" eb="61">
      <t>ヘイセイ</t>
    </rPh>
    <rPh sb="63" eb="64">
      <t>ネン</t>
    </rPh>
    <rPh sb="65" eb="66">
      <t>ガツ</t>
    </rPh>
    <rPh sb="68" eb="69">
      <t>ニチ</t>
    </rPh>
    <rPh sb="74" eb="75">
      <t>ニチ</t>
    </rPh>
    <rPh sb="75" eb="76">
      <t>カン</t>
    </rPh>
    <rPh sb="77" eb="80">
      <t>ソクテイチ</t>
    </rPh>
    <rPh sb="83" eb="84">
      <t>ニチ</t>
    </rPh>
    <rPh sb="84" eb="85">
      <t>ア</t>
    </rPh>
    <rPh sb="88" eb="90">
      <t>カンサン</t>
    </rPh>
    <phoneticPr fontId="3"/>
  </si>
  <si>
    <t>(注) MP-24竹浦平成16年11月30日に測定地点を移動したため､旧地点の測定値の範囲を示した｡</t>
    <rPh sb="9" eb="10">
      <t>タケ</t>
    </rPh>
    <rPh sb="10" eb="11">
      <t>ウラ</t>
    </rPh>
    <rPh sb="11" eb="13">
      <t>ヘイセイ</t>
    </rPh>
    <rPh sb="15" eb="16">
      <t>ネン</t>
    </rPh>
    <rPh sb="18" eb="19">
      <t>ガツ</t>
    </rPh>
    <rPh sb="21" eb="22">
      <t>ニチ</t>
    </rPh>
    <rPh sb="23" eb="25">
      <t>ソクテイ</t>
    </rPh>
    <rPh sb="25" eb="27">
      <t>チテン</t>
    </rPh>
    <rPh sb="28" eb="30">
      <t>イドウ</t>
    </rPh>
    <rPh sb="35" eb="36">
      <t>キュウ</t>
    </rPh>
    <rPh sb="36" eb="38">
      <t>チテン</t>
    </rPh>
    <rPh sb="39" eb="42">
      <t>ソクテイチ</t>
    </rPh>
    <rPh sb="43" eb="45">
      <t>ハンイ</t>
    </rPh>
    <rPh sb="46" eb="47">
      <t>シメ</t>
    </rPh>
    <phoneticPr fontId="3"/>
  </si>
  <si>
    <t>(注) MP-19小積MS設置に伴い､東北電力の地点番号はH13年度から1加えた番号に変更した｡</t>
    <rPh sb="9" eb="10">
      <t>コ</t>
    </rPh>
    <rPh sb="10" eb="11">
      <t>ヅ</t>
    </rPh>
    <rPh sb="13" eb="15">
      <t>セッチ</t>
    </rPh>
    <rPh sb="16" eb="17">
      <t>トモナ</t>
    </rPh>
    <rPh sb="19" eb="21">
      <t>トウホク</t>
    </rPh>
    <rPh sb="21" eb="23">
      <t>デンリョク</t>
    </rPh>
    <rPh sb="24" eb="26">
      <t>チテン</t>
    </rPh>
    <rPh sb="37" eb="38">
      <t>クワ</t>
    </rPh>
    <rPh sb="40" eb="42">
      <t>バンゴウ</t>
    </rPh>
    <rPh sb="43" eb="45">
      <t>ヘンコウ</t>
    </rPh>
    <phoneticPr fontId="3"/>
  </si>
  <si>
    <t>出典：女川原子力発電所環境放射能及び温排水調査結果（各年度四半期ごと1～4号）､女川原子力発電所環境放射能調査結果（各年度5号）</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9">
      <t>カクネンド</t>
    </rPh>
    <rPh sb="29" eb="30">
      <t>シ</t>
    </rPh>
    <rPh sb="30" eb="32">
      <t>ハンキ</t>
    </rPh>
    <rPh sb="37" eb="38">
      <t>ゴウ</t>
    </rPh>
    <rPh sb="40" eb="42">
      <t>オナガワ</t>
    </rPh>
    <rPh sb="42" eb="45">
      <t>ゲンシリョク</t>
    </rPh>
    <rPh sb="45" eb="47">
      <t>ハツデン</t>
    </rPh>
    <rPh sb="47" eb="48">
      <t>ショ</t>
    </rPh>
    <rPh sb="48" eb="50">
      <t>カンキョウ</t>
    </rPh>
    <rPh sb="50" eb="53">
      <t>ホウシャノウ</t>
    </rPh>
    <rPh sb="53" eb="55">
      <t>チョウサ</t>
    </rPh>
    <rPh sb="55" eb="57">
      <t>ケッカ</t>
    </rPh>
    <rPh sb="58" eb="61">
      <t>カクネンド</t>
    </rPh>
    <rPh sb="62" eb="63">
      <t>ゴウ</t>
    </rPh>
    <phoneticPr fontId="3"/>
  </si>
  <si>
    <t>単位：mGy/90日(H2までは0.1mGy=11.5mR､1mR=0.0087mGy=8.7nGyで換算)</t>
    <phoneticPr fontId="3"/>
  </si>
  <si>
    <t>力</t>
    <rPh sb="0" eb="1">
      <t>リキ</t>
    </rPh>
    <phoneticPr fontId="3"/>
  </si>
  <si>
    <t>(注) MP-10桃浦：S57.11.29に測定地点移動のためS57年度4四半期からのデータで統計値を求めた。S63年度途中にも移動｡</t>
    <rPh sb="58" eb="60">
      <t>ネンド</t>
    </rPh>
    <rPh sb="60" eb="62">
      <t>トチュウ</t>
    </rPh>
    <rPh sb="64" eb="66">
      <t>イドウ</t>
    </rPh>
    <phoneticPr fontId="3"/>
  </si>
  <si>
    <t>(注) H7年度1四半期､MP-1のTLD計を紛失し欠測</t>
    <rPh sb="6" eb="8">
      <t>ネンド</t>
    </rPh>
    <rPh sb="9" eb="10">
      <t>シ</t>
    </rPh>
    <rPh sb="10" eb="12">
      <t>ハンキ</t>
    </rPh>
    <rPh sb="21" eb="22">
      <t>ケイ</t>
    </rPh>
    <rPh sb="23" eb="25">
      <t>フンシツ</t>
    </rPh>
    <rPh sb="26" eb="28">
      <t>ケッソク</t>
    </rPh>
    <phoneticPr fontId="3"/>
  </si>
  <si>
    <t>＊7　東日本大震災の影響により､設備が消失したため欠測｡</t>
    <rPh sb="3" eb="4">
      <t>ヒガシ</t>
    </rPh>
    <rPh sb="4" eb="6">
      <t>ニホン</t>
    </rPh>
    <rPh sb="6" eb="9">
      <t>ダイシンサイ</t>
    </rPh>
    <rPh sb="10" eb="12">
      <t>エイキョウ</t>
    </rPh>
    <rPh sb="16" eb="18">
      <t>セツビ</t>
    </rPh>
    <rPh sb="19" eb="21">
      <t>ショウシツ</t>
    </rPh>
    <rPh sb="25" eb="27">
      <t>ケッソク</t>
    </rPh>
    <phoneticPr fontId="3"/>
  </si>
  <si>
    <t>＊8　東日本大震災の影響により､測定機器等が消失したため欠測｡</t>
    <rPh sb="3" eb="4">
      <t>ヒガシ</t>
    </rPh>
    <rPh sb="4" eb="6">
      <t>ニホン</t>
    </rPh>
    <rPh sb="6" eb="9">
      <t>ダイシンサイ</t>
    </rPh>
    <rPh sb="10" eb="12">
      <t>エイキョウ</t>
    </rPh>
    <rPh sb="16" eb="18">
      <t>ソクテイ</t>
    </rPh>
    <rPh sb="18" eb="20">
      <t>キキ</t>
    </rPh>
    <rPh sb="20" eb="21">
      <t>ナド</t>
    </rPh>
    <rPh sb="22" eb="24">
      <t>ショウシツ</t>
    </rPh>
    <rPh sb="28" eb="30">
      <t>ケッソク</t>
    </rPh>
    <phoneticPr fontId="3"/>
  </si>
  <si>
    <t>＊9　MP-20,23,28,29,30,31,32のH22年度第4四半期の積算線量が高くなっているが､東京電力㈱福島第一原子力発電所事故の影響によるもの｡</t>
    <rPh sb="30" eb="32">
      <t>ネンド</t>
    </rPh>
    <rPh sb="32" eb="33">
      <t>ダイ</t>
    </rPh>
    <rPh sb="34" eb="35">
      <t>シ</t>
    </rPh>
    <rPh sb="35" eb="37">
      <t>ハンキ</t>
    </rPh>
    <rPh sb="38" eb="42">
      <t>セキサンセンリョウ</t>
    </rPh>
    <rPh sb="43" eb="44">
      <t>タカ</t>
    </rPh>
    <rPh sb="52" eb="54">
      <t>トウキョウ</t>
    </rPh>
    <rPh sb="54" eb="56">
      <t>デンリョク</t>
    </rPh>
    <rPh sb="57" eb="59">
      <t>フクシマ</t>
    </rPh>
    <rPh sb="59" eb="61">
      <t>ダイイチ</t>
    </rPh>
    <rPh sb="61" eb="64">
      <t>ゲンシリョク</t>
    </rPh>
    <rPh sb="64" eb="66">
      <t>ハツデン</t>
    </rPh>
    <rPh sb="66" eb="67">
      <t>ショ</t>
    </rPh>
    <rPh sb="67" eb="69">
      <t>ジコ</t>
    </rPh>
    <rPh sb="70" eb="72">
      <t>エイキョウ</t>
    </rPh>
    <phoneticPr fontId="3"/>
  </si>
  <si>
    <t xml:space="preserve">女川ＭＳ  </t>
    <phoneticPr fontId="3"/>
  </si>
  <si>
    <t>飯子浜ＭＳ</t>
    <phoneticPr fontId="3"/>
  </si>
  <si>
    <t xml:space="preserve">寄磯ＭＳ  </t>
    <phoneticPr fontId="3"/>
  </si>
  <si>
    <t>小屋取ＭＳ</t>
    <phoneticPr fontId="3"/>
  </si>
  <si>
    <t xml:space="preserve">鮫浦ＭＳ  </t>
    <phoneticPr fontId="3"/>
  </si>
  <si>
    <t xml:space="preserve">谷川ＭＳ  </t>
    <phoneticPr fontId="3"/>
  </si>
  <si>
    <t xml:space="preserve">小積ＭＳ  </t>
    <rPh sb="0" eb="1">
      <t>コ</t>
    </rPh>
    <rPh sb="1" eb="2">
      <t>ヅ</t>
    </rPh>
    <phoneticPr fontId="3"/>
  </si>
  <si>
    <t xml:space="preserve">塚浜ＭＳ  </t>
    <phoneticPr fontId="3"/>
  </si>
  <si>
    <t xml:space="preserve">江島ＭＳ  </t>
    <phoneticPr fontId="3"/>
  </si>
  <si>
    <t>尾浦</t>
    <phoneticPr fontId="3"/>
  </si>
  <si>
    <t>(注)</t>
  </si>
  <si>
    <t>大谷川</t>
    <phoneticPr fontId="3"/>
  </si>
  <si>
    <t>桃浦</t>
    <phoneticPr fontId="3"/>
  </si>
  <si>
    <t>小網倉</t>
    <phoneticPr fontId="3"/>
  </si>
  <si>
    <t>横浦</t>
    <phoneticPr fontId="3"/>
  </si>
  <si>
    <t>谷川</t>
    <phoneticPr fontId="3"/>
  </si>
  <si>
    <t>寺間ＭＳ</t>
    <phoneticPr fontId="3"/>
  </si>
  <si>
    <t>前網ＭＳ</t>
    <phoneticPr fontId="3"/>
  </si>
  <si>
    <t>*1福島第一原発事故の前後に分けて過去の年間積算値の範囲を表示した。参考値は含まれない。なお昭和56～平成22年度第3四半期測定値は､熱蛍光線量計によるもの。</t>
    <rPh sb="70" eb="72">
      <t>センリョウ</t>
    </rPh>
    <phoneticPr fontId="11"/>
  </si>
  <si>
    <t>*2出島：震災の影響により､設備が消失したため,出島町営グラウンド応急仮設住宅敷地内で測定</t>
    <rPh sb="5" eb="7">
      <t>シンサイ</t>
    </rPh>
    <phoneticPr fontId="11"/>
  </si>
  <si>
    <t>*3平成22年度～平成23年度は震災の影響により､設備や測定機器が流出したため欠測</t>
  </si>
  <si>
    <t>*4尾浦､桐ヶ崎：震災の影轡により､設備が消失したため､旧女川第三小学校応急仮設住宅敷地内で測定データは尾浦の欄に記載</t>
  </si>
  <si>
    <t>*5尾浦：平成14年3月11日に測定地点を移動したが､|日地点のデータを含む。</t>
  </si>
  <si>
    <t>*6高白：震災の影響により､設備が消失したため高白浜地区応急仮設住宅敷地内で測定</t>
  </si>
  <si>
    <t>*7大石原：震災の影響により､設備が消失したため大石原地区応急仮設住宅敷地内で測定</t>
  </si>
  <si>
    <t>*8野々浜：震災の影響により､設備が消失したため野々浜地区応急仮設住宅敷地内で測定</t>
    <rPh sb="18" eb="20">
      <t>ショウシツ</t>
    </rPh>
    <phoneticPr fontId="11"/>
  </si>
  <si>
    <t>*9震災の影響により､設備が消失したため欠測</t>
  </si>
  <si>
    <t>*10大谷川：昭和58年3月25日に測定地点移動のため､昭和58年度第1四半期からのデータである。</t>
  </si>
  <si>
    <t>*11桃浦：震災の影響により､設備が消失したため荻浜小学校敷地内で測定</t>
  </si>
  <si>
    <t>*12桃浦：昭和57年11月29日に測定地点移動のため､昭和57年度第4四半期からのデータである。</t>
    <rPh sb="13" eb="14">
      <t>ガツ</t>
    </rPh>
    <phoneticPr fontId="11"/>
  </si>
  <si>
    <t>*13小網倉：震災の影響により､設備が消失したため小網倉地区応急仮設住宅敷地内で測定</t>
  </si>
  <si>
    <t>*14飯子浜MS：震災の影響により､設備が消失したため飯子浜地区応急仮設住宅敷地内で測定</t>
  </si>
  <si>
    <t>*15谷川MS：震災の影響により､設備が消失したため鮎川小学校敷地内で測定(第2四半期より測定開始)</t>
  </si>
  <si>
    <t>*16有効四半期(第2～4四半期)の値より計算し､参考値として記載</t>
  </si>
  <si>
    <t>*17小積MS：震災の影響により､設備が消失したため荻浜中学校敷地内で測定</t>
  </si>
  <si>
    <t>*18小積MS：平成13年4月から測定開始のため､平成13年度からのデータである。</t>
  </si>
  <si>
    <t>平成24年度　県調査の注記</t>
    <rPh sb="0" eb="2">
      <t>ヘイセイ</t>
    </rPh>
    <rPh sb="4" eb="6">
      <t>ネンド</t>
    </rPh>
    <rPh sb="7" eb="8">
      <t>ケン</t>
    </rPh>
    <rPh sb="8" eb="10">
      <t>チョウサ</t>
    </rPh>
    <rPh sb="11" eb="13">
      <t>チュウキ</t>
    </rPh>
    <phoneticPr fontId="11"/>
  </si>
  <si>
    <t>＊1福島第一原発事故前後に分けて過去の年間積算値の範囲を表示した。参考値は含まれない。</t>
  </si>
  <si>
    <t>＊2震災の影響に伴う瓦棟等のため､本来の地点付近において測定</t>
  </si>
  <si>
    <t>＊3平成22年度は参考値であったため､平成23年度の測定値を記載</t>
  </si>
  <si>
    <t>＊4横浦：昭和63年9月29日に測定地点移動のため､昭和63年度第3四半期からのデータである。</t>
  </si>
  <si>
    <t>＊5平成22年度及び平成23年度は参考値であるため欠測</t>
  </si>
  <si>
    <t>＊6竹浦：平成16年11月30日に測定地点を移動したが､旧地点のデータを含む。</t>
  </si>
  <si>
    <t>＊7谷川：瓦礫撤去作業のため欠測</t>
  </si>
  <si>
    <t>＊8有効四半期(第2～4四半期)の値より計算し､参考値として記載</t>
  </si>
  <si>
    <t>＊9谷川：平成9年3月27日に測定地点を移動したが､旧地点のデータを含む。</t>
  </si>
  <si>
    <t>平成24年度　電力調査の注記</t>
    <rPh sb="0" eb="2">
      <t>ヘイセイ</t>
    </rPh>
    <rPh sb="4" eb="6">
      <t>ネンド</t>
    </rPh>
    <rPh sb="7" eb="9">
      <t>デンリョク</t>
    </rPh>
    <rPh sb="9" eb="11">
      <t>チョウサ</t>
    </rPh>
    <rPh sb="12" eb="14">
      <t>チュウキ</t>
    </rPh>
    <phoneticPr fontId="11"/>
  </si>
  <si>
    <t>*1福島第一原発事故の前後に分けて過去の年間積算値の範囲を表示した。参考値は含まない。なお昭和56～平成21年度測定値は､熱蛍光線量計により得られたものである。</t>
    <phoneticPr fontId="11"/>
  </si>
  <si>
    <t>*2平成22年度～平成23年度は震災の影響により､設備や測定機器が流出したため次測</t>
  </si>
  <si>
    <t>*3出島：震災の影響により､設備が消失したため出島町営グラウンド応急仮設住宅敷地内で測定</t>
  </si>
  <si>
    <t>*4尾浦､桐ヶ崎：震災の影響により､設備が消失したため旧女川第三小学校応急仮設住宅敷地内で測定し､データは尾浦の欄に記載</t>
    <phoneticPr fontId="11"/>
  </si>
  <si>
    <t>*5尾浦：平成14年3月11日に測定地点を移動したが､旧地点のデータを含む。</t>
  </si>
  <si>
    <t>*8野々浜：震災の影響により､設備が消失したため野々浜地区応急仮設住宅敷地内で測定</t>
  </si>
  <si>
    <t>*9震災の影響により､設備が消失したため欠測</t>
    <rPh sb="11" eb="13">
      <t>セツビ</t>
    </rPh>
    <phoneticPr fontId="11"/>
  </si>
  <si>
    <t>*11桃浦：震災の影響により､設備が消失したため荻浜小学校敷地内で測定</t>
    <phoneticPr fontId="11"/>
  </si>
  <si>
    <t>*12桃浦：昭和57年11月29日に測定地点移動のため､昭和57年度第4四半期からのデータである。</t>
  </si>
  <si>
    <t>*14飯子浜MS：震災の影響により､設備が桐央したため飯子浜地区応急仮設住宅敷地内で測定</t>
  </si>
  <si>
    <t>*15谷川MS：震災の影響により､設備が消失したため鮎川小学校敷地内で測定</t>
  </si>
  <si>
    <t>*16平成24年度第2四半期から測定を開始した参考値であるため欠測</t>
  </si>
  <si>
    <t>平成25年度　県調査の注記</t>
    <rPh sb="0" eb="2">
      <t>ヘイセイ</t>
    </rPh>
    <rPh sb="4" eb="6">
      <t>ネンド</t>
    </rPh>
    <rPh sb="7" eb="8">
      <t>ケン</t>
    </rPh>
    <rPh sb="8" eb="10">
      <t>チョウサ</t>
    </rPh>
    <rPh sb="11" eb="13">
      <t>チュウキ</t>
    </rPh>
    <phoneticPr fontId="11"/>
  </si>
  <si>
    <t>＊2震災の影響に伴う瓦礫等のため､本来の地点付近において測定</t>
    <rPh sb="10" eb="12">
      <t>ガレキ</t>
    </rPh>
    <phoneticPr fontId="11"/>
  </si>
  <si>
    <t>＊3平成22年度は参考値であったため､平成23年度～平成24年度の測定値を記載</t>
  </si>
  <si>
    <t>＊4平成22年度及び平成23年度は参考値であったため､平成24年度の測定値を記載</t>
    <phoneticPr fontId="11"/>
  </si>
  <si>
    <t>＊5平成22年度～平成24年度は参考値であるため欠測</t>
  </si>
  <si>
    <t>＊6横浦：昭和63年9月29日測定地点移動のため昭和63年度第3四半期からのデータである。</t>
  </si>
  <si>
    <t>＊7竹浦：平成16年11月30日に測定地点を移動したが､旧地点のデータを含む。</t>
  </si>
  <si>
    <t>＊8谷川：平成9年3月27口に測定地点を移動したが､旧地点のデータを含む。</t>
    <rPh sb="26" eb="27">
      <t>キュウ</t>
    </rPh>
    <phoneticPr fontId="11"/>
  </si>
  <si>
    <t>平成25年度　電力調査の注記</t>
    <rPh sb="0" eb="2">
      <t>ヘイセイ</t>
    </rPh>
    <rPh sb="4" eb="6">
      <t>ネンド</t>
    </rPh>
    <rPh sb="7" eb="9">
      <t>デンリョク</t>
    </rPh>
    <rPh sb="9" eb="11">
      <t>チョウサ</t>
    </rPh>
    <rPh sb="12" eb="14">
      <t>チュウキ</t>
    </rPh>
    <phoneticPr fontId="11"/>
  </si>
  <si>
    <t>(注) ｢女川原子力発電所環境放射能測定結果(事前調査)｣(S59.3)(青表紙P42)でそれ以前のデータを修正しているので修正後の値を用いた。</t>
    <phoneticPr fontId="3"/>
  </si>
  <si>
    <t>(注) MP-7大谷川：S58.3.25に測定地点移動のためS58年度1四半期からのデータで統計値を求めた。</t>
    <phoneticPr fontId="3"/>
  </si>
  <si>
    <t>(注) MP-11小網倉はH10.3.20頃に施工した近接する消防ポンプ小屋のｺﾝｸﾘｰﾄ舗装の影響で過去の範囲を下回っている。</t>
    <phoneticPr fontId="3"/>
  </si>
  <si>
    <t>(注) MP-21横浦：S63.9.29に測定地点移動のためS63年度3四半期からのデータで統計値を求めた。</t>
    <phoneticPr fontId="3"/>
  </si>
  <si>
    <t>(注) MP-27谷川：H9.3.27に測定地点を移動したが旧地点のデータを含めて統計値を求めた。</t>
    <phoneticPr fontId="3"/>
  </si>
  <si>
    <t>(注) MP-32前網MSとMP-30寺間MSの番号はH10年度から入れ替えた｡</t>
    <phoneticPr fontId="3"/>
  </si>
  <si>
    <t>熱蛍光線量計(TLD)又は蛍光ガラス線量計(RPLD)による空間ガンマ線3ヶ月積算線量の推移</t>
    <rPh sb="11" eb="12">
      <t>マタ</t>
    </rPh>
    <rPh sb="13" eb="15">
      <t>ケイコウ</t>
    </rPh>
    <rPh sb="18" eb="20">
      <t>センリョウ</t>
    </rPh>
    <rPh sb="20" eb="21">
      <t>ケイ</t>
    </rPh>
    <rPh sb="38" eb="39">
      <t>ゲツ</t>
    </rPh>
    <rPh sb="44" eb="46">
      <t>スイイ</t>
    </rPh>
    <phoneticPr fontId="3"/>
  </si>
  <si>
    <t>単位：mGy/90日(H2までは0.1mGy=11.5mR､1mR=0.0087mGy=8.7nGyで換算)､蛍光ガラス線量計(RPLD)は県が震災後に採用</t>
    <rPh sb="70" eb="71">
      <t>ケン</t>
    </rPh>
    <rPh sb="72" eb="75">
      <t>シンサイゴ</t>
    </rPh>
    <rPh sb="76" eb="78">
      <t>サイヨウ</t>
    </rPh>
    <phoneticPr fontId="3"/>
  </si>
  <si>
    <t>環境放射線監視センター</t>
    <rPh sb="0" eb="2">
      <t>カンキョウ</t>
    </rPh>
    <rPh sb="2" eb="5">
      <t>ホウシャセン</t>
    </rPh>
    <rPh sb="5" eb="7">
      <t>カンシ</t>
    </rPh>
    <phoneticPr fontId="14"/>
  </si>
  <si>
    <t>原子力安全対策課</t>
    <rPh sb="0" eb="3">
      <t>ゲンシリョク</t>
    </rPh>
    <rPh sb="3" eb="5">
      <t>アンゼン</t>
    </rPh>
    <rPh sb="5" eb="7">
      <t>タイサク</t>
    </rPh>
    <rPh sb="7" eb="8">
      <t>カ</t>
    </rPh>
    <phoneticPr fontId="14"/>
  </si>
  <si>
    <t>放射能情報サイトみやぎ</t>
    <rPh sb="0" eb="3">
      <t>ホウシャノウ</t>
    </rPh>
    <rPh sb="3" eb="5">
      <t>ジョウホウ</t>
    </rPh>
    <phoneticPr fontId="14"/>
  </si>
  <si>
    <t>*1福島第一原発事故の前後に分けて過去の測定値の範囲を表示した｡なお昭和56～平成22年度第3四半期測定値は､熱蛍光線量計によるものである。</t>
  </si>
  <si>
    <t>*2平成22年度第4四半期～平成23年度第4四半期は震災の影響により測定機器が流出し欠測となった。</t>
  </si>
  <si>
    <t>*3出島:震災の影響により設備が消失したため､出島町営ｸﾞﾗｳﾝﾄﾞ応急仮設住宅敷地内で測定した。</t>
  </si>
  <si>
    <t>*4 第三小学校応急仮設住宅敷地内で測定した。データは尾浦の欄に記載した｡*5尾浦:平成14年3月11日に測定地点を移動したが､旧地点のデータを含んでいる。</t>
    <phoneticPr fontId="15"/>
  </si>
  <si>
    <t>*4 第三小学校応急仮設住宅敷地内で測定した。データは尾浦の欄に記載した｡*6震災の影響により設備が消失したため､平成22年度第4四半期～平成25年度第4四半期は欠測となった。</t>
    <phoneticPr fontId="15"/>
  </si>
  <si>
    <t>*7高白:震災の影響により設備が消失したため､高白浜地区応急仮設住宅敷地内で測定した。</t>
  </si>
  <si>
    <t>*8大石原:震災の影響により設備が消失したため､大石原地区応急仮設住宅敷地内で測定した。</t>
  </si>
  <si>
    <t>*9野々浜:震災の影響により設備が消失したため､野々浜地区応急仮設住宅敷地内で測定した。</t>
  </si>
  <si>
    <t>*10震災の影響により設備が消失したため､欠測となった。*11大谷川:昭和58年3月25日に測定地点を移動したため､昭和58年度第1四半期からのデータを示している。</t>
    <phoneticPr fontId="15"/>
  </si>
  <si>
    <t>*12桃浦:震災の影響により設備が消失したため､荻浜小学校敷地内で測定した。*13桃浦:昭和57年11月29日に測定地点を移動したため､昭和57年度第4四半期からのデータを示している。</t>
    <phoneticPr fontId="15"/>
  </si>
  <si>
    <t>*14小網倉:震災の影響により設備が消失したため､小網倉地区応急仮設住宅敷地内で測定した。</t>
  </si>
  <si>
    <t>*15飯子浜MS:震災の影響により設備が消失したため､飯子浜地区応急仮設住宅敷地内で測定した。</t>
  </si>
  <si>
    <t>*10震災の影響により設備が消失したため､欠測となった。*11大谷川:昭和58年3月25日に測定地点を移動したため､昭和58年度第1四半期からのデータを示している。</t>
  </si>
  <si>
    <t>*16谷川MS:震災の影響により設備が消失したため､鮎川小学校敷地内で測定した。*17平成24年度は参考値であったため､平成25年度の測定値を記載した。</t>
    <phoneticPr fontId="15"/>
  </si>
  <si>
    <t>*18小積MS:震災の影響により設備が消失したため､荻浜中学校敷地内で測定した。*19小積MS:平成13年4月から測定を開始したため､平成13年度からのデータを示している。</t>
    <phoneticPr fontId="15"/>
  </si>
  <si>
    <t>*1福島第一原発事故の前後に分けて過去の測定値の範囲を表示した｡なお昭和58～平成22年度第3四半期測定値は､熱蛍光線量計によるものである。</t>
  </si>
  <si>
    <t>*2平成22年度第4四半期～平成23年度第4四半期は震災の影響により測定器が流出し欠測となった｡</t>
  </si>
  <si>
    <t>*3出島:震災の影響により設備が稽失したため､出島町営ｸﾞﾗｳﾝﾄﾞ応急仮設住宅敷地内で測定した。</t>
  </si>
  <si>
    <t>*4尾浦､桐ケ崎:震災の影響により設備が消失したため､旧女川第三小学校応急仮設住宅敷地内で測定した。データは尾浦の欄に記載した。*5尾浦:平成14年9月11日に測定地点を移動したが､旧地点のデータを含んでいる。</t>
    <phoneticPr fontId="15"/>
  </si>
  <si>
    <t>*4尾浦､桐ケ崎:震災の影響により設備が消失したため､旧女川第三小学校応急仮設住宅敷地内で測定した。データは尾浦の欄に記載した。</t>
  </si>
  <si>
    <t>*8大石原:震災の影響により設備が消失したため､平成24年第1四半期～平成27年第1四半期は大石原地区応急仮設住宅敷地内に､平成27年第3四半期からは大石原浜団地内集会所に移転して測定した。*9移転後の第3及び第4四半期の値より計算し､参考値として記載した｡</t>
    <phoneticPr fontId="15"/>
  </si>
  <si>
    <t>*10野々浜:震災の影響により設備が消失したため､野々浜地区応急仮設住宅敷地内で測定した。</t>
  </si>
  <si>
    <t>*11震災の影響により設備が消失したため､欠測となった。*12大谷川:昭和58年S月25日に測定地点を移動したため､昭和58年度第1四半期からのデータを示している。</t>
    <phoneticPr fontId="15"/>
  </si>
  <si>
    <t>*11震災の影響により設備が消失したため､欠測となった。</t>
  </si>
  <si>
    <t>*13桃浦:震災の影響により設備が消失したため､荻浜小学校敷地内で測定した。*14桃浦:昭和57年11月29日に測定地点を移動したため､昭和57年度第4四半期からのデ-タを示している。</t>
    <phoneticPr fontId="15"/>
  </si>
  <si>
    <t>*15小網倉:震災の影響により設備が消失したため､小網倉地区応急仮設住宅敷地内で測定した。</t>
  </si>
  <si>
    <t>*16飯子浜MS:震災の影響により設備が消失したため､飯子浜地区応急仮設住宅敷地内で測定した。</t>
  </si>
  <si>
    <t>*17谷川MS:震災の影響により設備が消失したため､鮎川小学校敷地内で測定した。*18平成24年度は参考値であったため､平成25年度～平成26年度の測定値を記載した。</t>
    <phoneticPr fontId="15"/>
  </si>
  <si>
    <t>*19小積MS:震災の影響により設備が消失したため､荻浜中学校敷地内で測定した。*20小積MS:平成13年4月から測定を開紬したため､平成13年度からのデータを示している。</t>
    <phoneticPr fontId="15"/>
  </si>
  <si>
    <t>*1 福島第1原発事故の前後に分けて過去の測値の囲を表示した。なお昭和56年度～平成22年度第3四半期測定値は､熱蛍光線量計によるもの。</t>
    <rPh sb="3" eb="5">
      <t>フクシマ</t>
    </rPh>
    <rPh sb="5" eb="6">
      <t>ダイ</t>
    </rPh>
    <rPh sb="7" eb="9">
      <t>ゲンパツ</t>
    </rPh>
    <rPh sb="9" eb="11">
      <t>ジコ</t>
    </rPh>
    <rPh sb="12" eb="14">
      <t>ゼンゴ</t>
    </rPh>
    <phoneticPr fontId="15"/>
  </si>
  <si>
    <t>*2平成22年度第4四半期～平成23年度第4四半期は震災の影響により測定機器が流出し欠測となった｡</t>
  </si>
  <si>
    <t>*3出島:震災の影響により設備が消失したため､平成24年度に出島応急仮設住宅敷地内に移転し､さらに､震災復旧に伴い平成28年度第4四半期に出島復興住宅団地敷地内に移転して測定した。</t>
  </si>
  <si>
    <t>*4尾浦､桐ケ崎:震災の影響により設備が稽央C､たため､旧女川第三小学校応急仮設伎咆敷地内に移転して測定した｡データは尾浦の橋に記載した。*5尾浦:平成14年3月11日に測定地点を移動したが､旧地点のデータを含む。</t>
  </si>
  <si>
    <t>*6震災の影響により､設備が消失したため平成22年度第4四半期～平成27年度第4四半期は欠測となった｡</t>
    <phoneticPr fontId="15"/>
  </si>
  <si>
    <t>*7高白:震災復旧に伴い平成28年度第1四半期から高白浜公園に移転して測定した。*8高白:平成24年度第1四半期から平成27年度第4四半期まで高白浜地区応急仮設住宅敷地内で測定した。</t>
    <phoneticPr fontId="15"/>
  </si>
  <si>
    <t>*9大石原;震災の影響により､設備が消失したため大石原地区応愈仮設住宅敷地内に移転し､さらに平成27年度第3四半期から大石原浜団地内集会場敷地内に移転して測定した。</t>
    <phoneticPr fontId="15"/>
  </si>
  <si>
    <t>*10野々浜:震災の影響により､設備が稽失したため野々浜地区応急仮設住宅敷地内に移転し､さらに､震災復旧に伴い平成28年度第4四半期に野々浜地区復興住宅団地敷地内に移転して測定した。</t>
    <phoneticPr fontId="15"/>
  </si>
  <si>
    <t>*6震災の影響により､設備が消失したため平成22年度第4四半期～平成27年度第4四半期は欠測となった｡*12大谷川:昭和58年3月25日に測定地点移動のため､昭和58年度第1四半期からのデータを示している。</t>
    <phoneticPr fontId="15"/>
  </si>
  <si>
    <t>*6震災の影響により､設備が消失したため平成22年度第4四半期～平成27年度第4四半期は欠測となった｡</t>
  </si>
  <si>
    <t>*13桃浦:震災復旧に伴い平成28年度第1四半期から桃浦住宅地内に移転して測定した。*14桃浦:昭和57年11月29日に測定地点移動のため､昭和57年度第4四半期からのデータを示している。*15桃浦:平成24年度第1四半期から平成27年度第4四半期まで荻浜小学校敷地内で測定した。</t>
  </si>
  <si>
    <t>*16小網倉:震災の影響により､設備が消失したため小網倉地区応急仮設住宅敷地内に移転して測定した。なお､隣接地の盛±工事笏の影響により年聞積算値は､震災以降で最も高くなった。</t>
  </si>
  <si>
    <t>*17飯子浜MS:震災の影響により､設備が消失したため飯子浜地区応急仮設住宅敷地内に移転して測定した。</t>
  </si>
  <si>
    <t>*6震災の影響により､設備が消失したため平成22年度第4四半期～平成27年度第4四半期は欠測となった｡*11震災の影響により設備が消失したため､欠測となった。</t>
    <phoneticPr fontId="15"/>
  </si>
  <si>
    <t>*18谷川MS:震災の影響により､設備が消失したため鮎J!|小学校敷地内に移転して測定した。</t>
  </si>
  <si>
    <t>*19小積MS:震災の影響により､設備が消失したため荻浜中学校敷地内に移転して測定した。*20小積MS:平成13年4月から測定開始のため､平成13年度からのデータを示している。</t>
  </si>
  <si>
    <t>平成26年度　県調査の注記</t>
    <rPh sb="0" eb="2">
      <t>ヘイセイ</t>
    </rPh>
    <rPh sb="4" eb="6">
      <t>ネンド</t>
    </rPh>
    <rPh sb="7" eb="8">
      <t>ケン</t>
    </rPh>
    <rPh sb="8" eb="10">
      <t>チョウサ</t>
    </rPh>
    <rPh sb="11" eb="13">
      <t>チュウキ</t>
    </rPh>
    <phoneticPr fontId="11"/>
  </si>
  <si>
    <t>平成27年度　県調査の注記</t>
    <rPh sb="0" eb="2">
      <t>ヘイセイ</t>
    </rPh>
    <rPh sb="4" eb="6">
      <t>ネンド</t>
    </rPh>
    <rPh sb="7" eb="8">
      <t>ケン</t>
    </rPh>
    <rPh sb="8" eb="10">
      <t>チョウサ</t>
    </rPh>
    <rPh sb="11" eb="13">
      <t>チュウキ</t>
    </rPh>
    <phoneticPr fontId="11"/>
  </si>
  <si>
    <t>平成28年度　県調査の注記</t>
    <rPh sb="0" eb="2">
      <t>ヘイセイ</t>
    </rPh>
    <rPh sb="4" eb="6">
      <t>ネンド</t>
    </rPh>
    <rPh sb="7" eb="8">
      <t>ケン</t>
    </rPh>
    <rPh sb="8" eb="10">
      <t>チョウサ</t>
    </rPh>
    <rPh sb="11" eb="13">
      <t>チュウキ</t>
    </rPh>
    <phoneticPr fontId="11"/>
  </si>
  <si>
    <t>＊1福島第一原発事故前後に分けて過去の年聞積算値の範囲を表示した。参考値は含まれない。</t>
  </si>
  <si>
    <t>＊2震災の影響により､本来の地点付近において測定した。</t>
  </si>
  <si>
    <t>＊3平成22年度は参考値であったため､平成23年度～平成25年度の測定値を記載した。</t>
  </si>
  <si>
    <t>＊4平成22年度及ぴ平成23年度は参考値であったため､平成24年度～平成25年度の測定値を記載した。＊6横浦：昭和63年9月29日測定地点移動のため昭和63年度第3四半期からのデータである。</t>
    <phoneticPr fontId="15"/>
  </si>
  <si>
    <t>＊3平成22年度は参考値であったため､平成23年度～平成25年度の測定値を記載した。＊7竹浦：平成16年11月30日に測定地点を移動したが､旧地点のデータを含む。</t>
    <phoneticPr fontId="15"/>
  </si>
  <si>
    <t>＊5平成22年度～平成24年度は参考値であったため､平成25年度の測定値を記載した。＊8谷川：平成9年3月･27日に測定地点を移動したが､旧地点のデータを含む。</t>
    <phoneticPr fontId="15"/>
  </si>
  <si>
    <t>＊3平成22年度は参考値であったため､平成23年度～平成26年度の測定値を記軟した。</t>
  </si>
  <si>
    <t>＊4平成22年度及び亭成23年度は参考値であったため､平成24年度～平成26年度の測定値を記載した。＊6横浦：昭和63年9月29日測定地点移動のため昭和63年度第3四半期からのデータである。</t>
    <phoneticPr fontId="15"/>
  </si>
  <si>
    <t>＊2震災の影響により､本来の地点付近において測定した。＊7竹浦：平成16年11月30日に測定地点を移動したが､旧地点のデータを含む。</t>
    <phoneticPr fontId="15"/>
  </si>
  <si>
    <t>＊8谷川：平成9年3月27日に測定地点を移動したが､旧地点のデータを含む。＊5平成22年度～平成24年度は参考値であったため､平成25年度～平成26年度の測定値を記載した。</t>
    <phoneticPr fontId="15"/>
  </si>
  <si>
    <t>＊3平成22年度は参考値であったため､平成23年度～平成26年度の測定値を記載。</t>
    <phoneticPr fontId="15"/>
  </si>
  <si>
    <t>＊4平成22年度及ぴ平成23年度は参考値であったため､平成24年度～平成26年度の測定値を記載。＊6横浦：昭和63年9月29日測定地点移動のため昭和63年度第3四半期からのデータである。</t>
    <phoneticPr fontId="15"/>
  </si>
  <si>
    <t>＊＊3平成22年度は参考値であったため､平成23年度～平成26年度の測定値を記載。7竹浦：平成16年11月30日に測定地点を移動したが､旧地点のデータを含む。</t>
    <phoneticPr fontId="15"/>
  </si>
  <si>
    <t>＊2震災の影響により､本来の地点付近において測定。</t>
    <phoneticPr fontId="15"/>
  </si>
  <si>
    <t>＊2震災の影響により､本来の地点付近において測定。＊3平成22年度は参考値であったため､平成23年度～平成26年度の測定値を記載。</t>
    <phoneticPr fontId="15"/>
  </si>
  <si>
    <t>＊3平成22年度は参考値であったため､平成23年度～平成26年度の測定値を記載。＊9鮫浦：測定地点が防潮堤復旧工事に干渉するため､平成28年度第1四半期から鮫浦浜畑地区から鮫浦紅花蔓地区･ヽ移設を行い測定した。</t>
    <phoneticPr fontId="15"/>
  </si>
  <si>
    <t>＊5平成22年度～平成24年度は参考値であったため､平成25～26年度の測定値を記載。＊8谷川：平成9年3月27日に測定地点を移動したが､旧地点のデータを含む。</t>
    <phoneticPr fontId="15"/>
  </si>
  <si>
    <t>＊10荻浜：防潮堤復旧工事に伴い､平成28年6月9日から同年8月22日まで欠測し､測定地点を同地区内で移動し､同年8.月23日から測定を再開したが､測定期間が四半期の半数に満たないため参考値とした。＊11有効四半期(第1､3～4四半期)の値より計算し､参考値として記載。</t>
    <phoneticPr fontId="15"/>
  </si>
  <si>
    <t>平成26年度　電力調査の注記</t>
    <rPh sb="0" eb="2">
      <t>ヘイセイ</t>
    </rPh>
    <rPh sb="4" eb="6">
      <t>ネンド</t>
    </rPh>
    <rPh sb="7" eb="9">
      <t>デンリョク</t>
    </rPh>
    <rPh sb="9" eb="11">
      <t>チョウサ</t>
    </rPh>
    <rPh sb="12" eb="14">
      <t>チュウキ</t>
    </rPh>
    <phoneticPr fontId="11"/>
  </si>
  <si>
    <t>平成27年度　電力調査の注記</t>
    <rPh sb="0" eb="2">
      <t>ヘイセイ</t>
    </rPh>
    <rPh sb="4" eb="6">
      <t>ネンド</t>
    </rPh>
    <rPh sb="7" eb="9">
      <t>デンリョク</t>
    </rPh>
    <rPh sb="9" eb="11">
      <t>チョウサ</t>
    </rPh>
    <rPh sb="12" eb="14">
      <t>チュウキ</t>
    </rPh>
    <phoneticPr fontId="11"/>
  </si>
  <si>
    <t>平成28年度　電力調査の注記</t>
    <rPh sb="0" eb="2">
      <t>ヘイセイ</t>
    </rPh>
    <rPh sb="4" eb="6">
      <t>ネンド</t>
    </rPh>
    <rPh sb="7" eb="9">
      <t>デンリョク</t>
    </rPh>
    <rPh sb="9" eb="11">
      <t>チョウサ</t>
    </rPh>
    <rPh sb="12" eb="14">
      <t>チュウキ</t>
    </rPh>
    <phoneticPr fontId="11"/>
  </si>
  <si>
    <t>kmdみやぎ</t>
    <phoneticPr fontId="18"/>
  </si>
  <si>
    <t>*1福島第一原発事故の前後に分けて過去の測定値の範囲を表示した。なお昭和56年度～平成22年度第3四半期測定値は､熱蛍光線量計によるものである。</t>
  </si>
  <si>
    <t>*2平成22年度第4四半期～平成23年度第4四半期は震災の影響により測定橋器が流出し欠測となった。</t>
  </si>
  <si>
    <t>*4尾浦:震災の影響により設備が消失したため､旧女川第三小学校応急仮設住宅敷地内に移転して測定した。</t>
  </si>
  <si>
    <t>*5尾浦:平成14年3月11日に測定地点を移動したが､旧地点のデータを含む。</t>
  </si>
  <si>
    <t>*6桐ケ崎:震災の影響により欠測していたが､平成29年度第1四半期から桐ケ崎地区復興住宅団地敷地内で測定を再開した。</t>
  </si>
  <si>
    <t>*7震災の影響により設備が消失したため､平成22年度第4四半期～平成28年度は欠測となった。</t>
  </si>
  <si>
    <t>*8高白:震災復旧に伴い平成28年度第1四半期から高白浜公園に移転して測定した。</t>
  </si>
  <si>
    <t>*9高白:平成24年度第1四半期から平成27年度第4四半期まで高白浜地区応急仮設住宅敷地内で測定した。</t>
  </si>
  <si>
    <t>*10大石原:震災の影響により設備が消失したため､大石原地区応急仮設住宅敷地内に移転し､さらに平成27年度第3四半期から大石原浜団地内集会場敷地内に移転して測定した。</t>
  </si>
  <si>
    <t>*11野々浜:震災の影響により､設備が消失したため野々浜地区応急仮設住宅敷地内に移転し､さらに､震災復旧に伴い平成28年度第4四半期に野々浜地区復興住宅団地敷地内に移転して測定した。</t>
  </si>
  <si>
    <t>*12大谷川:震災の影響により設備が消失したため欠測していたが､平成29年度第2四半期から大谷川復興住宅団地敷地内で測定した｡なお､年間積算値は年度途中からのため参考値としＯ書きとした。</t>
  </si>
  <si>
    <t>*13大谷川:昭和58年3月25日に測定地点移動のため､昭和58年度第1四半期からのデータを示している。</t>
  </si>
  <si>
    <t>*14震災の影響により設備が消失したため､欠測となった。</t>
  </si>
  <si>
    <t>*15桃浦:平成24年度第1四半期から平成27年度第4四半期まで荻浜小学校敷地内で測定したが､震災復旧に伴い平成28年度第1四半期から挑浦地区復興住宅団地敷地内に移転して測定した。</t>
  </si>
  <si>
    <t>*16桃浦:昭和57年11月29日に測定地点移動のため､昭和57年度第4四半期からのデータを示している。</t>
  </si>
  <si>
    <t>*17小網倉:震災の影響により設備が消失したため､小網倉地区応急仮設住宅敷地内に移転し､さらに､震災復旧に伴い卑成29年度第3四半期に小網倉地区復興住宅団地敷地内に移転して測定した。</t>
  </si>
  <si>
    <t>*18飯子浜MS:震災の影響により設備が消失したため､飯子浜地区応急仮設住宅敷地内に移転して測定した。</t>
  </si>
  <si>
    <t>*19谷川MS:震災の影響により設備が消失したため､鮎川小学校敷地内に移転して測定した。</t>
  </si>
  <si>
    <t>*20小積MS:震災の影響により設備が消失したため､荻浜中学校敷地内に移転して測定した。</t>
  </si>
  <si>
    <t>*21小積MS:平成13年4月から測定開始のため､平成13年度からのデータを示している。</t>
  </si>
  <si>
    <t>平成29年度　県調査の注記</t>
    <rPh sb="0" eb="2">
      <t>ヘイセイ</t>
    </rPh>
    <rPh sb="4" eb="6">
      <t>ネンド</t>
    </rPh>
    <rPh sb="7" eb="8">
      <t>ケン</t>
    </rPh>
    <rPh sb="8" eb="10">
      <t>チョウサ</t>
    </rPh>
    <rPh sb="11" eb="13">
      <t>チュウキ</t>
    </rPh>
    <phoneticPr fontId="11"/>
  </si>
  <si>
    <t>平成29年度　電力調査の注記</t>
    <rPh sb="0" eb="2">
      <t>ヘイセイ</t>
    </rPh>
    <rPh sb="4" eb="6">
      <t>ネンド</t>
    </rPh>
    <rPh sb="7" eb="9">
      <t>デンリョク</t>
    </rPh>
    <rPh sb="9" eb="11">
      <t>チョウサ</t>
    </rPh>
    <rPh sb="12" eb="14">
      <t>チュウキ</t>
    </rPh>
    <phoneticPr fontId="11"/>
  </si>
  <si>
    <t>＊1福島第一原発事故の前後に分けて過去の測定値の範囲を表示した。なお､昭和57年度～平成26年度の測定値は､熱蛍光線量計によるものである。また､参考値扱いとしたデータは含まれない。</t>
  </si>
  <si>
    <t>＊2横浦：昭和63年9月29日測定地点移動のため昭和63年度第3四半期からのデータである。</t>
  </si>
  <si>
    <t>＊3震災の影響により､本来の地点付近において測定した.</t>
  </si>
  <si>
    <t>＊4竹浦：平成16年11月30日に測定地点を移動したが､旧地点のデータを含む。</t>
  </si>
  <si>
    <t>＊5鮫浦；測定地点が防潮堤復旧工事に干渉するため､平成28年度第1四半期から鮫浦浜畑地区から鮫浦紅花蔓地区べ移設を行い測定した。</t>
  </si>
  <si>
    <t>＊6谷川：平成9年3月27日に測定地点を移動したが､旧地点のデータを含む。</t>
  </si>
  <si>
    <t>＊7荻浜：測定地点が防潮堤復旧工事に干捗するため､平成28年度第2四半期から同地区内で移設を行い測定した。</t>
  </si>
  <si>
    <t>降水量</t>
    <rPh sb="0" eb="3">
      <t>コウスイリョウ</t>
    </rPh>
    <phoneticPr fontId="3"/>
  </si>
  <si>
    <t>年月</t>
    <rPh sb="0" eb="2">
      <t>ネンゲツ</t>
    </rPh>
    <phoneticPr fontId="18"/>
  </si>
  <si>
    <t>1号機</t>
    <rPh sb="1" eb="2">
      <t>ゴウ</t>
    </rPh>
    <rPh sb="2" eb="3">
      <t>キ</t>
    </rPh>
    <phoneticPr fontId="18"/>
  </si>
  <si>
    <t>2号機</t>
    <rPh sb="1" eb="2">
      <t>ゴウ</t>
    </rPh>
    <rPh sb="2" eb="3">
      <t>キ</t>
    </rPh>
    <phoneticPr fontId="18"/>
  </si>
  <si>
    <t>2号機+700</t>
    <rPh sb="1" eb="2">
      <t>ゴウ</t>
    </rPh>
    <rPh sb="2" eb="3">
      <t>キ</t>
    </rPh>
    <phoneticPr fontId="18"/>
  </si>
  <si>
    <t>3号機</t>
    <rPh sb="1" eb="2">
      <t>ゴウ</t>
    </rPh>
    <rPh sb="2" eb="3">
      <t>キ</t>
    </rPh>
    <phoneticPr fontId="18"/>
  </si>
  <si>
    <t>3号機+1500</t>
    <rPh sb="1" eb="2">
      <t>ゴウ</t>
    </rPh>
    <rPh sb="2" eb="3">
      <t>キ</t>
    </rPh>
    <phoneticPr fontId="18"/>
  </si>
  <si>
    <t>月降水(女川)</t>
  </si>
  <si>
    <t>１号機</t>
    <rPh sb="1" eb="2">
      <t>ゴウ</t>
    </rPh>
    <rPh sb="2" eb="3">
      <t>キ</t>
    </rPh>
    <phoneticPr fontId="3"/>
  </si>
  <si>
    <t>２号機</t>
    <rPh sb="1" eb="2">
      <t>ゴウ</t>
    </rPh>
    <rPh sb="2" eb="3">
      <t>キ</t>
    </rPh>
    <phoneticPr fontId="3"/>
  </si>
  <si>
    <t>３号機</t>
    <rPh sb="1" eb="2">
      <t>ゴウ</t>
    </rPh>
    <rPh sb="2" eb="3">
      <t>キ</t>
    </rPh>
    <phoneticPr fontId="3"/>
  </si>
  <si>
    <t>電力量(発電端)(百万kwh)</t>
    <phoneticPr fontId="3"/>
  </si>
  <si>
    <t>S54.3.28／ スリーマイル島事故(アメリカ)</t>
  </si>
  <si>
    <t>S55.10／    最後の大気圏内核実験(中国)</t>
  </si>
  <si>
    <t>S56.10／    測定開始(県原子力センター)</t>
  </si>
  <si>
    <t>S59.6.1／   １号機営業運転(女川)</t>
  </si>
  <si>
    <t>S61.4.26／  チェルノブイリ事故(旧ソ連)</t>
  </si>
  <si>
    <t>H7.7.28／   ２号機営業運転(女川)</t>
  </si>
  <si>
    <t>H7.12.8／   もんじゅNa漏洩事故(敦賀市)</t>
  </si>
  <si>
    <t>H11.9.30／  JCO臨界事故(東海村)</t>
  </si>
  <si>
    <t>H14.1.30／  ３号機営業運転(女川)</t>
  </si>
  <si>
    <t>H19.716／  中越沖地震(柏崎刈羽原発事故</t>
  </si>
  <si>
    <t>H23.3.11／  東日本大震災</t>
  </si>
  <si>
    <t>H23.3.12~／ 東京電力福島第1原発事故</t>
  </si>
  <si>
    <t>S38／大気･地下同数に､以降地下が主流に(仏･中は大気圏内を10年超継続)</t>
    <rPh sb="4" eb="6">
      <t>タイキ</t>
    </rPh>
    <rPh sb="7" eb="9">
      <t>チカ</t>
    </rPh>
    <rPh sb="9" eb="11">
      <t>ドウスウ</t>
    </rPh>
    <rPh sb="13" eb="15">
      <t>イコウ</t>
    </rPh>
    <rPh sb="15" eb="17">
      <t>チカ</t>
    </rPh>
    <rPh sb="18" eb="20">
      <t>シュリュウ</t>
    </rPh>
    <rPh sb="33" eb="34">
      <t>ネン</t>
    </rPh>
    <rPh sb="34" eb="35">
      <t>チョウ</t>
    </rPh>
    <phoneticPr fontId="14"/>
  </si>
  <si>
    <t>S48.7.5／中国15回核実験6/28､全国最高値(蔵王町)</t>
    <phoneticPr fontId="3"/>
  </si>
  <si>
    <t>旧単位((H2までは0.1mGy=11.5mR､1mR=0.0087mGy=8.7nGyで換算))の元データ表</t>
    <rPh sb="0" eb="1">
      <t>キュウ</t>
    </rPh>
    <rPh sb="1" eb="3">
      <t>タンイ</t>
    </rPh>
    <rPh sb="50" eb="51">
      <t>モト</t>
    </rPh>
    <rPh sb="54" eb="55">
      <t>ヒョウ</t>
    </rPh>
    <phoneticPr fontId="2"/>
  </si>
  <si>
    <t>『環境放射線DB』</t>
    <rPh sb="1" eb="6">
      <t>カンキョウホウシャセン</t>
    </rPh>
    <phoneticPr fontId="18"/>
  </si>
  <si>
    <t>種
別</t>
  </si>
  <si>
    <t>調査
機関</t>
  </si>
  <si>
    <t>局　名</t>
  </si>
  <si>
    <t>項　目</t>
  </si>
  <si>
    <t>11月</t>
  </si>
  <si>
    <t>12月</t>
  </si>
  <si>
    <t>前年度までの測定値*1
　最小値～最大値</t>
  </si>
  <si>
    <t>単位</t>
  </si>
  <si>
    <t>上段：平成22年度以前の値*2
下段：平成23年度以條の値</t>
  </si>
  <si>
    <t>53.7　～103.3</t>
  </si>
  <si>
    <t>60.7　～128.0</t>
  </si>
  <si>
    <t>67.0　～124.3</t>
  </si>
  <si>
    <t>77.8　～160.3</t>
  </si>
  <si>
    <t>61.2　～105.0</t>
  </si>
  <si>
    <t>66.0　～141.3</t>
  </si>
  <si>
    <t>68.2　～126.3</t>
  </si>
  <si>
    <t>76.5　～158.4</t>
  </si>
  <si>
    <t>61.4　～121.0</t>
  </si>
  <si>
    <t>68.0　～126.5</t>
  </si>
  <si>
    <t>56.4　～103.3</t>
  </si>
  <si>
    <t>59.7　～127.5</t>
  </si>
  <si>
    <t>82.4　～165.2</t>
  </si>
  <si>
    <t>平均値</t>
  </si>
  <si>
    <t>標準偏差</t>
  </si>
  <si>
    <t>最犬値</t>
  </si>
  <si>
    <t>最小値</t>
  </si>
  <si>
    <t>女　川</t>
    <phoneticPr fontId="3"/>
  </si>
  <si>
    <t>小屋取</t>
    <phoneticPr fontId="3"/>
  </si>
  <si>
    <t>寄　磯</t>
    <phoneticPr fontId="3"/>
  </si>
  <si>
    <t>塚　浜</t>
    <phoneticPr fontId="3"/>
  </si>
  <si>
    <t>寺　間</t>
    <phoneticPr fontId="3"/>
  </si>
  <si>
    <t>江　島</t>
    <phoneticPr fontId="3"/>
  </si>
  <si>
    <t>前　網</t>
    <phoneticPr fontId="3"/>
  </si>
  <si>
    <t>宮城県</t>
    <rPh sb="0" eb="3">
      <t>ミヤギケン</t>
    </rPh>
    <phoneticPr fontId="3"/>
  </si>
  <si>
    <t>東北電力</t>
    <rPh sb="0" eb="4">
      <t>トウホクデンリョク</t>
    </rPh>
    <phoneticPr fontId="3"/>
  </si>
  <si>
    <t>表－２－１　空間ガンマ線線量率測定結果（電離箱検出器による線量率）</t>
    <phoneticPr fontId="3"/>
  </si>
  <si>
    <t>空間ガンマ線線量率</t>
  </si>
  <si>
    <t>＊１小屋取局は昭和５７年度から、女川及び寄磯局は昭和５８年度から、塚浜、寺間、江島及び前網局は昭和５９年度から</t>
  </si>
  <si>
    <t>　　の測定値の範囲を示す。</t>
  </si>
  <si>
    <t>＊２福島第一原発事故前後で区別して過去の測定値の範囲を示す。なお、震災の影響により、平成２３年３月１１日から</t>
  </si>
  <si>
    <t>　　平成２３年４月～９月まで欠測が生じている(復旧時期は局により異なる)。</t>
  </si>
  <si>
    <t>nGy/h</t>
  </si>
  <si>
    <t>(参考)広域モニタリングステーション*1における空間ガンマ線線量率測定結果(電離箱検出器による線量率)</t>
    <phoneticPr fontId="3"/>
  </si>
  <si>
    <t>前年度までの測定値*2
　最小値～最大値</t>
  </si>
  <si>
    <t>＊１　広域モニクリングステーションとは、原子力規制委員会「原子力災害対策指針（平成２４年１０月３１日制定）」に</t>
  </si>
  <si>
    <t>　　　示された「緊急防護措置を準備する区域（UPZ）」内に県が新たに設置したモニタリングステーションをいう。</t>
  </si>
  <si>
    <t>＊２　平成２５年度からの測定値の範囲を示す。</t>
  </si>
  <si>
    <t>最大値</t>
  </si>
  <si>
    <t>石巻稲井</t>
  </si>
  <si>
    <t>石巻稲井</t>
    <phoneticPr fontId="3"/>
  </si>
  <si>
    <t>雄勝</t>
  </si>
  <si>
    <t>雄勝</t>
    <phoneticPr fontId="3"/>
  </si>
  <si>
    <t>河　南</t>
  </si>
  <si>
    <t>河　南</t>
    <phoneticPr fontId="3"/>
  </si>
  <si>
    <t>河　北</t>
  </si>
  <si>
    <t>河　北</t>
    <phoneticPr fontId="3"/>
  </si>
  <si>
    <t>北　上</t>
  </si>
  <si>
    <t>北　上</t>
    <phoneticPr fontId="3"/>
  </si>
  <si>
    <t>鴫瀬</t>
  </si>
  <si>
    <t>鴫瀬</t>
    <phoneticPr fontId="3"/>
  </si>
  <si>
    <t>南　郷</t>
  </si>
  <si>
    <t>南　郷</t>
    <phoneticPr fontId="3"/>
  </si>
  <si>
    <t>涌　谷</t>
  </si>
  <si>
    <t>涌　谷</t>
    <phoneticPr fontId="3"/>
  </si>
  <si>
    <t>津　山</t>
  </si>
  <si>
    <t>津　山</t>
    <phoneticPr fontId="3"/>
  </si>
  <si>
    <t>志津川</t>
  </si>
  <si>
    <t>志津川</t>
    <phoneticPr fontId="3"/>
  </si>
  <si>
    <t>（３）空間ガンマ線積算線量測定結果</t>
  </si>
  <si>
    <t>　　表－３－３（１）　蛍光ガラス線量計による積算線量測定結果（宮城県調査分）単位:mGy/90目</t>
    <phoneticPr fontId="3"/>
  </si>
  <si>
    <t xml:space="preserve">
地点番号</t>
  </si>
  <si>
    <t xml:space="preserve">
測定地点名</t>
  </si>
  <si>
    <t>出　　　島</t>
  </si>
  <si>
    <t>尾　　　浦</t>
  </si>
  <si>
    <t>桐　ケ　崎</t>
  </si>
  <si>
    <t>高　　　白</t>
  </si>
  <si>
    <t>大　石　原</t>
  </si>
  <si>
    <t>野　々　浜</t>
  </si>
  <si>
    <t>大　谷　川</t>
  </si>
  <si>
    <t>祝　　　浜</t>
  </si>
  <si>
    <t xml:space="preserve">
_　　　*14</t>
  </si>
  <si>
    <t>泊　　　浜</t>
  </si>
  <si>
    <t>挑　　　浦</t>
  </si>
  <si>
    <t>小　網　倉</t>
  </si>
  <si>
    <t>大　原　浜</t>
  </si>
  <si>
    <t>女川ＭＳ</t>
  </si>
  <si>
    <t>飯子浜ＭＳ</t>
  </si>
  <si>
    <t>小屋取ＭＳ</t>
  </si>
  <si>
    <t>寄磯ＭＳ</t>
  </si>
  <si>
    <t>鮫浦ＭＳ</t>
  </si>
  <si>
    <t>谷川ＭＳ</t>
  </si>
  <si>
    <t>小積ＭＳ</t>
  </si>
  <si>
    <t>0.12　～　0.17,0.18　～　0.20</t>
    <phoneticPr fontId="3"/>
  </si>
  <si>
    <t>0.n　～　0.15　*5,0.14　～　0.17</t>
    <phoneticPr fontId="3"/>
  </si>
  <si>
    <t>0.10　～　0.14,0.16　～　0.16　*7</t>
    <phoneticPr fontId="3"/>
  </si>
  <si>
    <t>0.10　～　0.14,0.16　～　0.18　*8</t>
    <phoneticPr fontId="3"/>
  </si>
  <si>
    <t>0.13　～　0.16,0.16　～　0.19</t>
    <phoneticPr fontId="3"/>
  </si>
  <si>
    <t>0.12　～　0.17,0.16　～　0.19</t>
    <phoneticPr fontId="3"/>
  </si>
  <si>
    <t>0.15　～　0.21,0.16　～　0.21</t>
    <phoneticPr fontId="3"/>
  </si>
  <si>
    <t>0.10　～　0.12　*16,0.14　～　0.19</t>
    <phoneticPr fontId="3"/>
  </si>
  <si>
    <t>0.12　～　0.17,0.18　～　0.21</t>
    <phoneticPr fontId="3"/>
  </si>
  <si>
    <t>0.11　～　0.15,0.13　～　0.17</t>
    <phoneticPr fontId="3"/>
  </si>
  <si>
    <t>0.10　～　0.13,0.13　～　0.15</t>
    <phoneticPr fontId="3"/>
  </si>
  <si>
    <t>0.14　～　0.17,0.18　～　0.22</t>
    <phoneticPr fontId="3"/>
  </si>
  <si>
    <t>0.13　～　0.17,0.15　～　0.20</t>
    <phoneticPr fontId="3"/>
  </si>
  <si>
    <t>0.12　～　0.17,0.16　～　0.22</t>
    <phoneticPr fontId="3"/>
  </si>
  <si>
    <t>0.13　～　0.17,　　　　－　　　　　*14</t>
    <phoneticPr fontId="3"/>
  </si>
  <si>
    <t>0.12　～　0.16,0.16　～　0.20</t>
    <phoneticPr fontId="3"/>
  </si>
  <si>
    <t>0.15　～　0.17　*21,0.17　～　0.20</t>
    <phoneticPr fontId="3"/>
  </si>
  <si>
    <t>*1福島第一原発事故の前後に分けて通去の測定値の範囲を表示した。</t>
  </si>
  <si>
    <t>　　なお昭和56年度～平成22年度第3四半期測定値は､熱蛍光線量計によるものである。</t>
  </si>
  <si>
    <t>*3出島:震災の影響により設備が消失したため、平成24年度に出島応急仮設住宅敷地内に移転し、</t>
  </si>
  <si>
    <t>　　さらに､震災復旧に伴い平成28年度第4四半期から出島復興住宅団地敷地内に移転して測定した。</t>
  </si>
  <si>
    <t>*4尾浦:震災の影響により設備が消失したため、旧女川第三小学校応急仮設住宅敷地内に移転して測定した。</t>
  </si>
  <si>
    <t>　　さらに平成30年度第1四半期から尾浦復興住宅団地敷地内に移転して測定した。</t>
  </si>
  <si>
    <t>*5尾浦:平成14年3月11日に測定地点を移動したが、旧地点のデータを含む。</t>
  </si>
  <si>
    <t>*6桐ケ崎:震災の影響により欠測していたが､平成29年度第1四半期から桐ケ崎地区復興住宅団地敷地内で</t>
  </si>
  <si>
    <t>　　測定を再開した。</t>
  </si>
  <si>
    <t>*7震災の影響により設備が消失したため、平成22年度第4四半期～平成28年度第4四半期は欠測となった。</t>
  </si>
  <si>
    <t>*8高白:平成24年度第1四半期から平成27年度第4四半期まで高白浜地区応急仮設住宅敷地内で測定したが、</t>
  </si>
  <si>
    <t>　　震災復旧に伴い平成28年度第1四半期から高白浜公園に移転して測定した。</t>
  </si>
  <si>
    <t>*9　大石原:震災の影響により設備が消失したため、大石原地区応急仮設住宅敷地内に移転し、</t>
  </si>
  <si>
    <t>　　さらに平成27年度第3四半期から大石原浜団地内集会場敷地内に移転して測定した。</t>
  </si>
  <si>
    <t>*10野々浜:震災の影響により設備が消失したため､野々浜地区応急仮設住宅敷地内に移転し、</t>
  </si>
  <si>
    <t>　　さらに､震災復旧に伴い平成28年度第4四半期から野々浜地区復興住宅団地敷地内に移転して測定した。</t>
  </si>
  <si>
    <t>*11大谷川:震災の影響により設備が消失したため欠測していたが、平成29年度第2四半期から大谷川復興</t>
  </si>
  <si>
    <t>　　住宅団地敷地内で測定した。</t>
  </si>
  <si>
    <t>*12大谷川:昭和58年3月25日に測定地点移動のため、昭和58年度第1四半期からのデータを示している。</t>
  </si>
  <si>
    <t>*13震災の影響により設備が消失したため、平成22年度第4四半期～平成29年度第1四半期は欠測となった。</t>
  </si>
  <si>
    <t>*15桃浦:平成24年度第1四半期から平成27年度第4四半期まで荻浜小学校敷地内で測定したが、</t>
  </si>
  <si>
    <t>　　震災復旧に伴い平成28年度第1四半期から桃浦地区復興住宅団地敷地内に移転して測定した。</t>
  </si>
  <si>
    <t>*17小網倉:震災の影響により設備が消失したため、小網倉地区応急仮設住宅敷地内に移転し、</t>
  </si>
  <si>
    <t>　　さらに､震災復旧に伴い平成29年度第3四半期に小網倉地区復興住宅団地敷地内に移転して測定した。</t>
  </si>
  <si>
    <t>*18飯子浜MS:震災の影響により設備が消失したため､飯子浜地区応急仮設住宅敷地内に移転して測定したが、</t>
  </si>
  <si>
    <t>　　震災復旧に伴い平成30年度第1四半期に飯子浜地区復興住宅団地敷地内に移転して測定した。</t>
  </si>
  <si>
    <t>*20小積MS:震災の影響により設僅が消失したため､荻浜中学校敷地内に移転して測定した。</t>
  </si>
  <si>
    <t>　　　　　　　　　　　　　　　　　　　　　　　－58 －</t>
  </si>
  <si>
    <t>表－３－３（２）蛍光ガラス線量計による積算線量測定結果（東北電力調査分）　　単位：ｍＧｙ／９０日</t>
    <phoneticPr fontId="3"/>
  </si>
  <si>
    <t>小　屋　取</t>
  </si>
  <si>
    <t>飯　子　浜</t>
  </si>
  <si>
    <t>横　　　浦</t>
  </si>
  <si>
    <t>女　　　川</t>
  </si>
  <si>
    <t>竹　　　浦</t>
  </si>
  <si>
    <t>寄　　　磯</t>
  </si>
  <si>
    <t>鮫　　　浦</t>
  </si>
  <si>
    <t>谷　　　川</t>
  </si>
  <si>
    <t>荻　　　浜</t>
  </si>
  <si>
    <t>塚浜ＭＳ</t>
  </si>
  <si>
    <t>寺聞ＭＳ</t>
  </si>
  <si>
    <t>江島ＭＳ</t>
  </si>
  <si>
    <t>前網ＭＳ</t>
  </si>
  <si>
    <t>0.14　～　0.17,0.16　～　0.38</t>
    <phoneticPr fontId="3"/>
  </si>
  <si>
    <t>0.14　～　0.18,0.15　～　0.19</t>
    <phoneticPr fontId="3"/>
  </si>
  <si>
    <t>0.12　～　0.15　*2,0.15　～　0.26</t>
    <phoneticPr fontId="3"/>
  </si>
  <si>
    <t>0.11　～　0.15,0.13　～　0.21</t>
    <phoneticPr fontId="3"/>
  </si>
  <si>
    <t>0.n～0.i5　*4,0.12　～　0.17</t>
    <phoneticPr fontId="3"/>
  </si>
  <si>
    <t>0.13　～　0.18,0.16　～　0.22</t>
    <phoneticPr fontId="3"/>
  </si>
  <si>
    <t>0.13　～　0.17,0.14　～　0.25</t>
    <phoneticPr fontId="3"/>
  </si>
  <si>
    <t>0.13　～　0.17　*6,0.14　～　0.23</t>
    <phoneticPr fontId="3"/>
  </si>
  <si>
    <t>0.13　～　0.17,0.14　～　0.31</t>
    <phoneticPr fontId="3"/>
  </si>
  <si>
    <t>0.15　～　0.18,0.17　～　0.41</t>
    <phoneticPr fontId="3"/>
  </si>
  <si>
    <t>0.13　～　0.18,0.16　～　0.37</t>
    <phoneticPr fontId="3"/>
  </si>
  <si>
    <t>0.11　～　0.16,0.14　～　0.34</t>
    <phoneticPr fontId="3"/>
  </si>
  <si>
    <t>0.17　～　0.23,0.21　～　0.58</t>
    <phoneticPr fontId="3"/>
  </si>
  <si>
    <t>*1福島第一原発事故の前後に分けて過去の測定値の範囲を表示した｡なお昭和56年度～平成26年度測定値は、</t>
  </si>
  <si>
    <t>　　熱蛍光線量計によるものである。</t>
  </si>
  <si>
    <t>*2横浦:昭和63年9月29日に測定地点移動のため、昭和63年度第3四半期からのデータである。</t>
  </si>
  <si>
    <t>*3震災の影響により、本来の地点付近において測定した。</t>
  </si>
  <si>
    <t>*4竹浦:平成16年11月30日に測定地点を移動したが、旧地点のデータを含む。</t>
  </si>
  <si>
    <t>*5鮫浦:測定地点が防潮堤復旧工事に干渉するため、平成28年度第1四半期から鮫浦浜畑地区から鮫浦紅花蔓地</t>
  </si>
  <si>
    <t>　　　　　区へ移設を行い測定した。</t>
  </si>
  <si>
    <t>*6谷川:平成9年3月27日に測定地点を移動したが、旧地点のデータを含む。</t>
  </si>
  <si>
    <t>*7荻浜:測定地点が防潮堤復旧工事に干渉するため、平成28年度第2四半期から同地区内で移設を行い測定した。</t>
  </si>
  <si>
    <t>調査機関</t>
    <phoneticPr fontId="3"/>
  </si>
  <si>
    <t>1～3</t>
    <phoneticPr fontId="3"/>
  </si>
  <si>
    <t>53.3～118.4</t>
    <phoneticPr fontId="3"/>
  </si>
  <si>
    <t>60.0～113.3</t>
    <phoneticPr fontId="3"/>
  </si>
  <si>
    <t>55.0～143.4</t>
    <phoneticPr fontId="3"/>
  </si>
  <si>
    <t>55.0～128.3</t>
    <phoneticPr fontId="3"/>
  </si>
  <si>
    <t>68.3～141.7</t>
    <phoneticPr fontId="3"/>
  </si>
  <si>
    <t>55.0～126.7</t>
    <phoneticPr fontId="3"/>
  </si>
  <si>
    <t>56.7～153.3</t>
    <phoneticPr fontId="3"/>
  </si>
  <si>
    <t>53.3～146.7</t>
    <phoneticPr fontId="3"/>
  </si>
  <si>
    <t>56.7～128.3</t>
    <phoneticPr fontId="3"/>
  </si>
  <si>
    <t>58.3～126.7</t>
    <phoneticPr fontId="3"/>
  </si>
  <si>
    <t>2月</t>
  </si>
  <si>
    <t>3月</t>
  </si>
  <si>
    <t>（上段）S56年度～H22年度第3四半期,(下段）H22年度第4四半期～H29年度</t>
    <phoneticPr fontId="3"/>
  </si>
  <si>
    <t>　前年度までの測定値*1,最小値～最大値（参考）</t>
    <phoneticPr fontId="3"/>
  </si>
  <si>
    <t>前年度までの測定値　*1,最小値～最大値（参考）</t>
    <phoneticPr fontId="3"/>
  </si>
  <si>
    <t>（上段）S56年度～H22年度第3四半期,（下段）H24年度～H29年度*2</t>
    <phoneticPr fontId="3"/>
  </si>
  <si>
    <t>h30.10月</t>
    <phoneticPr fontId="3"/>
  </si>
  <si>
    <t>h31.1月</t>
    <phoneticPr fontId="3"/>
  </si>
  <si>
    <t>h31.1～3</t>
    <phoneticPr fontId="3"/>
  </si>
  <si>
    <t>平成30年度第2四半期</t>
  </si>
  <si>
    <t>7月</t>
  </si>
  <si>
    <t>8月</t>
  </si>
  <si>
    <t>9月</t>
  </si>
  <si>
    <t>　6L7</t>
  </si>
  <si>
    <t>110,0</t>
  </si>
  <si>
    <t>58,3</t>
  </si>
  <si>
    <t>平成30年度第1四半期</t>
  </si>
  <si>
    <t>4月</t>
  </si>
  <si>
    <t>5月</t>
  </si>
  <si>
    <t>6月</t>
  </si>
  <si>
    <t>　L6</t>
  </si>
  <si>
    <t>*3</t>
  </si>
  <si>
    <t>*4</t>
  </si>
  <si>
    <t>*6</t>
  </si>
  <si>
    <t>*8</t>
  </si>
  <si>
    <t>*9</t>
  </si>
  <si>
    <t>*10</t>
  </si>
  <si>
    <t>0.13　～　0.17,　　－　　　　　</t>
    <phoneticPr fontId="3"/>
  </si>
  <si>
    <t>*14</t>
  </si>
  <si>
    <t>0.11　～　0.14　*12,0.17　～　0.17　</t>
    <phoneticPr fontId="3"/>
  </si>
  <si>
    <t>*11,*13</t>
    <phoneticPr fontId="3"/>
  </si>
  <si>
    <t>*15</t>
  </si>
  <si>
    <t>*17</t>
  </si>
  <si>
    <t>*18</t>
  </si>
  <si>
    <t>*19</t>
  </si>
  <si>
    <t>*20</t>
  </si>
  <si>
    <t>平成30年度第3四半期</t>
  </si>
  <si>
    <t>平成30年度第3四半期</t>
    <phoneticPr fontId="3"/>
  </si>
  <si>
    <t>*5</t>
  </si>
  <si>
    <t>*7</t>
  </si>
  <si>
    <t>h31.1～3</t>
  </si>
  <si>
    <t>MP-１</t>
  </si>
  <si>
    <t>MP-２</t>
  </si>
  <si>
    <t>MP-４</t>
  </si>
  <si>
    <t>MP-５</t>
  </si>
  <si>
    <t>MP-６</t>
  </si>
  <si>
    <t>MP-７</t>
  </si>
  <si>
    <t>MP-９</t>
  </si>
  <si>
    <t>MP-１０</t>
  </si>
  <si>
    <t>MP-１１</t>
  </si>
  <si>
    <t>MP-１２</t>
  </si>
  <si>
    <t>MP-１３</t>
  </si>
  <si>
    <t>MP-１４</t>
  </si>
  <si>
    <t>MP-１５</t>
  </si>
  <si>
    <t>MP-１７</t>
  </si>
  <si>
    <t>MP-１８</t>
  </si>
  <si>
    <t>MP-１９</t>
  </si>
  <si>
    <t>MP-２０</t>
  </si>
  <si>
    <t>MP-２１</t>
  </si>
  <si>
    <t>MP-２２</t>
  </si>
  <si>
    <t>MP-２３</t>
  </si>
  <si>
    <t>MP-２４</t>
  </si>
  <si>
    <t>MP-２５</t>
  </si>
  <si>
    <t>MP-２６</t>
  </si>
  <si>
    <t>MP-２７</t>
  </si>
  <si>
    <t>MP-２８</t>
  </si>
  <si>
    <t>MP-２９</t>
  </si>
  <si>
    <t>MP-３０</t>
  </si>
  <si>
    <t>MP-３１</t>
  </si>
  <si>
    <t>MP-３２</t>
  </si>
  <si>
    <t>MP-３</t>
  </si>
  <si>
    <t>MP-８</t>
  </si>
  <si>
    <t>MP-10</t>
    <phoneticPr fontId="3"/>
  </si>
  <si>
    <t>MP-19</t>
  </si>
  <si>
    <t>MP-20</t>
  </si>
  <si>
    <t>MP-21</t>
  </si>
  <si>
    <t>MP-22</t>
  </si>
  <si>
    <t>MP-23</t>
  </si>
  <si>
    <t>MP-24</t>
  </si>
  <si>
    <t>MP-25</t>
  </si>
  <si>
    <t>MP-26</t>
  </si>
  <si>
    <t>MP-27</t>
  </si>
  <si>
    <t>MP-28</t>
  </si>
  <si>
    <t>MP-29</t>
  </si>
  <si>
    <t>MP-30</t>
  </si>
  <si>
    <t>MP-31</t>
  </si>
  <si>
    <t>MP-32</t>
  </si>
  <si>
    <t>　　　　　-</t>
  </si>
  <si>
    <t>大　谷　川</t>
    <phoneticPr fontId="3"/>
  </si>
  <si>
    <t>h30.10月</t>
  </si>
  <si>
    <t>h31.1月</t>
  </si>
  <si>
    <t>女　川</t>
  </si>
  <si>
    <t>寄　磯</t>
  </si>
  <si>
    <t>塚　浜</t>
  </si>
  <si>
    <t>寺　間</t>
  </si>
  <si>
    <t>江　島</t>
  </si>
  <si>
    <t>前　網</t>
  </si>
  <si>
    <t>飯子浜</t>
    <rPh sb="0" eb="3">
      <t>イイコハマ</t>
    </rPh>
    <phoneticPr fontId="3"/>
  </si>
  <si>
    <t>鮫浦</t>
    <rPh sb="0" eb="2">
      <t>サメノウラ</t>
    </rPh>
    <phoneticPr fontId="3"/>
  </si>
  <si>
    <t>谷川</t>
    <rPh sb="0" eb="2">
      <t>ヤガワ</t>
    </rPh>
    <phoneticPr fontId="3"/>
  </si>
  <si>
    <t>小積</t>
    <rPh sb="0" eb="1">
      <t>ショウ</t>
    </rPh>
    <rPh sb="1" eb="2">
      <t>セキ</t>
    </rPh>
    <phoneticPr fontId="3"/>
  </si>
  <si>
    <t>69.7　～126.3</t>
    <phoneticPr fontId="3"/>
  </si>
  <si>
    <t>MP-１５</t>
    <phoneticPr fontId="3"/>
  </si>
  <si>
    <t>MP-16</t>
    <phoneticPr fontId="3"/>
  </si>
  <si>
    <t>h30.10月</t>
    <phoneticPr fontId="3"/>
  </si>
  <si>
    <t>h30.4月</t>
    <phoneticPr fontId="3"/>
  </si>
  <si>
    <t>R1.5月</t>
    <rPh sb="4" eb="5">
      <t>ガツ</t>
    </rPh>
    <phoneticPr fontId="3"/>
  </si>
  <si>
    <t>R1.6月</t>
    <rPh sb="4" eb="5">
      <t>ガツ</t>
    </rPh>
    <phoneticPr fontId="3"/>
  </si>
  <si>
    <t>R1.7月</t>
    <rPh sb="4" eb="5">
      <t>ガツ</t>
    </rPh>
    <phoneticPr fontId="3"/>
  </si>
  <si>
    <t>R1.8月</t>
    <rPh sb="4" eb="5">
      <t>ガツ</t>
    </rPh>
    <phoneticPr fontId="3"/>
  </si>
  <si>
    <t>R1.9月</t>
    <rPh sb="4" eb="5">
      <t>ガツ</t>
    </rPh>
    <phoneticPr fontId="3"/>
  </si>
  <si>
    <t>R1.10月</t>
    <rPh sb="5" eb="6">
      <t>ガツ</t>
    </rPh>
    <phoneticPr fontId="3"/>
  </si>
  <si>
    <t>R1.11月</t>
    <rPh sb="5" eb="6">
      <t>ガツ</t>
    </rPh>
    <phoneticPr fontId="3"/>
  </si>
  <si>
    <t>R1.12月</t>
    <rPh sb="5" eb="6">
      <t>ガツ</t>
    </rPh>
    <phoneticPr fontId="3"/>
  </si>
  <si>
    <t>R2.1月</t>
    <rPh sb="4" eb="5">
      <t>ガツ</t>
    </rPh>
    <phoneticPr fontId="3"/>
  </si>
  <si>
    <t>R2.2月</t>
    <rPh sb="4" eb="5">
      <t>ガツ</t>
    </rPh>
    <phoneticPr fontId="3"/>
  </si>
  <si>
    <t>R2.3月</t>
    <rPh sb="4" eb="5">
      <t>ガツ</t>
    </rPh>
    <phoneticPr fontId="3"/>
  </si>
  <si>
    <t>R2.4月</t>
    <rPh sb="4" eb="5">
      <t>ガツ</t>
    </rPh>
    <phoneticPr fontId="3"/>
  </si>
  <si>
    <t>R2.5月</t>
    <rPh sb="4" eb="5">
      <t>ガツ</t>
    </rPh>
    <phoneticPr fontId="3"/>
  </si>
  <si>
    <t>R2.6月</t>
    <rPh sb="4" eb="5">
      <t>ガツ</t>
    </rPh>
    <phoneticPr fontId="3"/>
  </si>
  <si>
    <t>R2.7月</t>
    <rPh sb="4" eb="5">
      <t>ガツ</t>
    </rPh>
    <phoneticPr fontId="3"/>
  </si>
  <si>
    <t>R2.8月</t>
    <rPh sb="4" eb="5">
      <t>ガツ</t>
    </rPh>
    <phoneticPr fontId="3"/>
  </si>
  <si>
    <t>R2.9月</t>
    <rPh sb="4" eb="5">
      <t>ガツ</t>
    </rPh>
    <phoneticPr fontId="3"/>
  </si>
  <si>
    <t>R2.10月</t>
    <rPh sb="5" eb="6">
      <t>ガツ</t>
    </rPh>
    <phoneticPr fontId="3"/>
  </si>
  <si>
    <t>R2.11月</t>
    <rPh sb="5" eb="6">
      <t>ガツ</t>
    </rPh>
    <phoneticPr fontId="3"/>
  </si>
  <si>
    <t>R2.12月</t>
    <rPh sb="5" eb="6">
      <t>ガツ</t>
    </rPh>
    <phoneticPr fontId="3"/>
  </si>
  <si>
    <t>R3.1月</t>
    <rPh sb="4" eb="5">
      <t>ガツ</t>
    </rPh>
    <phoneticPr fontId="3"/>
  </si>
  <si>
    <t>R3.2月</t>
    <rPh sb="4" eb="5">
      <t>ガツ</t>
    </rPh>
    <phoneticPr fontId="3"/>
  </si>
  <si>
    <t>R3.3月</t>
    <rPh sb="4" eb="5">
      <t>ガツ</t>
    </rPh>
    <phoneticPr fontId="3"/>
  </si>
  <si>
    <t>R3.4月</t>
    <rPh sb="4" eb="5">
      <t>ガツ</t>
    </rPh>
    <phoneticPr fontId="3"/>
  </si>
  <si>
    <t>R3.5月</t>
    <rPh sb="4" eb="5">
      <t>ガツ</t>
    </rPh>
    <phoneticPr fontId="3"/>
  </si>
  <si>
    <t>R3.6月</t>
    <rPh sb="4" eb="5">
      <t>ガツ</t>
    </rPh>
    <phoneticPr fontId="3"/>
  </si>
  <si>
    <t>R3.7月</t>
    <rPh sb="4" eb="5">
      <t>ガツ</t>
    </rPh>
    <phoneticPr fontId="3"/>
  </si>
  <si>
    <t>R3.8月</t>
    <rPh sb="4" eb="5">
      <t>ガツ</t>
    </rPh>
    <phoneticPr fontId="3"/>
  </si>
  <si>
    <t>R3.9月</t>
    <rPh sb="4" eb="5">
      <t>ガツ</t>
    </rPh>
    <phoneticPr fontId="3"/>
  </si>
  <si>
    <t>R3.10月</t>
    <rPh sb="5" eb="6">
      <t>ガツ</t>
    </rPh>
    <phoneticPr fontId="3"/>
  </si>
  <si>
    <t>R3.11月</t>
    <rPh sb="5" eb="6">
      <t>ガツ</t>
    </rPh>
    <phoneticPr fontId="3"/>
  </si>
  <si>
    <t>R3.12月</t>
    <rPh sb="5" eb="6">
      <t>ガツ</t>
    </rPh>
    <phoneticPr fontId="3"/>
  </si>
  <si>
    <t xml:space="preserve">荻浜MS←小積ＭＳ  </t>
    <rPh sb="0" eb="2">
      <t>オギノハマ</t>
    </rPh>
    <rPh sb="5" eb="6">
      <t>コ</t>
    </rPh>
    <rPh sb="6" eb="7">
      <t>ヅ</t>
    </rPh>
    <phoneticPr fontId="3"/>
  </si>
  <si>
    <t>十八成浜←祝浜</t>
    <rPh sb="0" eb="4">
      <t>クグナリハマ</t>
    </rPh>
    <phoneticPr fontId="3"/>
  </si>
  <si>
    <t>牧浜←飯子浜</t>
    <rPh sb="0" eb="2">
      <t>マキハマ</t>
    </rPh>
    <rPh sb="4" eb="5">
      <t>コ</t>
    </rPh>
    <phoneticPr fontId="3"/>
  </si>
  <si>
    <t>注1) MP-1~19(県)はH22年度第3四半期まで,MP-20～32(電力)は H26年度までTLDを使用､その後RPLDに切替えた｡</t>
    <rPh sb="0" eb="1">
      <t>チュウ</t>
    </rPh>
    <rPh sb="12" eb="13">
      <t>ケン</t>
    </rPh>
    <rPh sb="18" eb="20">
      <t>ネンド</t>
    </rPh>
    <rPh sb="20" eb="21">
      <t>ダイ</t>
    </rPh>
    <rPh sb="22" eb="25">
      <t>シハンキ</t>
    </rPh>
    <rPh sb="37" eb="39">
      <t>デンリョク</t>
    </rPh>
    <rPh sb="45" eb="47">
      <t>ネンド</t>
    </rPh>
    <rPh sb="53" eb="55">
      <t>シヨウ</t>
    </rPh>
    <rPh sb="58" eb="59">
      <t>ゴ</t>
    </rPh>
    <rPh sb="64" eb="66">
      <t>キリカ</t>
    </rPh>
    <phoneticPr fontId="3"/>
  </si>
  <si>
    <t xml:space="preserve">注2) 旧原子力センターが壊滅し､事故直後のペーク時のデータが欠測(MP-1~MP-19)､MSが壊滅し､データ欠測(鮫浦)
</t>
    <rPh sb="0" eb="1">
      <t>チュウ</t>
    </rPh>
    <rPh sb="59" eb="61">
      <t>サメノウラ</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</si>
</sst>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00;&quot;△ &quot;0.00"/>
    <numFmt numFmtId="177" formatCode="0.000_ "/>
    <numFmt numFmtId="178" formatCode="0.000;&quot;△ &quot;0.000"/>
    <numFmt numFmtId="179" formatCode="0.00_);[Red]\(0.00\)"/>
    <numFmt numFmtId="180" formatCode="0_);[Red]\(0\)"/>
    <numFmt numFmtId="181" formatCode="[$-411]ge\.m"/>
    <numFmt numFmtId="182" formatCode="0.0_);[Red]\(0.0\)"/>
    <numFmt numFmtId="183" formatCode="0_ "/>
    <numFmt numFmtId="184" formatCode="0.0;&quot;△ &quot;0.0"/>
    <numFmt numFmtId="185" formatCode=";;;"/>
    <numFmt numFmtId="186" formatCode="0;&quot;△ &quot;0"/>
    <numFmt numFmtId="187" formatCode="0.0"/>
  </numFmts>
  <fonts count="45" x14ac:knownFonts="1">
    <font>
      <sz val="14"/>
      <name val="Terminal"/>
      <charset val="128"/>
    </font>
    <font>
      <sz val="11"/>
      <color theme="1"/>
      <name val="ＭＳ Ｐゴシック"/>
      <family val="2"/>
      <charset val="128"/>
      <scheme val="minor"/>
    </font>
    <font>
      <sz val="8"/>
      <name val="標準明朝"/>
      <family val="1"/>
      <charset val="128"/>
    </font>
    <font>
      <sz val="7"/>
      <name val="Terminal"/>
      <charset val="128"/>
    </font>
    <font>
      <sz val="9"/>
      <name val="Meiryo UI"/>
      <family val="3"/>
      <charset val="128"/>
    </font>
    <font>
      <sz val="8"/>
      <name val="Meiryo UI"/>
      <family val="3"/>
      <charset val="128"/>
    </font>
    <font>
      <b/>
      <sz val="9"/>
      <name val="Meiryo UI"/>
      <family val="3"/>
      <charset val="128"/>
    </font>
    <font>
      <b/>
      <sz val="22"/>
      <name val="Meiryo UI"/>
      <family val="3"/>
      <charset val="128"/>
    </font>
    <font>
      <sz val="7.5"/>
      <name val="Meiryo UI"/>
      <family val="3"/>
      <charset val="128"/>
    </font>
    <font>
      <sz val="10"/>
      <name val="Meiryo UI"/>
      <family val="3"/>
      <charset val="128"/>
    </font>
    <font>
      <sz val="16"/>
      <name val="Meiryo UI"/>
      <family val="3"/>
      <charset val="128"/>
    </font>
    <font>
      <sz val="11"/>
      <color indexed="40"/>
      <name val="ＭＳ ゴシック"/>
      <family val="3"/>
      <charset val="128"/>
    </font>
    <font>
      <sz val="8.5"/>
      <name val="Meiryo UI"/>
      <family val="3"/>
      <charset val="128"/>
    </font>
    <font>
      <u/>
      <sz val="14"/>
      <color indexed="12"/>
      <name val="ＭＳ 明朝"/>
      <family val="1"/>
      <charset val="128"/>
    </font>
    <font>
      <sz val="7"/>
      <name val="ＭＳ 明朝"/>
      <family val="1"/>
      <charset val="128"/>
    </font>
    <font>
      <sz val="6"/>
      <name val="Meiryo UI"/>
      <family val="3"/>
      <charset val="128"/>
    </font>
    <font>
      <u val="singleAccounting"/>
      <sz val="10"/>
      <name val="Meiryo UI"/>
      <family val="3"/>
      <charset val="128"/>
    </font>
    <font>
      <u/>
      <sz val="10"/>
      <color indexed="12"/>
      <name val="Meiryo UI"/>
      <family val="3"/>
      <charset val="128"/>
    </font>
    <font>
      <sz val="7"/>
      <name val="ＭＳ Ｐゴシック"/>
      <family val="3"/>
      <charset val="128"/>
    </font>
    <font>
      <sz val="11"/>
      <name val="Meiryo UI"/>
      <family val="3"/>
      <charset val="128"/>
    </font>
    <font>
      <sz val="12"/>
      <name val="Meiryo UI"/>
      <family val="3"/>
      <charset val="128"/>
    </font>
    <font>
      <sz val="14"/>
      <name val="Meiryo UI"/>
      <family val="3"/>
      <charset val="128"/>
    </font>
    <font>
      <b/>
      <sz val="8"/>
      <name val="Meiryo UI"/>
      <family val="3"/>
      <charset val="128"/>
    </font>
    <font>
      <b/>
      <sz val="11"/>
      <name val="Meiryo UI"/>
      <family val="3"/>
      <charset val="128"/>
    </font>
    <font>
      <u/>
      <sz val="11"/>
      <color theme="10"/>
      <name val="Meiryo UI"/>
      <family val="2"/>
      <charset val="128"/>
    </font>
    <font>
      <u/>
      <sz val="11"/>
      <color indexed="12"/>
      <name val="ＭＳ 明朝"/>
      <family val="1"/>
      <charset val="128"/>
    </font>
    <font>
      <u/>
      <sz val="11"/>
      <color indexed="12"/>
      <name val="Meiryo UI"/>
      <family val="3"/>
      <charset val="128"/>
    </font>
    <font>
      <sz val="11"/>
      <name val="Terminal"/>
      <charset val="128"/>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b/>
      <sz val="18"/>
      <color theme="3"/>
      <name val="ＭＳ Ｐゴシック"/>
      <family val="2"/>
      <charset val="128"/>
      <scheme val="major"/>
    </font>
    <font>
      <sz val="11"/>
      <color rgb="FF9C6500"/>
      <name val="ＭＳ Ｐゴシック"/>
      <family val="2"/>
      <charset val="128"/>
      <scheme val="minor"/>
    </font>
    <font>
      <sz val="11"/>
      <name val="ＭＳ Ｐゴシック"/>
      <family val="3"/>
      <charset val="128"/>
    </font>
  </fonts>
  <fills count="39">
    <fill>
      <patternFill patternType="none"/>
    </fill>
    <fill>
      <patternFill patternType="gray125"/>
    </fill>
    <fill>
      <patternFill patternType="solid">
        <fgColor indexed="26"/>
        <bgColor indexed="64"/>
      </patternFill>
    </fill>
    <fill>
      <patternFill patternType="solid">
        <fgColor rgb="FFCCFFCC"/>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double">
        <color indexed="64"/>
      </right>
      <top/>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double">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s>
  <cellStyleXfs count="45">
    <xf numFmtId="0" fontId="0" fillId="0" borderId="0"/>
    <xf numFmtId="0" fontId="13" fillId="0" borderId="0" applyNumberFormat="0" applyFill="0" applyBorder="0" applyAlignment="0" applyProtection="0">
      <alignment vertical="top"/>
      <protection locked="0"/>
    </xf>
    <xf numFmtId="0" fontId="28" fillId="0" borderId="26" applyNumberFormat="0" applyFill="0" applyAlignment="0" applyProtection="0">
      <alignment vertical="center"/>
    </xf>
    <xf numFmtId="0" fontId="29" fillId="0" borderId="27" applyNumberFormat="0" applyFill="0" applyAlignment="0" applyProtection="0">
      <alignment vertical="center"/>
    </xf>
    <xf numFmtId="0" fontId="30" fillId="0" borderId="28" applyNumberFormat="0" applyFill="0" applyAlignment="0" applyProtection="0">
      <alignment vertical="center"/>
    </xf>
    <xf numFmtId="0" fontId="30" fillId="0" borderId="0" applyNumberFormat="0" applyFill="0" applyBorder="0" applyAlignment="0" applyProtection="0">
      <alignment vertical="center"/>
    </xf>
    <xf numFmtId="0" fontId="31" fillId="4" borderId="0" applyNumberFormat="0" applyBorder="0" applyAlignment="0" applyProtection="0">
      <alignment vertical="center"/>
    </xf>
    <xf numFmtId="0" fontId="32" fillId="5" borderId="0" applyNumberFormat="0" applyBorder="0" applyAlignment="0" applyProtection="0">
      <alignment vertical="center"/>
    </xf>
    <xf numFmtId="0" fontId="33" fillId="7" borderId="29" applyNumberFormat="0" applyAlignment="0" applyProtection="0">
      <alignment vertical="center"/>
    </xf>
    <xf numFmtId="0" fontId="34" fillId="8" borderId="30" applyNumberFormat="0" applyAlignment="0" applyProtection="0">
      <alignment vertical="center"/>
    </xf>
    <xf numFmtId="0" fontId="35" fillId="8" borderId="29" applyNumberFormat="0" applyAlignment="0" applyProtection="0">
      <alignment vertical="center"/>
    </xf>
    <xf numFmtId="0" fontId="36" fillId="0" borderId="31" applyNumberFormat="0" applyFill="0" applyAlignment="0" applyProtection="0">
      <alignment vertical="center"/>
    </xf>
    <xf numFmtId="0" fontId="37" fillId="9" borderId="32" applyNumberFormat="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34" applyNumberFormat="0" applyFill="0" applyAlignment="0" applyProtection="0">
      <alignment vertical="center"/>
    </xf>
    <xf numFmtId="0" fontId="4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41" fillId="15" borderId="0" applyNumberFormat="0" applyBorder="0" applyAlignment="0" applyProtection="0">
      <alignment vertical="center"/>
    </xf>
    <xf numFmtId="0" fontId="1" fillId="16" borderId="0" applyNumberFormat="0" applyBorder="0" applyAlignment="0" applyProtection="0">
      <alignment vertical="center"/>
    </xf>
    <xf numFmtId="0" fontId="1" fillId="17" borderId="0" applyNumberFormat="0" applyBorder="0" applyAlignment="0" applyProtection="0">
      <alignment vertical="center"/>
    </xf>
    <xf numFmtId="0" fontId="41" fillId="19" borderId="0" applyNumberFormat="0" applyBorder="0" applyAlignment="0" applyProtection="0">
      <alignment vertical="center"/>
    </xf>
    <xf numFmtId="0" fontId="1" fillId="20" borderId="0" applyNumberFormat="0" applyBorder="0" applyAlignment="0" applyProtection="0">
      <alignment vertical="center"/>
    </xf>
    <xf numFmtId="0" fontId="1" fillId="21" borderId="0" applyNumberFormat="0" applyBorder="0" applyAlignment="0" applyProtection="0">
      <alignment vertical="center"/>
    </xf>
    <xf numFmtId="0" fontId="41" fillId="23" borderId="0" applyNumberFormat="0" applyBorder="0" applyAlignment="0" applyProtection="0">
      <alignment vertical="center"/>
    </xf>
    <xf numFmtId="0" fontId="1" fillId="24" borderId="0" applyNumberFormat="0" applyBorder="0" applyAlignment="0" applyProtection="0">
      <alignment vertical="center"/>
    </xf>
    <xf numFmtId="0" fontId="1" fillId="25" borderId="0" applyNumberFormat="0" applyBorder="0" applyAlignment="0" applyProtection="0">
      <alignment vertical="center"/>
    </xf>
    <xf numFmtId="0" fontId="41" fillId="27" borderId="0" applyNumberFormat="0" applyBorder="0" applyAlignment="0" applyProtection="0">
      <alignment vertical="center"/>
    </xf>
    <xf numFmtId="0" fontId="1" fillId="28" borderId="0" applyNumberFormat="0" applyBorder="0" applyAlignment="0" applyProtection="0">
      <alignment vertical="center"/>
    </xf>
    <xf numFmtId="0" fontId="1" fillId="29" borderId="0" applyNumberFormat="0" applyBorder="0" applyAlignment="0" applyProtection="0">
      <alignment vertical="center"/>
    </xf>
    <xf numFmtId="0" fontId="41" fillId="31" borderId="0" applyNumberFormat="0" applyBorder="0" applyAlignment="0" applyProtection="0">
      <alignment vertical="center"/>
    </xf>
    <xf numFmtId="0" fontId="1" fillId="32" borderId="0" applyNumberFormat="0" applyBorder="0" applyAlignment="0" applyProtection="0">
      <alignment vertical="center"/>
    </xf>
    <xf numFmtId="0" fontId="1" fillId="33" borderId="0" applyNumberFormat="0" applyBorder="0" applyAlignment="0" applyProtection="0">
      <alignment vertical="center"/>
    </xf>
    <xf numFmtId="0" fontId="1" fillId="0" borderId="0">
      <alignment vertical="center"/>
    </xf>
    <xf numFmtId="0" fontId="42" fillId="0" borderId="0" applyNumberFormat="0" applyFill="0" applyBorder="0" applyAlignment="0" applyProtection="0">
      <alignment vertical="center"/>
    </xf>
    <xf numFmtId="0" fontId="43" fillId="6" borderId="0" applyNumberFormat="0" applyBorder="0" applyAlignment="0" applyProtection="0">
      <alignment vertical="center"/>
    </xf>
    <xf numFmtId="0" fontId="1" fillId="10" borderId="33" applyNumberFormat="0" applyFont="0" applyAlignment="0" applyProtection="0">
      <alignment vertical="center"/>
    </xf>
    <xf numFmtId="0" fontId="41" fillId="14" borderId="0" applyNumberFormat="0" applyBorder="0" applyAlignment="0" applyProtection="0">
      <alignment vertical="center"/>
    </xf>
    <xf numFmtId="0" fontId="41" fillId="18" borderId="0" applyNumberFormat="0" applyBorder="0" applyAlignment="0" applyProtection="0">
      <alignment vertical="center"/>
    </xf>
    <xf numFmtId="0" fontId="41" fillId="22" borderId="0" applyNumberFormat="0" applyBorder="0" applyAlignment="0" applyProtection="0">
      <alignment vertical="center"/>
    </xf>
    <xf numFmtId="0" fontId="41" fillId="26" borderId="0" applyNumberFormat="0" applyBorder="0" applyAlignment="0" applyProtection="0">
      <alignment vertical="center"/>
    </xf>
    <xf numFmtId="0" fontId="41" fillId="30" borderId="0" applyNumberFormat="0" applyBorder="0" applyAlignment="0" applyProtection="0">
      <alignment vertical="center"/>
    </xf>
    <xf numFmtId="0" fontId="41" fillId="34" borderId="0" applyNumberFormat="0" applyBorder="0" applyAlignment="0" applyProtection="0">
      <alignment vertical="center"/>
    </xf>
    <xf numFmtId="0" fontId="44" fillId="0" borderId="0">
      <alignment vertical="center"/>
    </xf>
  </cellStyleXfs>
  <cellXfs count="183">
    <xf numFmtId="0" fontId="0" fillId="0" borderId="0" xfId="0"/>
    <xf numFmtId="0" fontId="4" fillId="0" borderId="0" xfId="0" applyFont="1" applyAlignment="1">
      <alignment vertical="center"/>
    </xf>
    <xf numFmtId="0" fontId="4" fillId="0" borderId="0" xfId="0" applyNumberFormat="1" applyFont="1" applyAlignment="1">
      <alignment vertical="center"/>
    </xf>
    <xf numFmtId="177" fontId="4" fillId="0" borderId="0" xfId="0" applyNumberFormat="1" applyFont="1" applyBorder="1" applyAlignment="1" applyProtection="1">
      <alignment horizontal="left" vertical="center"/>
    </xf>
    <xf numFmtId="0" fontId="4" fillId="2" borderId="1" xfId="0" applyFont="1" applyFill="1" applyBorder="1" applyAlignment="1" applyProtection="1">
      <alignment horizontal="left" vertical="center"/>
    </xf>
    <xf numFmtId="0" fontId="5" fillId="2" borderId="2" xfId="0" applyFont="1" applyFill="1" applyBorder="1" applyAlignment="1" applyProtection="1">
      <alignment horizontal="left" vertical="center" wrapText="1"/>
    </xf>
    <xf numFmtId="0" fontId="4" fillId="2" borderId="2" xfId="0" applyNumberFormat="1" applyFont="1" applyFill="1" applyBorder="1" applyAlignment="1">
      <alignment vertical="center"/>
    </xf>
    <xf numFmtId="0" fontId="4" fillId="2" borderId="2" xfId="0" applyNumberFormat="1" applyFont="1" applyFill="1" applyBorder="1" applyAlignment="1" applyProtection="1">
      <alignment horizontal="center" vertical="center"/>
    </xf>
    <xf numFmtId="0" fontId="4" fillId="2" borderId="3" xfId="0" applyNumberFormat="1" applyFont="1" applyFill="1" applyBorder="1" applyAlignment="1">
      <alignment vertical="center"/>
    </xf>
    <xf numFmtId="0" fontId="4" fillId="0" borderId="0" xfId="0" applyFont="1" applyBorder="1" applyAlignment="1">
      <alignment vertical="center"/>
    </xf>
    <xf numFmtId="0" fontId="4" fillId="2" borderId="4" xfId="0" applyFont="1" applyFill="1" applyBorder="1" applyAlignment="1">
      <alignment horizontal="left" vertical="center"/>
    </xf>
    <xf numFmtId="0" fontId="5" fillId="2" borderId="5" xfId="0" applyFont="1" applyFill="1" applyBorder="1" applyAlignment="1">
      <alignment horizontal="left" vertical="center" wrapText="1"/>
    </xf>
    <xf numFmtId="0" fontId="5" fillId="2" borderId="5" xfId="0" applyFont="1" applyFill="1" applyBorder="1" applyAlignment="1">
      <alignment horizontal="left" vertical="center"/>
    </xf>
    <xf numFmtId="0" fontId="4" fillId="2" borderId="6" xfId="0" applyFont="1" applyFill="1" applyBorder="1" applyAlignment="1" applyProtection="1">
      <alignment horizontal="left" vertical="center" wrapText="1"/>
    </xf>
    <xf numFmtId="0" fontId="5" fillId="2" borderId="7" xfId="0" applyFont="1" applyFill="1" applyBorder="1" applyAlignment="1">
      <alignment horizontal="left" vertical="center" wrapText="1"/>
    </xf>
    <xf numFmtId="0" fontId="4" fillId="2" borderId="5" xfId="0" applyNumberFormat="1" applyFont="1" applyFill="1" applyBorder="1" applyAlignment="1" applyProtection="1">
      <alignment horizontal="center" vertical="center" wrapText="1"/>
    </xf>
    <xf numFmtId="0" fontId="4" fillId="2" borderId="8" xfId="0" applyNumberFormat="1" applyFont="1" applyFill="1" applyBorder="1" applyAlignment="1" applyProtection="1">
      <alignment horizontal="center" vertical="center" wrapText="1"/>
    </xf>
    <xf numFmtId="0" fontId="4" fillId="0" borderId="0" xfId="0" applyFont="1" applyAlignment="1">
      <alignment vertical="center" wrapText="1"/>
    </xf>
    <xf numFmtId="0" fontId="4" fillId="2" borderId="9" xfId="0" applyFont="1" applyFill="1" applyBorder="1" applyAlignment="1">
      <alignment horizontal="left" vertical="center"/>
    </xf>
    <xf numFmtId="0" fontId="5" fillId="2" borderId="5" xfId="0" applyFont="1" applyFill="1" applyBorder="1" applyAlignment="1" applyProtection="1">
      <alignment horizontal="left" vertical="center" shrinkToFit="1"/>
    </xf>
    <xf numFmtId="0" fontId="5" fillId="2" borderId="5" xfId="0" applyFont="1" applyFill="1" applyBorder="1" applyAlignment="1" applyProtection="1">
      <alignment horizontal="left" vertical="center"/>
    </xf>
    <xf numFmtId="0" fontId="4" fillId="2" borderId="9" xfId="0" applyFont="1" applyFill="1" applyBorder="1" applyAlignment="1" applyProtection="1">
      <alignment horizontal="left" vertical="center"/>
    </xf>
    <xf numFmtId="0" fontId="4" fillId="2" borderId="6" xfId="0" applyFont="1" applyFill="1" applyBorder="1" applyAlignment="1">
      <alignment horizontal="left" vertical="center"/>
    </xf>
    <xf numFmtId="0" fontId="5" fillId="2" borderId="7" xfId="0" applyFont="1" applyFill="1" applyBorder="1" applyAlignment="1" applyProtection="1">
      <alignment horizontal="left" vertical="center"/>
    </xf>
    <xf numFmtId="0" fontId="4" fillId="0" borderId="0" xfId="0" applyFont="1" applyBorder="1" applyAlignment="1">
      <alignment horizontal="left" vertical="center"/>
    </xf>
    <xf numFmtId="0" fontId="4" fillId="0" borderId="0" xfId="0" applyNumberFormat="1" applyFont="1" applyBorder="1" applyAlignment="1">
      <alignment vertical="center"/>
    </xf>
    <xf numFmtId="0" fontId="7" fillId="0" borderId="0" xfId="0" applyFont="1" applyBorder="1" applyAlignment="1" applyProtection="1">
      <alignment vertical="center"/>
    </xf>
    <xf numFmtId="0" fontId="5" fillId="0" borderId="0" xfId="0" applyFont="1" applyBorder="1" applyAlignment="1" applyProtection="1">
      <alignment horizontal="left" vertical="center" wrapText="1"/>
    </xf>
    <xf numFmtId="0" fontId="4" fillId="0" borderId="0" xfId="0" applyFont="1" applyAlignment="1">
      <alignment horizontal="left" vertical="center"/>
    </xf>
    <xf numFmtId="176" fontId="4" fillId="0" borderId="0" xfId="0" applyNumberFormat="1" applyFont="1" applyAlignment="1">
      <alignment horizontal="left" vertical="center"/>
    </xf>
    <xf numFmtId="0" fontId="4" fillId="0" borderId="0" xfId="0" applyNumberFormat="1" applyFont="1" applyAlignment="1">
      <alignment horizontal="left" vertical="center"/>
    </xf>
    <xf numFmtId="176" fontId="4" fillId="0" borderId="0" xfId="0" applyNumberFormat="1" applyFont="1" applyAlignment="1">
      <alignment vertical="center"/>
    </xf>
    <xf numFmtId="0" fontId="4" fillId="2" borderId="5" xfId="0" applyNumberFormat="1" applyFont="1" applyFill="1" applyBorder="1" applyAlignment="1" applyProtection="1">
      <alignment horizontal="center" vertical="center" shrinkToFit="1"/>
    </xf>
    <xf numFmtId="0" fontId="4" fillId="2" borderId="8" xfId="0" applyNumberFormat="1" applyFont="1" applyFill="1" applyBorder="1" applyAlignment="1" applyProtection="1">
      <alignment horizontal="center" vertical="center" shrinkToFit="1"/>
    </xf>
    <xf numFmtId="178" fontId="5" fillId="2" borderId="5" xfId="0" applyNumberFormat="1" applyFont="1" applyFill="1" applyBorder="1" applyAlignment="1">
      <alignment vertical="center" shrinkToFit="1"/>
    </xf>
    <xf numFmtId="178" fontId="5" fillId="2" borderId="8" xfId="0" applyNumberFormat="1" applyFont="1" applyFill="1" applyBorder="1" applyAlignment="1">
      <alignment vertical="center" shrinkToFit="1"/>
    </xf>
    <xf numFmtId="179" fontId="4" fillId="0" borderId="5" xfId="0" applyNumberFormat="1" applyFont="1" applyFill="1" applyBorder="1" applyAlignment="1">
      <alignment vertical="center" shrinkToFit="1"/>
    </xf>
    <xf numFmtId="179" fontId="4" fillId="0" borderId="5" xfId="0" applyNumberFormat="1" applyFont="1" applyBorder="1" applyAlignment="1">
      <alignment vertical="center" shrinkToFit="1"/>
    </xf>
    <xf numFmtId="179" fontId="4" fillId="0" borderId="8" xfId="0" applyNumberFormat="1" applyFont="1" applyBorder="1" applyAlignment="1">
      <alignment vertical="center" shrinkToFit="1"/>
    </xf>
    <xf numFmtId="0" fontId="8" fillId="0" borderId="0" xfId="0" applyFont="1" applyBorder="1" applyAlignment="1" applyProtection="1">
      <alignment vertical="center"/>
    </xf>
    <xf numFmtId="0" fontId="9" fillId="0" borderId="0" xfId="0" applyFont="1" applyBorder="1" applyAlignment="1">
      <alignment horizontal="left" vertical="center"/>
    </xf>
    <xf numFmtId="180" fontId="4" fillId="0" borderId="5" xfId="0" applyNumberFormat="1" applyFont="1" applyFill="1" applyBorder="1" applyAlignment="1">
      <alignment vertical="center" shrinkToFit="1"/>
    </xf>
    <xf numFmtId="180" fontId="4" fillId="0" borderId="5" xfId="0" applyNumberFormat="1" applyFont="1" applyBorder="1" applyAlignment="1">
      <alignment vertical="center" shrinkToFit="1"/>
    </xf>
    <xf numFmtId="180" fontId="4" fillId="0" borderId="8" xfId="0" applyNumberFormat="1" applyFont="1" applyBorder="1" applyAlignment="1">
      <alignment vertical="center" shrinkToFit="1"/>
    </xf>
    <xf numFmtId="0" fontId="10" fillId="0" borderId="0" xfId="0" applyFont="1" applyAlignment="1" applyProtection="1">
      <alignment horizontal="left" vertical="center"/>
    </xf>
    <xf numFmtId="179" fontId="4" fillId="0" borderId="0" xfId="0" applyNumberFormat="1" applyFont="1" applyAlignment="1">
      <alignment vertical="center" shrinkToFit="1"/>
    </xf>
    <xf numFmtId="0" fontId="5" fillId="2" borderId="0" xfId="0" applyFont="1" applyFill="1" applyBorder="1" applyAlignment="1">
      <alignment horizontal="left" vertical="center" wrapText="1"/>
    </xf>
    <xf numFmtId="0" fontId="4" fillId="0" borderId="0" xfId="0" applyFont="1" applyFill="1" applyBorder="1" applyAlignment="1">
      <alignment vertical="center" wrapText="1"/>
    </xf>
    <xf numFmtId="0" fontId="4" fillId="2" borderId="10" xfId="0" applyFont="1" applyFill="1" applyBorder="1" applyAlignment="1" applyProtection="1">
      <alignment horizontal="left" vertical="center" wrapText="1"/>
    </xf>
    <xf numFmtId="0" fontId="4" fillId="2" borderId="11" xfId="0" applyNumberFormat="1" applyFont="1" applyFill="1" applyBorder="1" applyAlignment="1" applyProtection="1">
      <alignment horizontal="center" vertical="center" wrapText="1"/>
    </xf>
    <xf numFmtId="0" fontId="4" fillId="2" borderId="12" xfId="0" applyNumberFormat="1" applyFont="1" applyFill="1" applyBorder="1" applyAlignment="1" applyProtection="1">
      <alignment horizontal="center" vertical="center" wrapText="1"/>
    </xf>
    <xf numFmtId="0" fontId="4" fillId="0" borderId="7" xfId="0" applyFont="1" applyBorder="1" applyAlignment="1">
      <alignment vertical="center" wrapText="1"/>
    </xf>
    <xf numFmtId="179" fontId="4" fillId="0" borderId="0" xfId="0" applyNumberFormat="1" applyFont="1" applyFill="1" applyBorder="1" applyAlignment="1">
      <alignment vertical="center" shrinkToFit="1"/>
    </xf>
    <xf numFmtId="0" fontId="9" fillId="0" borderId="0" xfId="0" applyNumberFormat="1" applyFont="1" applyAlignment="1">
      <alignment vertical="center"/>
    </xf>
    <xf numFmtId="181" fontId="4" fillId="2" borderId="4" xfId="0" applyNumberFormat="1" applyFont="1" applyFill="1" applyBorder="1" applyAlignment="1">
      <alignment horizontal="left" vertical="center" shrinkToFit="1"/>
    </xf>
    <xf numFmtId="0" fontId="4" fillId="0" borderId="0" xfId="0" quotePrefix="1" applyNumberFormat="1" applyFont="1" applyBorder="1" applyAlignment="1" applyProtection="1">
      <alignment horizontal="left"/>
    </xf>
    <xf numFmtId="178" fontId="5" fillId="2" borderId="4" xfId="0" applyNumberFormat="1" applyFont="1" applyFill="1" applyBorder="1" applyAlignment="1">
      <alignment vertical="center" shrinkToFit="1"/>
    </xf>
    <xf numFmtId="0" fontId="4" fillId="2" borderId="4" xfId="0" applyNumberFormat="1" applyFont="1" applyFill="1" applyBorder="1" applyAlignment="1" applyProtection="1">
      <alignment horizontal="center" vertical="center" shrinkToFit="1"/>
    </xf>
    <xf numFmtId="0" fontId="4" fillId="2" borderId="9"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2" fontId="4" fillId="0" borderId="0" xfId="0" applyNumberFormat="1" applyFont="1" applyAlignment="1">
      <alignment vertical="center" shrinkToFit="1"/>
    </xf>
    <xf numFmtId="0" fontId="12" fillId="0" borderId="0" xfId="0" applyFont="1" applyBorder="1" applyAlignment="1" applyProtection="1">
      <alignment vertical="center"/>
    </xf>
    <xf numFmtId="0" fontId="12" fillId="0" borderId="0" xfId="0" applyFont="1" applyBorder="1" applyAlignment="1" applyProtection="1">
      <alignment horizontal="left" vertical="center"/>
    </xf>
    <xf numFmtId="0" fontId="12" fillId="0" borderId="0" xfId="0" quotePrefix="1" applyFont="1" applyBorder="1" applyAlignment="1" applyProtection="1">
      <alignment horizontal="left" vertical="center"/>
    </xf>
    <xf numFmtId="0" fontId="4" fillId="2" borderId="1" xfId="0" applyNumberFormat="1" applyFont="1" applyFill="1" applyBorder="1" applyAlignment="1" applyProtection="1">
      <alignment horizontal="center" vertical="center" wrapText="1"/>
    </xf>
    <xf numFmtId="0" fontId="4" fillId="2" borderId="13" xfId="0" applyNumberFormat="1" applyFont="1" applyFill="1" applyBorder="1" applyAlignment="1" applyProtection="1">
      <alignment horizontal="center" vertical="center" wrapText="1"/>
    </xf>
    <xf numFmtId="0" fontId="4" fillId="0" borderId="0" xfId="0" applyFont="1" applyFill="1" applyBorder="1" applyAlignment="1">
      <alignment vertical="center"/>
    </xf>
    <xf numFmtId="2" fontId="4" fillId="0" borderId="0" xfId="0" applyNumberFormat="1" applyFont="1" applyFill="1" applyBorder="1" applyAlignment="1">
      <alignment vertical="center"/>
    </xf>
    <xf numFmtId="0" fontId="4" fillId="0" borderId="0" xfId="0" applyNumberFormat="1" applyFont="1" applyFill="1" applyBorder="1" applyAlignment="1">
      <alignment vertical="center"/>
    </xf>
    <xf numFmtId="183" fontId="4" fillId="0" borderId="0" xfId="0" applyNumberFormat="1" applyFont="1" applyFill="1" applyBorder="1" applyAlignment="1">
      <alignment vertical="center"/>
    </xf>
    <xf numFmtId="4" fontId="4" fillId="0" borderId="0" xfId="0" applyNumberFormat="1" applyFont="1" applyFill="1" applyBorder="1" applyAlignment="1">
      <alignment vertical="center"/>
    </xf>
    <xf numFmtId="0" fontId="9" fillId="0" borderId="0" xfId="0" applyFont="1" applyFill="1" applyAlignment="1">
      <alignment vertical="center"/>
    </xf>
    <xf numFmtId="0" fontId="16" fillId="0" borderId="0" xfId="0" applyFont="1" applyAlignment="1">
      <alignment vertical="center"/>
    </xf>
    <xf numFmtId="0" fontId="17" fillId="0" borderId="0" xfId="1" applyFont="1" applyAlignment="1" applyProtection="1">
      <alignment horizontal="left" vertical="center"/>
    </xf>
    <xf numFmtId="0" fontId="17" fillId="0" borderId="0" xfId="1" applyFont="1" applyAlignment="1" applyProtection="1">
      <alignment vertical="center"/>
    </xf>
    <xf numFmtId="182" fontId="17" fillId="0" borderId="0" xfId="1" applyNumberFormat="1" applyFont="1" applyAlignment="1" applyProtection="1">
      <alignment vertical="center"/>
    </xf>
    <xf numFmtId="0" fontId="17" fillId="0" borderId="0" xfId="1" applyFont="1" applyBorder="1" applyAlignment="1" applyProtection="1">
      <alignment horizontal="left" vertical="center"/>
    </xf>
    <xf numFmtId="0" fontId="17" fillId="0" borderId="0" xfId="1" applyFont="1" applyFill="1" applyAlignment="1" applyProtection="1">
      <alignment vertical="center"/>
    </xf>
    <xf numFmtId="0" fontId="19" fillId="0" borderId="0" xfId="0" applyFont="1" applyFill="1" applyAlignment="1">
      <alignment vertical="center"/>
    </xf>
    <xf numFmtId="184" fontId="4" fillId="0" borderId="0" xfId="0" applyNumberFormat="1" applyFont="1" applyFill="1" applyAlignment="1">
      <alignment vertical="center"/>
    </xf>
    <xf numFmtId="185" fontId="4" fillId="0" borderId="0" xfId="0" quotePrefix="1" applyNumberFormat="1" applyFont="1" applyFill="1" applyBorder="1" applyAlignment="1">
      <alignment vertical="center"/>
    </xf>
    <xf numFmtId="182" fontId="4" fillId="0" borderId="0" xfId="0" applyNumberFormat="1" applyFont="1" applyFill="1" applyBorder="1" applyAlignment="1">
      <alignment vertical="center"/>
    </xf>
    <xf numFmtId="0" fontId="4" fillId="0" borderId="14" xfId="0" applyFont="1" applyFill="1" applyBorder="1" applyAlignment="1">
      <alignment horizontal="center" vertical="center" wrapText="1"/>
    </xf>
    <xf numFmtId="0" fontId="4" fillId="0" borderId="14" xfId="0" applyFont="1" applyBorder="1" applyAlignment="1">
      <alignment vertical="center" wrapText="1"/>
    </xf>
    <xf numFmtId="186" fontId="4" fillId="0" borderId="14" xfId="0" applyNumberFormat="1" applyFont="1" applyFill="1" applyBorder="1" applyAlignment="1">
      <alignment horizontal="left"/>
    </xf>
    <xf numFmtId="0" fontId="4" fillId="0" borderId="0" xfId="0" applyFont="1" applyFill="1" applyAlignment="1">
      <alignment vertical="center"/>
    </xf>
    <xf numFmtId="182" fontId="4" fillId="0" borderId="0" xfId="0" applyNumberFormat="1" applyFont="1" applyFill="1" applyAlignment="1">
      <alignment vertical="center"/>
    </xf>
    <xf numFmtId="181" fontId="4" fillId="0" borderId="14" xfId="0" applyNumberFormat="1" applyFont="1" applyFill="1" applyBorder="1" applyAlignment="1">
      <alignment horizontal="center" vertical="center" shrinkToFit="1"/>
    </xf>
    <xf numFmtId="184" fontId="4" fillId="0" borderId="14" xfId="0" applyNumberFormat="1" applyFont="1" applyFill="1" applyBorder="1" applyAlignment="1">
      <alignment vertical="center" shrinkToFit="1"/>
    </xf>
    <xf numFmtId="186" fontId="4" fillId="3" borderId="14" xfId="0" applyNumberFormat="1" applyFont="1" applyFill="1" applyBorder="1" applyAlignment="1">
      <alignment vertical="center" shrinkToFit="1"/>
    </xf>
    <xf numFmtId="182" fontId="4" fillId="0" borderId="14" xfId="0" applyNumberFormat="1" applyFont="1" applyFill="1" applyBorder="1" applyAlignment="1">
      <alignment vertical="center" shrinkToFit="1"/>
    </xf>
    <xf numFmtId="0" fontId="4" fillId="0" borderId="14" xfId="0" applyNumberFormat="1" applyFont="1" applyFill="1" applyBorder="1" applyAlignment="1">
      <alignment vertical="center"/>
    </xf>
    <xf numFmtId="0" fontId="4" fillId="0" borderId="14" xfId="0" applyFont="1" applyBorder="1" applyAlignment="1">
      <alignment vertical="center"/>
    </xf>
    <xf numFmtId="187" fontId="4" fillId="0" borderId="14" xfId="0" applyNumberFormat="1" applyFont="1" applyBorder="1" applyAlignment="1">
      <alignment vertical="center"/>
    </xf>
    <xf numFmtId="181" fontId="4" fillId="0" borderId="14" xfId="0" applyNumberFormat="1" applyFont="1" applyFill="1" applyBorder="1" applyAlignment="1" applyProtection="1">
      <alignment horizontal="center" vertical="center" shrinkToFit="1"/>
      <protection locked="0"/>
    </xf>
    <xf numFmtId="186" fontId="4" fillId="0" borderId="14" xfId="0" applyNumberFormat="1" applyFont="1" applyFill="1" applyBorder="1" applyAlignment="1">
      <alignment horizontal="right" shrinkToFit="1"/>
    </xf>
    <xf numFmtId="0" fontId="5" fillId="0" borderId="14" xfId="0" applyFont="1" applyBorder="1" applyAlignment="1">
      <alignment vertical="center" wrapText="1"/>
    </xf>
    <xf numFmtId="186" fontId="4" fillId="0" borderId="14" xfId="0" applyNumberFormat="1" applyFont="1" applyFill="1" applyBorder="1" applyAlignment="1">
      <alignment horizontal="right" vertical="center" shrinkToFit="1"/>
    </xf>
    <xf numFmtId="0" fontId="4" fillId="0" borderId="14" xfId="0" applyNumberFormat="1" applyFont="1" applyFill="1" applyBorder="1" applyAlignment="1">
      <alignment vertical="center" shrinkToFit="1"/>
    </xf>
    <xf numFmtId="182" fontId="4" fillId="0" borderId="14" xfId="0" applyNumberFormat="1" applyFont="1" applyFill="1" applyBorder="1" applyAlignment="1" applyProtection="1">
      <alignment horizontal="center" vertical="center" shrinkToFit="1"/>
      <protection locked="0"/>
    </xf>
    <xf numFmtId="0" fontId="4" fillId="0" borderId="14" xfId="0" applyFont="1" applyFill="1" applyBorder="1" applyAlignment="1">
      <alignment vertical="center"/>
    </xf>
    <xf numFmtId="0" fontId="20" fillId="0" borderId="0" xfId="0" applyNumberFormat="1" applyFont="1" applyFill="1" applyBorder="1" applyAlignment="1">
      <alignment horizontal="center" vertical="center"/>
    </xf>
    <xf numFmtId="0" fontId="20" fillId="0" borderId="0" xfId="0" applyFont="1" applyFill="1" applyBorder="1" applyAlignment="1">
      <alignment vertical="center"/>
    </xf>
    <xf numFmtId="184" fontId="4" fillId="0" borderId="14" xfId="0" applyNumberFormat="1" applyFont="1" applyFill="1" applyBorder="1" applyAlignment="1">
      <alignment vertical="top"/>
    </xf>
    <xf numFmtId="184" fontId="15" fillId="0" borderId="14" xfId="0" applyNumberFormat="1" applyFont="1" applyFill="1" applyBorder="1" applyAlignment="1">
      <alignment vertical="top" wrapText="1"/>
    </xf>
    <xf numFmtId="0" fontId="22" fillId="0" borderId="0" xfId="0" applyFont="1" applyFill="1" applyAlignment="1">
      <alignment vertical="center"/>
    </xf>
    <xf numFmtId="0" fontId="4" fillId="0" borderId="0" xfId="0" applyFont="1" applyAlignment="1">
      <alignment horizontal="left" vertical="center" readingOrder="1"/>
    </xf>
    <xf numFmtId="0" fontId="9" fillId="0" borderId="0" xfId="0" applyFont="1" applyAlignment="1">
      <alignment vertical="center" wrapText="1"/>
    </xf>
    <xf numFmtId="0" fontId="6" fillId="0" borderId="0" xfId="0" applyFont="1" applyAlignment="1">
      <alignment horizontal="left" vertical="center" readingOrder="1"/>
    </xf>
    <xf numFmtId="0" fontId="9" fillId="0" borderId="0" xfId="0" applyFont="1" applyAlignment="1">
      <alignment vertical="center"/>
    </xf>
    <xf numFmtId="187" fontId="4" fillId="0" borderId="0" xfId="0" applyNumberFormat="1" applyFont="1" applyAlignment="1">
      <alignment vertical="center"/>
    </xf>
    <xf numFmtId="187" fontId="9" fillId="0" borderId="0" xfId="0" applyNumberFormat="1" applyFont="1" applyAlignment="1">
      <alignment vertical="center"/>
    </xf>
    <xf numFmtId="179" fontId="4" fillId="0" borderId="0" xfId="0" applyNumberFormat="1" applyFont="1" applyAlignment="1">
      <alignment vertical="center"/>
    </xf>
    <xf numFmtId="0" fontId="5" fillId="2" borderId="15" xfId="0" applyFont="1" applyFill="1" applyBorder="1" applyAlignment="1" applyProtection="1">
      <alignment horizontal="left" vertical="center"/>
    </xf>
    <xf numFmtId="0" fontId="5" fillId="2" borderId="11" xfId="0" applyFont="1" applyFill="1" applyBorder="1" applyAlignment="1">
      <alignment horizontal="left" vertical="center"/>
    </xf>
    <xf numFmtId="181" fontId="4" fillId="2" borderId="16" xfId="0" applyNumberFormat="1" applyFont="1" applyFill="1" applyBorder="1" applyAlignment="1">
      <alignment horizontal="left" vertical="center" shrinkToFit="1"/>
    </xf>
    <xf numFmtId="0" fontId="5" fillId="2" borderId="17" xfId="0" applyFont="1" applyFill="1" applyBorder="1" applyAlignment="1" applyProtection="1">
      <alignment horizontal="left" vertical="center" shrinkToFit="1"/>
    </xf>
    <xf numFmtId="179" fontId="4" fillId="0" borderId="17" xfId="0" applyNumberFormat="1" applyFont="1" applyFill="1" applyBorder="1" applyAlignment="1">
      <alignment vertical="center" shrinkToFit="1"/>
    </xf>
    <xf numFmtId="179" fontId="4" fillId="0" borderId="17" xfId="0" applyNumberFormat="1" applyFont="1" applyBorder="1" applyAlignment="1">
      <alignment vertical="center" shrinkToFit="1"/>
    </xf>
    <xf numFmtId="179" fontId="4" fillId="0" borderId="18" xfId="0" applyNumberFormat="1" applyFont="1" applyBorder="1" applyAlignment="1">
      <alignment vertical="center" shrinkToFit="1"/>
    </xf>
    <xf numFmtId="0" fontId="5" fillId="2" borderId="17" xfId="0" applyFont="1" applyFill="1" applyBorder="1" applyAlignment="1" applyProtection="1">
      <alignment horizontal="left" vertical="center"/>
    </xf>
    <xf numFmtId="181" fontId="4" fillId="2" borderId="19" xfId="0" applyNumberFormat="1" applyFont="1" applyFill="1" applyBorder="1" applyAlignment="1">
      <alignment horizontal="left" vertical="center" shrinkToFit="1"/>
    </xf>
    <xf numFmtId="0" fontId="5" fillId="2" borderId="20" xfId="0" applyFont="1" applyFill="1" applyBorder="1" applyAlignment="1" applyProtection="1">
      <alignment horizontal="left" vertical="center" shrinkToFit="1"/>
    </xf>
    <xf numFmtId="179" fontId="4" fillId="0" borderId="20" xfId="0" applyNumberFormat="1" applyFont="1" applyFill="1" applyBorder="1" applyAlignment="1">
      <alignment vertical="center" shrinkToFit="1"/>
    </xf>
    <xf numFmtId="179" fontId="4" fillId="0" borderId="20" xfId="0" applyNumberFormat="1" applyFont="1" applyBorder="1" applyAlignment="1">
      <alignment vertical="center" shrinkToFit="1"/>
    </xf>
    <xf numFmtId="179" fontId="4" fillId="0" borderId="21" xfId="0" applyNumberFormat="1" applyFont="1" applyBorder="1" applyAlignment="1">
      <alignment vertical="center" shrinkToFit="1"/>
    </xf>
    <xf numFmtId="0" fontId="5" fillId="2" borderId="20" xfId="0" applyFont="1" applyFill="1" applyBorder="1" applyAlignment="1" applyProtection="1">
      <alignment horizontal="left" vertical="center"/>
    </xf>
    <xf numFmtId="0" fontId="4" fillId="2" borderId="22" xfId="0" applyFont="1" applyFill="1" applyBorder="1" applyAlignment="1">
      <alignment horizontal="left" vertical="center"/>
    </xf>
    <xf numFmtId="0" fontId="5" fillId="2" borderId="23" xfId="0" applyFont="1" applyFill="1" applyBorder="1" applyAlignment="1" applyProtection="1">
      <alignment horizontal="left" vertical="center"/>
    </xf>
    <xf numFmtId="176" fontId="4" fillId="2" borderId="16" xfId="0" applyNumberFormat="1" applyFont="1" applyFill="1" applyBorder="1" applyAlignment="1">
      <alignment vertical="center"/>
    </xf>
    <xf numFmtId="176" fontId="4" fillId="2" borderId="17" xfId="0" applyNumberFormat="1" applyFont="1" applyFill="1" applyBorder="1" applyAlignment="1">
      <alignment vertical="center"/>
    </xf>
    <xf numFmtId="176" fontId="4" fillId="2" borderId="18" xfId="0" applyNumberFormat="1" applyFont="1" applyFill="1" applyBorder="1" applyAlignment="1">
      <alignment vertical="center"/>
    </xf>
    <xf numFmtId="0" fontId="4" fillId="2" borderId="24" xfId="0" applyFont="1" applyFill="1" applyBorder="1" applyAlignment="1">
      <alignment horizontal="left" vertical="center"/>
    </xf>
    <xf numFmtId="0" fontId="5" fillId="2" borderId="25" xfId="0" applyFont="1" applyFill="1" applyBorder="1" applyAlignment="1" applyProtection="1">
      <alignment horizontal="left" vertical="center"/>
    </xf>
    <xf numFmtId="176" fontId="4" fillId="2" borderId="19" xfId="0" applyNumberFormat="1" applyFont="1" applyFill="1" applyBorder="1" applyAlignment="1">
      <alignment vertical="center"/>
    </xf>
    <xf numFmtId="176" fontId="4" fillId="2" borderId="20" xfId="0" applyNumberFormat="1" applyFont="1" applyFill="1" applyBorder="1" applyAlignment="1">
      <alignment vertical="center"/>
    </xf>
    <xf numFmtId="176" fontId="4" fillId="2" borderId="21" xfId="0" applyNumberFormat="1" applyFont="1" applyFill="1" applyBorder="1" applyAlignment="1">
      <alignment vertical="center"/>
    </xf>
    <xf numFmtId="0" fontId="4" fillId="0" borderId="0" xfId="0" applyFont="1" applyFill="1" applyBorder="1" applyAlignment="1" applyProtection="1">
      <alignment horizontal="left" vertical="center" wrapText="1"/>
    </xf>
    <xf numFmtId="0" fontId="5" fillId="0" borderId="0" xfId="0" applyFont="1" applyFill="1" applyBorder="1" applyAlignment="1">
      <alignment horizontal="left" vertical="center" wrapText="1"/>
    </xf>
    <xf numFmtId="0" fontId="4" fillId="0" borderId="0" xfId="0" applyNumberFormat="1" applyFont="1" applyFill="1" applyBorder="1" applyAlignment="1" applyProtection="1">
      <alignment horizontal="center" vertical="center" wrapText="1"/>
    </xf>
    <xf numFmtId="0" fontId="5" fillId="0" borderId="0" xfId="0" applyFont="1" applyFill="1" applyBorder="1" applyAlignment="1">
      <alignment horizontal="left" vertical="center"/>
    </xf>
    <xf numFmtId="0" fontId="4" fillId="0" borderId="0" xfId="0" applyFont="1" applyFill="1" applyBorder="1" applyAlignment="1" applyProtection="1">
      <alignment vertical="center"/>
    </xf>
    <xf numFmtId="0" fontId="21" fillId="0" borderId="0" xfId="0" applyFont="1" applyAlignment="1" applyProtection="1">
      <alignment horizontal="left" vertical="center"/>
    </xf>
    <xf numFmtId="0" fontId="23" fillId="0" borderId="0" xfId="0" applyFont="1" applyAlignment="1">
      <alignment vertical="center"/>
    </xf>
    <xf numFmtId="0" fontId="24" fillId="0" borderId="0" xfId="1" applyFont="1" applyBorder="1" applyAlignment="1" applyProtection="1">
      <alignment vertical="center"/>
    </xf>
    <xf numFmtId="0" fontId="25" fillId="0" borderId="0" xfId="1" applyFont="1" applyAlignment="1" applyProtection="1">
      <alignment vertical="center"/>
    </xf>
    <xf numFmtId="0" fontId="26" fillId="0" borderId="0" xfId="1" applyFont="1" applyAlignment="1" applyProtection="1">
      <alignment horizontal="left" vertical="center"/>
    </xf>
    <xf numFmtId="0" fontId="26" fillId="0" borderId="0" xfId="1" applyFont="1" applyAlignment="1" applyProtection="1">
      <alignment vertical="center"/>
    </xf>
    <xf numFmtId="0" fontId="27" fillId="0" borderId="0" xfId="0" applyFont="1" applyAlignment="1">
      <alignment vertical="center"/>
    </xf>
    <xf numFmtId="57" fontId="19" fillId="0" borderId="0" xfId="0" applyNumberFormat="1" applyFont="1" applyAlignment="1">
      <alignment vertical="center"/>
    </xf>
    <xf numFmtId="0" fontId="19" fillId="0" borderId="0" xfId="0" applyFont="1" applyAlignment="1">
      <alignment vertical="center"/>
    </xf>
    <xf numFmtId="0" fontId="26" fillId="0" borderId="0" xfId="1" applyFont="1" applyFill="1" applyAlignment="1" applyProtection="1">
      <alignment vertical="center"/>
    </xf>
    <xf numFmtId="182" fontId="19" fillId="0" borderId="0" xfId="0" applyNumberFormat="1" applyFont="1" applyAlignment="1">
      <alignment vertical="center"/>
    </xf>
    <xf numFmtId="0" fontId="4" fillId="0" borderId="0" xfId="0" applyFont="1"/>
    <xf numFmtId="0" fontId="4" fillId="0" borderId="0" xfId="0" applyFont="1" applyAlignment="1">
      <alignment wrapText="1"/>
    </xf>
    <xf numFmtId="0" fontId="4" fillId="35" borderId="0" xfId="0" applyFont="1" applyFill="1" applyAlignment="1">
      <alignment wrapText="1"/>
    </xf>
    <xf numFmtId="0" fontId="4" fillId="3" borderId="0" xfId="0" applyFont="1" applyFill="1" applyAlignment="1">
      <alignment wrapText="1"/>
    </xf>
    <xf numFmtId="0" fontId="4" fillId="0" borderId="0" xfId="0" applyFont="1" applyAlignment="1">
      <alignment horizontal="right"/>
    </xf>
    <xf numFmtId="187" fontId="4" fillId="0" borderId="0" xfId="0" applyNumberFormat="1" applyFont="1" applyAlignment="1">
      <alignment vertical="center" shrinkToFit="1"/>
    </xf>
    <xf numFmtId="187" fontId="4" fillId="35" borderId="0" xfId="0" applyNumberFormat="1" applyFont="1" applyFill="1" applyAlignment="1">
      <alignment vertical="center" shrinkToFit="1"/>
    </xf>
    <xf numFmtId="187" fontId="4" fillId="36" borderId="0" xfId="0" applyNumberFormat="1" applyFont="1" applyFill="1" applyAlignment="1">
      <alignment vertical="center" shrinkToFit="1"/>
    </xf>
    <xf numFmtId="0" fontId="4" fillId="36" borderId="0" xfId="0" applyFont="1" applyFill="1" applyAlignment="1">
      <alignment vertical="center"/>
    </xf>
    <xf numFmtId="0" fontId="4" fillId="36" borderId="0" xfId="0" applyFont="1" applyFill="1"/>
    <xf numFmtId="0" fontId="4" fillId="37" borderId="0" xfId="0" applyFont="1" applyFill="1"/>
    <xf numFmtId="0" fontId="4" fillId="35" borderId="0" xfId="0" applyFont="1" applyFill="1" applyAlignment="1">
      <alignment vertical="center"/>
    </xf>
    <xf numFmtId="0" fontId="4" fillId="35" borderId="0" xfId="0" applyFont="1" applyFill="1"/>
    <xf numFmtId="0" fontId="4" fillId="0" borderId="0" xfId="0" applyFont="1" applyFill="1" applyAlignment="1">
      <alignment wrapText="1"/>
    </xf>
    <xf numFmtId="187" fontId="4" fillId="0" borderId="0" xfId="0" applyNumberFormat="1" applyFont="1" applyFill="1" applyAlignment="1">
      <alignment vertical="center" shrinkToFit="1"/>
    </xf>
    <xf numFmtId="0" fontId="4" fillId="0" borderId="0" xfId="0" applyFont="1" applyFill="1"/>
    <xf numFmtId="187" fontId="4" fillId="0" borderId="0" xfId="0" applyNumberFormat="1" applyFont="1" applyAlignment="1">
      <alignment shrinkToFit="1"/>
    </xf>
    <xf numFmtId="187" fontId="4" fillId="36" borderId="0" xfId="0" applyNumberFormat="1" applyFont="1" applyFill="1" applyAlignment="1">
      <alignment shrinkToFit="1"/>
    </xf>
    <xf numFmtId="0" fontId="4" fillId="38" borderId="0" xfId="0" applyFont="1" applyFill="1" applyAlignment="1">
      <alignment vertical="center"/>
    </xf>
    <xf numFmtId="0" fontId="4" fillId="38" borderId="0" xfId="0" applyFont="1" applyFill="1"/>
    <xf numFmtId="2" fontId="4" fillId="38" borderId="0" xfId="0" applyNumberFormat="1" applyFont="1" applyFill="1" applyAlignment="1">
      <alignment vertical="center" shrinkToFit="1"/>
    </xf>
    <xf numFmtId="2" fontId="4" fillId="38" borderId="0" xfId="0" applyNumberFormat="1" applyFont="1" applyFill="1" applyAlignment="1">
      <alignment shrinkToFit="1"/>
    </xf>
    <xf numFmtId="187" fontId="4" fillId="37" borderId="0" xfId="0" applyNumberFormat="1" applyFont="1" applyFill="1" applyAlignment="1">
      <alignment shrinkToFit="1"/>
    </xf>
    <xf numFmtId="187" fontId="4" fillId="0" borderId="0" xfId="0" applyNumberFormat="1" applyFont="1"/>
    <xf numFmtId="179" fontId="4" fillId="36" borderId="20" xfId="0" applyNumberFormat="1" applyFont="1" applyFill="1" applyBorder="1" applyAlignment="1">
      <alignment vertical="center" shrinkToFit="1"/>
    </xf>
    <xf numFmtId="179" fontId="4" fillId="36" borderId="21" xfId="0" applyNumberFormat="1" applyFont="1" applyFill="1" applyBorder="1" applyAlignment="1">
      <alignment vertical="center" shrinkToFit="1"/>
    </xf>
    <xf numFmtId="179" fontId="4" fillId="36" borderId="17" xfId="0" applyNumberFormat="1" applyFont="1" applyFill="1" applyBorder="1" applyAlignment="1">
      <alignment vertical="center" shrinkToFit="1"/>
    </xf>
    <xf numFmtId="0" fontId="15" fillId="0" borderId="36" xfId="44" applyNumberFormat="1" applyFont="1" applyFill="1" applyBorder="1" applyAlignment="1">
      <alignment horizontal="center" vertical="center" wrapText="1"/>
    </xf>
    <xf numFmtId="0" fontId="15" fillId="0" borderId="35" xfId="44" applyFont="1" applyFill="1" applyBorder="1" applyAlignment="1">
      <alignment horizontal="center" vertical="center" wrapText="1"/>
    </xf>
    <xf numFmtId="0" fontId="15" fillId="0" borderId="0" xfId="0" applyFont="1" applyAlignment="1">
      <alignment wrapText="1"/>
    </xf>
  </cellXfs>
  <cellStyles count="45">
    <cellStyle name="20% - アクセント 1" xfId="17" builtinId="30" customBuiltin="1"/>
    <cellStyle name="20% - アクセント 2" xfId="20" builtinId="34" customBuiltin="1"/>
    <cellStyle name="20% - アクセント 3" xfId="23" builtinId="38" customBuiltin="1"/>
    <cellStyle name="20% - アクセント 4" xfId="26" builtinId="42" customBuiltin="1"/>
    <cellStyle name="20% - アクセント 5" xfId="29" builtinId="46" customBuiltin="1"/>
    <cellStyle name="20% - アクセント 6" xfId="32" builtinId="50" customBuiltin="1"/>
    <cellStyle name="40% - アクセント 1" xfId="18" builtinId="31" customBuiltin="1"/>
    <cellStyle name="40% - アクセント 2" xfId="21" builtinId="35" customBuiltin="1"/>
    <cellStyle name="40% - アクセント 3" xfId="24" builtinId="39" customBuiltin="1"/>
    <cellStyle name="40% - アクセント 4" xfId="27" builtinId="43" customBuiltin="1"/>
    <cellStyle name="40% - アクセント 5" xfId="30" builtinId="47" customBuiltin="1"/>
    <cellStyle name="40% - アクセント 6" xfId="33" builtinId="51" customBuiltin="1"/>
    <cellStyle name="60% - アクセント 1 2" xfId="38" xr:uid="{00000000-0005-0000-0000-00000C000000}"/>
    <cellStyle name="60% - アクセント 2 2" xfId="39" xr:uid="{00000000-0005-0000-0000-00000D000000}"/>
    <cellStyle name="60% - アクセント 3 2" xfId="40" xr:uid="{00000000-0005-0000-0000-00000E000000}"/>
    <cellStyle name="60% - アクセント 4 2" xfId="41" xr:uid="{00000000-0005-0000-0000-00000F000000}"/>
    <cellStyle name="60% - アクセント 5 2" xfId="42" xr:uid="{00000000-0005-0000-0000-000010000000}"/>
    <cellStyle name="60% - アクセント 6 2" xfId="43" xr:uid="{00000000-0005-0000-0000-000011000000}"/>
    <cellStyle name="アクセント 1" xfId="16" builtinId="29" customBuiltin="1"/>
    <cellStyle name="アクセント 2" xfId="19" builtinId="33" customBuiltin="1"/>
    <cellStyle name="アクセント 3" xfId="22" builtinId="37" customBuiltin="1"/>
    <cellStyle name="アクセント 4" xfId="25" builtinId="41" customBuiltin="1"/>
    <cellStyle name="アクセント 5" xfId="28" builtinId="45" customBuiltin="1"/>
    <cellStyle name="アクセント 6" xfId="31" builtinId="49" customBuiltin="1"/>
    <cellStyle name="タイトル 2" xfId="35" xr:uid="{00000000-0005-0000-0000-000018000000}"/>
    <cellStyle name="チェック セル" xfId="12" builtinId="23" customBuiltin="1"/>
    <cellStyle name="どちらでもない 2" xfId="36" xr:uid="{00000000-0005-0000-0000-00001A000000}"/>
    <cellStyle name="ハイパーリンク" xfId="1" builtinId="8"/>
    <cellStyle name="メモ 2" xfId="37" xr:uid="{00000000-0005-0000-0000-00001C000000}"/>
    <cellStyle name="リンク セル" xfId="11" builtinId="24" customBuiltin="1"/>
    <cellStyle name="悪い" xfId="7" builtinId="27" customBuiltin="1"/>
    <cellStyle name="計算" xfId="10" builtinId="22" customBuiltin="1"/>
    <cellStyle name="警告文" xfId="13"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5" builtinId="25" customBuiltin="1"/>
    <cellStyle name="出力" xfId="9" builtinId="21" customBuiltin="1"/>
    <cellStyle name="説明文" xfId="14" builtinId="53" customBuiltin="1"/>
    <cellStyle name="入力" xfId="8" builtinId="20" customBuiltin="1"/>
    <cellStyle name="標準" xfId="0" builtinId="0"/>
    <cellStyle name="標準 2" xfId="34" xr:uid="{00000000-0005-0000-0000-00002A000000}"/>
    <cellStyle name="標準 3" xfId="44" xr:uid="{00000000-0005-0000-0000-00002B000000}"/>
    <cellStyle name="良い" xfId="6"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7634408602150508E-2"/>
          <c:y val="4.4009832491872874E-2"/>
          <c:w val="0.92903279993226584"/>
          <c:h val="0.83191679593666701"/>
        </c:manualLayout>
      </c:layout>
      <c:lineChart>
        <c:grouping val="standard"/>
        <c:varyColors val="0"/>
        <c:ser>
          <c:idx val="0"/>
          <c:order val="0"/>
          <c:tx>
            <c:strRef>
              <c:f>蛍光積算線量!$D$130:$D$131</c:f>
              <c:strCache>
                <c:ptCount val="2"/>
                <c:pt idx="0">
                  <c:v>MP-1</c:v>
                </c:pt>
                <c:pt idx="1">
                  <c:v>出島</c:v>
                </c:pt>
              </c:strCache>
            </c:strRef>
          </c:tx>
          <c:spPr>
            <a:ln w="12700">
              <a:solidFill>
                <a:srgbClr val="666699"/>
              </a:solidFill>
              <a:prstDash val="solid"/>
            </a:ln>
          </c:spPr>
          <c:marker>
            <c:symbol val="square"/>
            <c:size val="4"/>
            <c:spPr>
              <a:solidFill>
                <a:srgbClr val="666699"/>
              </a:solidFill>
              <a:ln>
                <a:solidFill>
                  <a:srgbClr val="666699"/>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蛍光積算線量!$D$133:$D$296</c:f>
              <c:numCache>
                <c:formatCode>0.00_);[Red]\(0.00\)</c:formatCode>
                <c:ptCount val="164"/>
                <c:pt idx="2">
                  <c:v>0.15659999999999999</c:v>
                </c:pt>
                <c:pt idx="3">
                  <c:v>0.15659999999999999</c:v>
                </c:pt>
                <c:pt idx="4">
                  <c:v>0.14789999999999998</c:v>
                </c:pt>
                <c:pt idx="5">
                  <c:v>0.13919999999999999</c:v>
                </c:pt>
                <c:pt idx="6">
                  <c:v>0.15659999999999999</c:v>
                </c:pt>
                <c:pt idx="7">
                  <c:v>0.16529999999999997</c:v>
                </c:pt>
                <c:pt idx="8">
                  <c:v>0.15659999999999999</c:v>
                </c:pt>
                <c:pt idx="9">
                  <c:v>0.13919999999999999</c:v>
                </c:pt>
                <c:pt idx="10">
                  <c:v>0.14789999999999998</c:v>
                </c:pt>
                <c:pt idx="11">
                  <c:v>0.14789999999999998</c:v>
                </c:pt>
                <c:pt idx="12">
                  <c:v>0.13919999999999999</c:v>
                </c:pt>
                <c:pt idx="13">
                  <c:v>0.1305</c:v>
                </c:pt>
                <c:pt idx="14">
                  <c:v>0.13919999999999999</c:v>
                </c:pt>
                <c:pt idx="15">
                  <c:v>0.1305</c:v>
                </c:pt>
                <c:pt idx="16">
                  <c:v>0.13919999999999999</c:v>
                </c:pt>
                <c:pt idx="17">
                  <c:v>0.1305</c:v>
                </c:pt>
                <c:pt idx="18">
                  <c:v>0.13919999999999999</c:v>
                </c:pt>
                <c:pt idx="19">
                  <c:v>0.15659999999999999</c:v>
                </c:pt>
                <c:pt idx="20">
                  <c:v>0.13919999999999999</c:v>
                </c:pt>
                <c:pt idx="21">
                  <c:v>0.14789999999999998</c:v>
                </c:pt>
                <c:pt idx="22">
                  <c:v>0.15659999999999999</c:v>
                </c:pt>
                <c:pt idx="23">
                  <c:v>0.16529999999999997</c:v>
                </c:pt>
                <c:pt idx="24">
                  <c:v>0.15659999999999999</c:v>
                </c:pt>
                <c:pt idx="25">
                  <c:v>0.15659999999999999</c:v>
                </c:pt>
                <c:pt idx="26">
                  <c:v>0.15659999999999999</c:v>
                </c:pt>
                <c:pt idx="27">
                  <c:v>0.15659999999999999</c:v>
                </c:pt>
                <c:pt idx="28">
                  <c:v>0.15659999999999999</c:v>
                </c:pt>
                <c:pt idx="29">
                  <c:v>0.13919999999999999</c:v>
                </c:pt>
                <c:pt idx="30">
                  <c:v>0.14789999999999998</c:v>
                </c:pt>
                <c:pt idx="31">
                  <c:v>0.15659999999999999</c:v>
                </c:pt>
                <c:pt idx="32">
                  <c:v>0.13919999999999999</c:v>
                </c:pt>
                <c:pt idx="33">
                  <c:v>0.1305</c:v>
                </c:pt>
                <c:pt idx="34">
                  <c:v>0.1305</c:v>
                </c:pt>
                <c:pt idx="35">
                  <c:v>0.13919999999999999</c:v>
                </c:pt>
                <c:pt idx="36">
                  <c:v>0.13919999999999999</c:v>
                </c:pt>
                <c:pt idx="37">
                  <c:v>0.13919999999999999</c:v>
                </c:pt>
                <c:pt idx="38">
                  <c:v>0.14789999999999998</c:v>
                </c:pt>
                <c:pt idx="39">
                  <c:v>0.14789999999999998</c:v>
                </c:pt>
                <c:pt idx="40">
                  <c:v>0.14000000000000001</c:v>
                </c:pt>
                <c:pt idx="41">
                  <c:v>0.13</c:v>
                </c:pt>
                <c:pt idx="42">
                  <c:v>0.14000000000000001</c:v>
                </c:pt>
                <c:pt idx="43">
                  <c:v>0.14000000000000001</c:v>
                </c:pt>
                <c:pt idx="44">
                  <c:v>0.14000000000000001</c:v>
                </c:pt>
                <c:pt idx="45">
                  <c:v>0.14000000000000001</c:v>
                </c:pt>
                <c:pt idx="46">
                  <c:v>0.15</c:v>
                </c:pt>
                <c:pt idx="47">
                  <c:v>0.15</c:v>
                </c:pt>
                <c:pt idx="48">
                  <c:v>0.15</c:v>
                </c:pt>
                <c:pt idx="49">
                  <c:v>0.14000000000000001</c:v>
                </c:pt>
                <c:pt idx="50">
                  <c:v>0.14000000000000001</c:v>
                </c:pt>
                <c:pt idx="51">
                  <c:v>0.15</c:v>
                </c:pt>
                <c:pt idx="52">
                  <c:v>0.14000000000000001</c:v>
                </c:pt>
                <c:pt idx="53">
                  <c:v>0.14000000000000001</c:v>
                </c:pt>
                <c:pt idx="54">
                  <c:v>0.14000000000000001</c:v>
                </c:pt>
                <c:pt idx="55">
                  <c:v>0.15</c:v>
                </c:pt>
                <c:pt idx="56">
                  <c:v>0.14000000000000001</c:v>
                </c:pt>
                <c:pt idx="57">
                  <c:v>0.14000000000000001</c:v>
                </c:pt>
                <c:pt idx="59">
                  <c:v>0.14000000000000001</c:v>
                </c:pt>
                <c:pt idx="60">
                  <c:v>0.13</c:v>
                </c:pt>
                <c:pt idx="61">
                  <c:v>0.13</c:v>
                </c:pt>
                <c:pt idx="62">
                  <c:v>0.14000000000000001</c:v>
                </c:pt>
                <c:pt idx="63">
                  <c:v>0.14000000000000001</c:v>
                </c:pt>
                <c:pt idx="64">
                  <c:v>0.13</c:v>
                </c:pt>
                <c:pt idx="65">
                  <c:v>0.13</c:v>
                </c:pt>
                <c:pt idx="66">
                  <c:v>0.13</c:v>
                </c:pt>
                <c:pt idx="67">
                  <c:v>0.14000000000000001</c:v>
                </c:pt>
                <c:pt idx="68">
                  <c:v>0.13</c:v>
                </c:pt>
                <c:pt idx="69">
                  <c:v>0.13</c:v>
                </c:pt>
                <c:pt idx="70">
                  <c:v>0.13</c:v>
                </c:pt>
                <c:pt idx="71">
                  <c:v>0.14000000000000001</c:v>
                </c:pt>
                <c:pt idx="72">
                  <c:v>0.13</c:v>
                </c:pt>
                <c:pt idx="73">
                  <c:v>0.13</c:v>
                </c:pt>
                <c:pt idx="74">
                  <c:v>0.13</c:v>
                </c:pt>
                <c:pt idx="75">
                  <c:v>0.14000000000000001</c:v>
                </c:pt>
                <c:pt idx="76">
                  <c:v>0.13</c:v>
                </c:pt>
                <c:pt idx="77">
                  <c:v>0.13</c:v>
                </c:pt>
                <c:pt idx="78">
                  <c:v>0.13</c:v>
                </c:pt>
                <c:pt idx="79">
                  <c:v>0.14000000000000001</c:v>
                </c:pt>
                <c:pt idx="80">
                  <c:v>0.13</c:v>
                </c:pt>
                <c:pt idx="81">
                  <c:v>0.13</c:v>
                </c:pt>
                <c:pt idx="82">
                  <c:v>0.13</c:v>
                </c:pt>
                <c:pt idx="83">
                  <c:v>0.13</c:v>
                </c:pt>
                <c:pt idx="84">
                  <c:v>0.13</c:v>
                </c:pt>
                <c:pt idx="85">
                  <c:v>0.12</c:v>
                </c:pt>
                <c:pt idx="86">
                  <c:v>0.13</c:v>
                </c:pt>
                <c:pt idx="87">
                  <c:v>0.13</c:v>
                </c:pt>
                <c:pt idx="88">
                  <c:v>0.12</c:v>
                </c:pt>
                <c:pt idx="89">
                  <c:v>0.13</c:v>
                </c:pt>
                <c:pt idx="90">
                  <c:v>0.13</c:v>
                </c:pt>
                <c:pt idx="91">
                  <c:v>0.14000000000000001</c:v>
                </c:pt>
                <c:pt idx="92">
                  <c:v>0.14000000000000001</c:v>
                </c:pt>
                <c:pt idx="93">
                  <c:v>0.13</c:v>
                </c:pt>
                <c:pt idx="94">
                  <c:v>0.13</c:v>
                </c:pt>
                <c:pt idx="95">
                  <c:v>0.14000000000000001</c:v>
                </c:pt>
                <c:pt idx="96">
                  <c:v>0.13</c:v>
                </c:pt>
                <c:pt idx="97">
                  <c:v>0.14000000000000001</c:v>
                </c:pt>
                <c:pt idx="98">
                  <c:v>0.13</c:v>
                </c:pt>
                <c:pt idx="99">
                  <c:v>0.14000000000000001</c:v>
                </c:pt>
                <c:pt idx="100">
                  <c:v>0.12</c:v>
                </c:pt>
                <c:pt idx="101">
                  <c:v>0.12</c:v>
                </c:pt>
                <c:pt idx="102">
                  <c:v>0.12</c:v>
                </c:pt>
                <c:pt idx="103">
                  <c:v>0.13</c:v>
                </c:pt>
                <c:pt idx="104">
                  <c:v>0.13</c:v>
                </c:pt>
                <c:pt idx="105">
                  <c:v>0.13</c:v>
                </c:pt>
                <c:pt idx="106">
                  <c:v>0.13</c:v>
                </c:pt>
                <c:pt idx="107">
                  <c:v>0.12</c:v>
                </c:pt>
                <c:pt idx="108">
                  <c:v>0.12</c:v>
                </c:pt>
                <c:pt idx="109">
                  <c:v>0.13</c:v>
                </c:pt>
                <c:pt idx="110">
                  <c:v>0.13</c:v>
                </c:pt>
                <c:pt idx="111">
                  <c:v>0.13</c:v>
                </c:pt>
                <c:pt idx="112">
                  <c:v>0.13</c:v>
                </c:pt>
                <c:pt idx="113">
                  <c:v>0.13</c:v>
                </c:pt>
                <c:pt idx="114">
                  <c:v>0.13</c:v>
                </c:pt>
                <c:pt idx="115">
                  <c:v>0.13</c:v>
                </c:pt>
                <c:pt idx="116">
                  <c:v>0.13</c:v>
                </c:pt>
                <c:pt idx="117">
                  <c:v>0.13</c:v>
                </c:pt>
                <c:pt idx="118">
                  <c:v>0.13</c:v>
                </c:pt>
                <c:pt idx="124">
                  <c:v>0.19</c:v>
                </c:pt>
                <c:pt idx="125">
                  <c:v>0.2</c:v>
                </c:pt>
                <c:pt idx="126">
                  <c:v>0.19</c:v>
                </c:pt>
                <c:pt idx="127">
                  <c:v>0.19</c:v>
                </c:pt>
                <c:pt idx="128">
                  <c:v>0.19</c:v>
                </c:pt>
                <c:pt idx="129">
                  <c:v>0.19</c:v>
                </c:pt>
                <c:pt idx="130">
                  <c:v>0.18</c:v>
                </c:pt>
                <c:pt idx="131">
                  <c:v>0.18</c:v>
                </c:pt>
                <c:pt idx="132">
                  <c:v>0.18</c:v>
                </c:pt>
                <c:pt idx="133">
                  <c:v>0.18</c:v>
                </c:pt>
                <c:pt idx="134">
                  <c:v>0.18</c:v>
                </c:pt>
                <c:pt idx="135">
                  <c:v>0.18</c:v>
                </c:pt>
                <c:pt idx="136">
                  <c:v>0.19</c:v>
                </c:pt>
                <c:pt idx="137">
                  <c:v>0.19</c:v>
                </c:pt>
                <c:pt idx="138">
                  <c:v>0.19</c:v>
                </c:pt>
                <c:pt idx="139">
                  <c:v>0.19</c:v>
                </c:pt>
                <c:pt idx="140">
                  <c:v>0.2</c:v>
                </c:pt>
                <c:pt idx="141">
                  <c:v>0.19</c:v>
                </c:pt>
                <c:pt idx="142">
                  <c:v>0.19</c:v>
                </c:pt>
                <c:pt idx="143">
                  <c:v>0.18</c:v>
                </c:pt>
                <c:pt idx="144">
                  <c:v>0.19</c:v>
                </c:pt>
                <c:pt idx="145">
                  <c:v>0.19</c:v>
                </c:pt>
                <c:pt idx="146">
                  <c:v>0.19</c:v>
                </c:pt>
                <c:pt idx="147">
                  <c:v>0.19</c:v>
                </c:pt>
                <c:pt idx="148">
                  <c:v>0.19</c:v>
                </c:pt>
                <c:pt idx="149">
                  <c:v>0.2</c:v>
                </c:pt>
                <c:pt idx="150">
                  <c:v>0.19</c:v>
                </c:pt>
                <c:pt idx="151">
                  <c:v>0.19</c:v>
                </c:pt>
                <c:pt idx="152">
                  <c:v>0.18</c:v>
                </c:pt>
                <c:pt idx="153">
                  <c:v>0.19</c:v>
                </c:pt>
                <c:pt idx="154">
                  <c:v>0.19</c:v>
                </c:pt>
                <c:pt idx="155">
                  <c:v>0.18</c:v>
                </c:pt>
                <c:pt idx="156">
                  <c:v>0.19</c:v>
                </c:pt>
                <c:pt idx="157">
                  <c:v>0.18</c:v>
                </c:pt>
                <c:pt idx="158">
                  <c:v>0.18</c:v>
                </c:pt>
              </c:numCache>
            </c:numRef>
          </c:val>
          <c:smooth val="0"/>
          <c:extLst>
            <c:ext xmlns:c16="http://schemas.microsoft.com/office/drawing/2014/chart" uri="{C3380CC4-5D6E-409C-BE32-E72D297353CC}">
              <c16:uniqueId val="{00000000-CB83-49E4-97EB-8C6E4640CF75}"/>
            </c:ext>
          </c:extLst>
        </c:ser>
        <c:ser>
          <c:idx val="1"/>
          <c:order val="1"/>
          <c:tx>
            <c:strRef>
              <c:f>蛍光積算線量!$E$130:$E$131</c:f>
              <c:strCache>
                <c:ptCount val="2"/>
                <c:pt idx="0">
                  <c:v>MP-2</c:v>
                </c:pt>
                <c:pt idx="1">
                  <c:v>尾浦</c:v>
                </c:pt>
              </c:strCache>
            </c:strRef>
          </c:tx>
          <c:spPr>
            <a:ln w="12700">
              <a:solidFill>
                <a:srgbClr val="666699"/>
              </a:solidFill>
              <a:prstDash val="solid"/>
            </a:ln>
          </c:spPr>
          <c:marker>
            <c:symbol val="square"/>
            <c:size val="6"/>
            <c:spPr>
              <a:solidFill>
                <a:srgbClr val="FFFFFF"/>
              </a:solidFill>
              <a:ln>
                <a:solidFill>
                  <a:srgbClr val="666699"/>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蛍光積算線量!$E$133:$E$296</c:f>
              <c:numCache>
                <c:formatCode>0.00_);[Red]\(0.00\)</c:formatCode>
                <c:ptCount val="164"/>
                <c:pt idx="2">
                  <c:v>0.1305</c:v>
                </c:pt>
                <c:pt idx="3">
                  <c:v>0.1305</c:v>
                </c:pt>
                <c:pt idx="4">
                  <c:v>0.1305</c:v>
                </c:pt>
                <c:pt idx="5">
                  <c:v>0.12179999999999998</c:v>
                </c:pt>
                <c:pt idx="6">
                  <c:v>0.12179999999999998</c:v>
                </c:pt>
                <c:pt idx="7">
                  <c:v>0.1305</c:v>
                </c:pt>
                <c:pt idx="8">
                  <c:v>0.12179999999999998</c:v>
                </c:pt>
                <c:pt idx="9">
                  <c:v>0.11309999999999999</c:v>
                </c:pt>
                <c:pt idx="10">
                  <c:v>0.12179999999999998</c:v>
                </c:pt>
                <c:pt idx="11">
                  <c:v>0.12179999999999998</c:v>
                </c:pt>
                <c:pt idx="12">
                  <c:v>0.12179999999999998</c:v>
                </c:pt>
                <c:pt idx="13">
                  <c:v>0.11309999999999999</c:v>
                </c:pt>
                <c:pt idx="14">
                  <c:v>0.12179999999999998</c:v>
                </c:pt>
                <c:pt idx="15">
                  <c:v>0.12179999999999998</c:v>
                </c:pt>
                <c:pt idx="16">
                  <c:v>0.12179999999999998</c:v>
                </c:pt>
                <c:pt idx="17">
                  <c:v>0.1305</c:v>
                </c:pt>
                <c:pt idx="18">
                  <c:v>0.1305</c:v>
                </c:pt>
                <c:pt idx="19">
                  <c:v>0.13919999999999999</c:v>
                </c:pt>
                <c:pt idx="20">
                  <c:v>0.1305</c:v>
                </c:pt>
                <c:pt idx="21">
                  <c:v>0.1305</c:v>
                </c:pt>
                <c:pt idx="22">
                  <c:v>0.1305</c:v>
                </c:pt>
                <c:pt idx="23">
                  <c:v>0.14789999999999998</c:v>
                </c:pt>
                <c:pt idx="24">
                  <c:v>0.12179999999999998</c:v>
                </c:pt>
                <c:pt idx="25">
                  <c:v>0.1305</c:v>
                </c:pt>
                <c:pt idx="26">
                  <c:v>0.1305</c:v>
                </c:pt>
                <c:pt idx="27">
                  <c:v>0.13919999999999999</c:v>
                </c:pt>
                <c:pt idx="28">
                  <c:v>0.1305</c:v>
                </c:pt>
                <c:pt idx="29">
                  <c:v>0.12179999999999998</c:v>
                </c:pt>
                <c:pt idx="30">
                  <c:v>0.1305</c:v>
                </c:pt>
                <c:pt idx="31">
                  <c:v>0.13919999999999999</c:v>
                </c:pt>
                <c:pt idx="32">
                  <c:v>0.12179999999999998</c:v>
                </c:pt>
                <c:pt idx="33">
                  <c:v>0.12179999999999998</c:v>
                </c:pt>
                <c:pt idx="34">
                  <c:v>0.12179999999999998</c:v>
                </c:pt>
                <c:pt idx="35">
                  <c:v>0.13919999999999999</c:v>
                </c:pt>
                <c:pt idx="36">
                  <c:v>0.1305</c:v>
                </c:pt>
                <c:pt idx="37">
                  <c:v>0.1305</c:v>
                </c:pt>
                <c:pt idx="38">
                  <c:v>0.13919999999999999</c:v>
                </c:pt>
                <c:pt idx="39">
                  <c:v>0.13919999999999999</c:v>
                </c:pt>
                <c:pt idx="40">
                  <c:v>0.13</c:v>
                </c:pt>
                <c:pt idx="41">
                  <c:v>0.13</c:v>
                </c:pt>
                <c:pt idx="42">
                  <c:v>0.13</c:v>
                </c:pt>
                <c:pt idx="43">
                  <c:v>0.14000000000000001</c:v>
                </c:pt>
                <c:pt idx="44">
                  <c:v>0.13</c:v>
                </c:pt>
                <c:pt idx="45">
                  <c:v>0.13</c:v>
                </c:pt>
                <c:pt idx="46">
                  <c:v>0.14000000000000001</c:v>
                </c:pt>
                <c:pt idx="47">
                  <c:v>0.14000000000000001</c:v>
                </c:pt>
                <c:pt idx="48">
                  <c:v>0.13</c:v>
                </c:pt>
                <c:pt idx="49">
                  <c:v>0.13</c:v>
                </c:pt>
                <c:pt idx="50">
                  <c:v>0.13</c:v>
                </c:pt>
                <c:pt idx="51">
                  <c:v>0.14000000000000001</c:v>
                </c:pt>
                <c:pt idx="52">
                  <c:v>0.13</c:v>
                </c:pt>
                <c:pt idx="53">
                  <c:v>0.13</c:v>
                </c:pt>
                <c:pt idx="54">
                  <c:v>0.13</c:v>
                </c:pt>
                <c:pt idx="55">
                  <c:v>0.13</c:v>
                </c:pt>
                <c:pt idx="56">
                  <c:v>0.13</c:v>
                </c:pt>
                <c:pt idx="57">
                  <c:v>0.12</c:v>
                </c:pt>
                <c:pt idx="58">
                  <c:v>0.13</c:v>
                </c:pt>
                <c:pt idx="59">
                  <c:v>0.13</c:v>
                </c:pt>
                <c:pt idx="60">
                  <c:v>0.13</c:v>
                </c:pt>
                <c:pt idx="61">
                  <c:v>0.12</c:v>
                </c:pt>
                <c:pt idx="62">
                  <c:v>0.13</c:v>
                </c:pt>
                <c:pt idx="63">
                  <c:v>0.13</c:v>
                </c:pt>
                <c:pt idx="64">
                  <c:v>0.12</c:v>
                </c:pt>
                <c:pt idx="65">
                  <c:v>0.12</c:v>
                </c:pt>
                <c:pt idx="66">
                  <c:v>0.13</c:v>
                </c:pt>
                <c:pt idx="67">
                  <c:v>0.13</c:v>
                </c:pt>
                <c:pt idx="68">
                  <c:v>0.12</c:v>
                </c:pt>
                <c:pt idx="69">
                  <c:v>0.12</c:v>
                </c:pt>
                <c:pt idx="70">
                  <c:v>0.12</c:v>
                </c:pt>
                <c:pt idx="71">
                  <c:v>0.13</c:v>
                </c:pt>
                <c:pt idx="72">
                  <c:v>0.12</c:v>
                </c:pt>
                <c:pt idx="73">
                  <c:v>0.12</c:v>
                </c:pt>
                <c:pt idx="74">
                  <c:v>0.13</c:v>
                </c:pt>
                <c:pt idx="75">
                  <c:v>0.13</c:v>
                </c:pt>
                <c:pt idx="76">
                  <c:v>0.12</c:v>
                </c:pt>
                <c:pt idx="77">
                  <c:v>0.12</c:v>
                </c:pt>
                <c:pt idx="78">
                  <c:v>0.12</c:v>
                </c:pt>
                <c:pt idx="79">
                  <c:v>0.13</c:v>
                </c:pt>
                <c:pt idx="80">
                  <c:v>0.12</c:v>
                </c:pt>
                <c:pt idx="81">
                  <c:v>0.12</c:v>
                </c:pt>
                <c:pt idx="82">
                  <c:v>0.13</c:v>
                </c:pt>
                <c:pt idx="83">
                  <c:v>0.14000000000000001</c:v>
                </c:pt>
                <c:pt idx="84">
                  <c:v>0.12</c:v>
                </c:pt>
                <c:pt idx="85">
                  <c:v>0.12</c:v>
                </c:pt>
                <c:pt idx="86">
                  <c:v>0.13</c:v>
                </c:pt>
                <c:pt idx="87">
                  <c:v>0.13</c:v>
                </c:pt>
                <c:pt idx="88">
                  <c:v>0.12</c:v>
                </c:pt>
                <c:pt idx="89">
                  <c:v>0.12</c:v>
                </c:pt>
                <c:pt idx="90">
                  <c:v>0.12</c:v>
                </c:pt>
                <c:pt idx="91">
                  <c:v>0.13</c:v>
                </c:pt>
                <c:pt idx="92">
                  <c:v>0.13</c:v>
                </c:pt>
                <c:pt idx="93">
                  <c:v>0.13</c:v>
                </c:pt>
                <c:pt idx="94">
                  <c:v>0.13</c:v>
                </c:pt>
                <c:pt idx="95">
                  <c:v>0.13</c:v>
                </c:pt>
                <c:pt idx="96">
                  <c:v>0.13</c:v>
                </c:pt>
                <c:pt idx="97">
                  <c:v>0.14000000000000001</c:v>
                </c:pt>
                <c:pt idx="98">
                  <c:v>0.13</c:v>
                </c:pt>
                <c:pt idx="99">
                  <c:v>0.13</c:v>
                </c:pt>
                <c:pt idx="100">
                  <c:v>0.12</c:v>
                </c:pt>
                <c:pt idx="101">
                  <c:v>0.12</c:v>
                </c:pt>
                <c:pt idx="102">
                  <c:v>0.12</c:v>
                </c:pt>
                <c:pt idx="103">
                  <c:v>0.12</c:v>
                </c:pt>
                <c:pt idx="104">
                  <c:v>0.13</c:v>
                </c:pt>
                <c:pt idx="105">
                  <c:v>0.13</c:v>
                </c:pt>
                <c:pt idx="106">
                  <c:v>0.12</c:v>
                </c:pt>
                <c:pt idx="107">
                  <c:v>0.13</c:v>
                </c:pt>
                <c:pt idx="108">
                  <c:v>0.12</c:v>
                </c:pt>
                <c:pt idx="109">
                  <c:v>0.12</c:v>
                </c:pt>
                <c:pt idx="110">
                  <c:v>0.12</c:v>
                </c:pt>
                <c:pt idx="111">
                  <c:v>0.13</c:v>
                </c:pt>
                <c:pt idx="112">
                  <c:v>0.13</c:v>
                </c:pt>
                <c:pt idx="113">
                  <c:v>0.12</c:v>
                </c:pt>
                <c:pt idx="114">
                  <c:v>0.12</c:v>
                </c:pt>
                <c:pt idx="115">
                  <c:v>0.13</c:v>
                </c:pt>
                <c:pt idx="116">
                  <c:v>0.12</c:v>
                </c:pt>
                <c:pt idx="117">
                  <c:v>0.13</c:v>
                </c:pt>
                <c:pt idx="118">
                  <c:v>0.13</c:v>
                </c:pt>
                <c:pt idx="124">
                  <c:v>0.17</c:v>
                </c:pt>
                <c:pt idx="125">
                  <c:v>0.17</c:v>
                </c:pt>
                <c:pt idx="126">
                  <c:v>0.16</c:v>
                </c:pt>
                <c:pt idx="127">
                  <c:v>0.15</c:v>
                </c:pt>
                <c:pt idx="128">
                  <c:v>0.16</c:v>
                </c:pt>
                <c:pt idx="129">
                  <c:v>0.16</c:v>
                </c:pt>
                <c:pt idx="130">
                  <c:v>0.15</c:v>
                </c:pt>
                <c:pt idx="131">
                  <c:v>0.14000000000000001</c:v>
                </c:pt>
                <c:pt idx="132">
                  <c:v>0.15</c:v>
                </c:pt>
                <c:pt idx="133">
                  <c:v>0.15</c:v>
                </c:pt>
                <c:pt idx="134">
                  <c:v>0.15</c:v>
                </c:pt>
                <c:pt idx="135">
                  <c:v>0.14000000000000001</c:v>
                </c:pt>
                <c:pt idx="136">
                  <c:v>0.15</c:v>
                </c:pt>
                <c:pt idx="137">
                  <c:v>0.15</c:v>
                </c:pt>
                <c:pt idx="138">
                  <c:v>0.16</c:v>
                </c:pt>
                <c:pt idx="139">
                  <c:v>0.15</c:v>
                </c:pt>
                <c:pt idx="140">
                  <c:v>0.15</c:v>
                </c:pt>
                <c:pt idx="141">
                  <c:v>0.15</c:v>
                </c:pt>
                <c:pt idx="142">
                  <c:v>0.15</c:v>
                </c:pt>
                <c:pt idx="143">
                  <c:v>0.15</c:v>
                </c:pt>
                <c:pt idx="144">
                  <c:v>0.15</c:v>
                </c:pt>
                <c:pt idx="145">
                  <c:v>0.15</c:v>
                </c:pt>
                <c:pt idx="146">
                  <c:v>0.15</c:v>
                </c:pt>
                <c:pt idx="147">
                  <c:v>0.15</c:v>
                </c:pt>
                <c:pt idx="148">
                  <c:v>0.15</c:v>
                </c:pt>
                <c:pt idx="149">
                  <c:v>0.15</c:v>
                </c:pt>
                <c:pt idx="150">
                  <c:v>0.15</c:v>
                </c:pt>
                <c:pt idx="151">
                  <c:v>0.15</c:v>
                </c:pt>
                <c:pt idx="152">
                  <c:v>0.15</c:v>
                </c:pt>
                <c:pt idx="153">
                  <c:v>0.15</c:v>
                </c:pt>
                <c:pt idx="154">
                  <c:v>0.15</c:v>
                </c:pt>
                <c:pt idx="155">
                  <c:v>0.15</c:v>
                </c:pt>
                <c:pt idx="156">
                  <c:v>0.15</c:v>
                </c:pt>
                <c:pt idx="157">
                  <c:v>0.15</c:v>
                </c:pt>
                <c:pt idx="158">
                  <c:v>0.15</c:v>
                </c:pt>
              </c:numCache>
            </c:numRef>
          </c:val>
          <c:smooth val="0"/>
          <c:extLst>
            <c:ext xmlns:c16="http://schemas.microsoft.com/office/drawing/2014/chart" uri="{C3380CC4-5D6E-409C-BE32-E72D297353CC}">
              <c16:uniqueId val="{00000001-CB83-49E4-97EB-8C6E4640CF75}"/>
            </c:ext>
          </c:extLst>
        </c:ser>
        <c:ser>
          <c:idx val="1"/>
          <c:order val="2"/>
          <c:tx>
            <c:strRef>
              <c:f>蛍光積算線量!$F$130:$F$131</c:f>
              <c:strCache>
                <c:ptCount val="2"/>
                <c:pt idx="0">
                  <c:v>MP-3</c:v>
                </c:pt>
                <c:pt idx="1">
                  <c:v>桐ヶ崎</c:v>
                </c:pt>
              </c:strCache>
            </c:strRef>
          </c:tx>
          <c:spPr>
            <a:ln w="12700">
              <a:pattFill prst="pct75">
                <a:fgClr>
                  <a:srgbClr val="008000"/>
                </a:fgClr>
                <a:bgClr>
                  <a:srgbClr val="FFFFFF"/>
                </a:bgClr>
              </a:pattFill>
              <a:prstDash val="solid"/>
            </a:ln>
          </c:spPr>
          <c:marker>
            <c:symbol val="triangle"/>
            <c:size val="6"/>
            <c:spPr>
              <a:solidFill>
                <a:srgbClr val="FFFFFF"/>
              </a:solidFill>
              <a:ln>
                <a:solidFill>
                  <a:srgbClr val="008000"/>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蛍光積算線量!$F$133:$F$296</c:f>
              <c:numCache>
                <c:formatCode>0.00_);[Red]\(0.00\)</c:formatCode>
                <c:ptCount val="164"/>
                <c:pt idx="2">
                  <c:v>0.1305</c:v>
                </c:pt>
                <c:pt idx="3">
                  <c:v>0.1305</c:v>
                </c:pt>
                <c:pt idx="4">
                  <c:v>0.12179999999999998</c:v>
                </c:pt>
                <c:pt idx="5">
                  <c:v>0.11309999999999999</c:v>
                </c:pt>
                <c:pt idx="6">
                  <c:v>0.1305</c:v>
                </c:pt>
                <c:pt idx="7">
                  <c:v>0.1305</c:v>
                </c:pt>
                <c:pt idx="8">
                  <c:v>0.12179999999999998</c:v>
                </c:pt>
                <c:pt idx="9">
                  <c:v>0.11309999999999999</c:v>
                </c:pt>
                <c:pt idx="10">
                  <c:v>0.12179999999999998</c:v>
                </c:pt>
                <c:pt idx="11">
                  <c:v>0.1305</c:v>
                </c:pt>
                <c:pt idx="12">
                  <c:v>0.11309999999999999</c:v>
                </c:pt>
                <c:pt idx="13">
                  <c:v>0.11309999999999999</c:v>
                </c:pt>
                <c:pt idx="14">
                  <c:v>0.12179999999999998</c:v>
                </c:pt>
                <c:pt idx="15">
                  <c:v>0.12179999999999998</c:v>
                </c:pt>
                <c:pt idx="16">
                  <c:v>0.12179999999999998</c:v>
                </c:pt>
                <c:pt idx="17">
                  <c:v>0.12179999999999998</c:v>
                </c:pt>
                <c:pt idx="18">
                  <c:v>0.1305</c:v>
                </c:pt>
                <c:pt idx="19">
                  <c:v>0.13919999999999999</c:v>
                </c:pt>
                <c:pt idx="20">
                  <c:v>0.12179999999999998</c:v>
                </c:pt>
                <c:pt idx="21">
                  <c:v>0.1305</c:v>
                </c:pt>
                <c:pt idx="22">
                  <c:v>0.1305</c:v>
                </c:pt>
                <c:pt idx="23">
                  <c:v>0.13919999999999999</c:v>
                </c:pt>
                <c:pt idx="24">
                  <c:v>0.12179999999999998</c:v>
                </c:pt>
                <c:pt idx="25">
                  <c:v>0.12179999999999998</c:v>
                </c:pt>
                <c:pt idx="26">
                  <c:v>0.12179999999999998</c:v>
                </c:pt>
                <c:pt idx="27">
                  <c:v>0.1305</c:v>
                </c:pt>
                <c:pt idx="28">
                  <c:v>0.12179999999999998</c:v>
                </c:pt>
                <c:pt idx="29">
                  <c:v>0.11309999999999999</c:v>
                </c:pt>
                <c:pt idx="30">
                  <c:v>0.12179999999999998</c:v>
                </c:pt>
                <c:pt idx="31">
                  <c:v>0.1305</c:v>
                </c:pt>
                <c:pt idx="32">
                  <c:v>0.11309999999999999</c:v>
                </c:pt>
                <c:pt idx="33">
                  <c:v>0.10439999999999999</c:v>
                </c:pt>
                <c:pt idx="34">
                  <c:v>0.11309999999999999</c:v>
                </c:pt>
                <c:pt idx="35">
                  <c:v>0.12179999999999998</c:v>
                </c:pt>
                <c:pt idx="36">
                  <c:v>0.11309999999999999</c:v>
                </c:pt>
                <c:pt idx="37">
                  <c:v>0.11309999999999999</c:v>
                </c:pt>
                <c:pt idx="38">
                  <c:v>0.12179999999999998</c:v>
                </c:pt>
                <c:pt idx="39">
                  <c:v>0.1305</c:v>
                </c:pt>
                <c:pt idx="40">
                  <c:v>0.12</c:v>
                </c:pt>
                <c:pt idx="41">
                  <c:v>0.11</c:v>
                </c:pt>
                <c:pt idx="42">
                  <c:v>0.12</c:v>
                </c:pt>
                <c:pt idx="43">
                  <c:v>0.13</c:v>
                </c:pt>
                <c:pt idx="44">
                  <c:v>0.12</c:v>
                </c:pt>
                <c:pt idx="45">
                  <c:v>0.12</c:v>
                </c:pt>
                <c:pt idx="46">
                  <c:v>0.13</c:v>
                </c:pt>
                <c:pt idx="47">
                  <c:v>0.13</c:v>
                </c:pt>
                <c:pt idx="48">
                  <c:v>0.12</c:v>
                </c:pt>
                <c:pt idx="49">
                  <c:v>0.12</c:v>
                </c:pt>
                <c:pt idx="50">
                  <c:v>0.12</c:v>
                </c:pt>
                <c:pt idx="51">
                  <c:v>0.13</c:v>
                </c:pt>
                <c:pt idx="52">
                  <c:v>0.12</c:v>
                </c:pt>
                <c:pt idx="53">
                  <c:v>0.12</c:v>
                </c:pt>
                <c:pt idx="54">
                  <c:v>0.12</c:v>
                </c:pt>
                <c:pt idx="55">
                  <c:v>0.13</c:v>
                </c:pt>
                <c:pt idx="56">
                  <c:v>0.12</c:v>
                </c:pt>
                <c:pt idx="57">
                  <c:v>0.12</c:v>
                </c:pt>
                <c:pt idx="58">
                  <c:v>0.12</c:v>
                </c:pt>
                <c:pt idx="59">
                  <c:v>0.13</c:v>
                </c:pt>
                <c:pt idx="60">
                  <c:v>0.12</c:v>
                </c:pt>
                <c:pt idx="61">
                  <c:v>0.11</c:v>
                </c:pt>
                <c:pt idx="62">
                  <c:v>0.12</c:v>
                </c:pt>
                <c:pt idx="63">
                  <c:v>0.12</c:v>
                </c:pt>
                <c:pt idx="64">
                  <c:v>0.11</c:v>
                </c:pt>
                <c:pt idx="65">
                  <c:v>0.11</c:v>
                </c:pt>
                <c:pt idx="66">
                  <c:v>0.12</c:v>
                </c:pt>
                <c:pt idx="67">
                  <c:v>0.12</c:v>
                </c:pt>
                <c:pt idx="68">
                  <c:v>0.12</c:v>
                </c:pt>
                <c:pt idx="69">
                  <c:v>0.12</c:v>
                </c:pt>
                <c:pt idx="70">
                  <c:v>0.12</c:v>
                </c:pt>
                <c:pt idx="71">
                  <c:v>0.13</c:v>
                </c:pt>
                <c:pt idx="72">
                  <c:v>0.12</c:v>
                </c:pt>
                <c:pt idx="73">
                  <c:v>0.11</c:v>
                </c:pt>
                <c:pt idx="74">
                  <c:v>0.12</c:v>
                </c:pt>
                <c:pt idx="75">
                  <c:v>0.13</c:v>
                </c:pt>
                <c:pt idx="76">
                  <c:v>0.12</c:v>
                </c:pt>
                <c:pt idx="77">
                  <c:v>0.11</c:v>
                </c:pt>
                <c:pt idx="78">
                  <c:v>0.12</c:v>
                </c:pt>
                <c:pt idx="79">
                  <c:v>0.12</c:v>
                </c:pt>
                <c:pt idx="80">
                  <c:v>0.12</c:v>
                </c:pt>
                <c:pt idx="81">
                  <c:v>0.11</c:v>
                </c:pt>
                <c:pt idx="82">
                  <c:v>0.12</c:v>
                </c:pt>
                <c:pt idx="83">
                  <c:v>0.12</c:v>
                </c:pt>
                <c:pt idx="84">
                  <c:v>0.12</c:v>
                </c:pt>
                <c:pt idx="85">
                  <c:v>0.11</c:v>
                </c:pt>
                <c:pt idx="86">
                  <c:v>0.13</c:v>
                </c:pt>
                <c:pt idx="87">
                  <c:v>0.12</c:v>
                </c:pt>
                <c:pt idx="88">
                  <c:v>0.11</c:v>
                </c:pt>
                <c:pt idx="89">
                  <c:v>0.12</c:v>
                </c:pt>
                <c:pt idx="90">
                  <c:v>0.12</c:v>
                </c:pt>
                <c:pt idx="91">
                  <c:v>0.13</c:v>
                </c:pt>
                <c:pt idx="92">
                  <c:v>0.13</c:v>
                </c:pt>
                <c:pt idx="93">
                  <c:v>0.12</c:v>
                </c:pt>
                <c:pt idx="94">
                  <c:v>0.13</c:v>
                </c:pt>
                <c:pt idx="95">
                  <c:v>0.13</c:v>
                </c:pt>
                <c:pt idx="96">
                  <c:v>0.12</c:v>
                </c:pt>
                <c:pt idx="97">
                  <c:v>0.13</c:v>
                </c:pt>
                <c:pt idx="98">
                  <c:v>0.12</c:v>
                </c:pt>
                <c:pt idx="99">
                  <c:v>0.12</c:v>
                </c:pt>
                <c:pt idx="100">
                  <c:v>0.11</c:v>
                </c:pt>
                <c:pt idx="101">
                  <c:v>0.12</c:v>
                </c:pt>
                <c:pt idx="102">
                  <c:v>0.12</c:v>
                </c:pt>
                <c:pt idx="103">
                  <c:v>0.12</c:v>
                </c:pt>
                <c:pt idx="104">
                  <c:v>0.12</c:v>
                </c:pt>
                <c:pt idx="105">
                  <c:v>0.12</c:v>
                </c:pt>
                <c:pt idx="106">
                  <c:v>0.12</c:v>
                </c:pt>
                <c:pt idx="107">
                  <c:v>0.12</c:v>
                </c:pt>
                <c:pt idx="108">
                  <c:v>0.12</c:v>
                </c:pt>
                <c:pt idx="109">
                  <c:v>0.12</c:v>
                </c:pt>
                <c:pt idx="110">
                  <c:v>0.12</c:v>
                </c:pt>
                <c:pt idx="111">
                  <c:v>0.13</c:v>
                </c:pt>
                <c:pt idx="112">
                  <c:v>0.11</c:v>
                </c:pt>
                <c:pt idx="113">
                  <c:v>0.11</c:v>
                </c:pt>
                <c:pt idx="114">
                  <c:v>0.12</c:v>
                </c:pt>
                <c:pt idx="115">
                  <c:v>0.12</c:v>
                </c:pt>
                <c:pt idx="116">
                  <c:v>0.12</c:v>
                </c:pt>
                <c:pt idx="117">
                  <c:v>0.12</c:v>
                </c:pt>
                <c:pt idx="118">
                  <c:v>0.12</c:v>
                </c:pt>
                <c:pt idx="144">
                  <c:v>0.16</c:v>
                </c:pt>
                <c:pt idx="145">
                  <c:v>0.16</c:v>
                </c:pt>
                <c:pt idx="146">
                  <c:v>0.16</c:v>
                </c:pt>
                <c:pt idx="147">
                  <c:v>0.16</c:v>
                </c:pt>
                <c:pt idx="148">
                  <c:v>0.16</c:v>
                </c:pt>
                <c:pt idx="149">
                  <c:v>0.16</c:v>
                </c:pt>
                <c:pt idx="150">
                  <c:v>0.15</c:v>
                </c:pt>
                <c:pt idx="151">
                  <c:v>0.15</c:v>
                </c:pt>
                <c:pt idx="152">
                  <c:v>0.15</c:v>
                </c:pt>
                <c:pt idx="153">
                  <c:v>0.15</c:v>
                </c:pt>
                <c:pt idx="154">
                  <c:v>0.15</c:v>
                </c:pt>
                <c:pt idx="155">
                  <c:v>0.15</c:v>
                </c:pt>
                <c:pt idx="156">
                  <c:v>0.15</c:v>
                </c:pt>
                <c:pt idx="157">
                  <c:v>0.15</c:v>
                </c:pt>
                <c:pt idx="158">
                  <c:v>0.15</c:v>
                </c:pt>
              </c:numCache>
            </c:numRef>
          </c:val>
          <c:smooth val="0"/>
          <c:extLst>
            <c:ext xmlns:c16="http://schemas.microsoft.com/office/drawing/2014/chart" uri="{C3380CC4-5D6E-409C-BE32-E72D297353CC}">
              <c16:uniqueId val="{00000002-CB83-49E4-97EB-8C6E4640CF75}"/>
            </c:ext>
          </c:extLst>
        </c:ser>
        <c:ser>
          <c:idx val="2"/>
          <c:order val="3"/>
          <c:tx>
            <c:strRef>
              <c:f>蛍光積算線量!$G$130:$G$131</c:f>
              <c:strCache>
                <c:ptCount val="2"/>
                <c:pt idx="0">
                  <c:v>MP-4</c:v>
                </c:pt>
                <c:pt idx="1">
                  <c:v>高白</c:v>
                </c:pt>
              </c:strCache>
            </c:strRef>
          </c:tx>
          <c:spPr>
            <a:ln w="3175">
              <a:solidFill>
                <a:srgbClr val="008000"/>
              </a:solidFill>
              <a:prstDash val="solid"/>
            </a:ln>
          </c:spPr>
          <c:marker>
            <c:symbol val="triangle"/>
            <c:size val="6"/>
            <c:spPr>
              <a:solidFill>
                <a:srgbClr val="008000"/>
              </a:solidFill>
              <a:ln>
                <a:solidFill>
                  <a:srgbClr val="008000"/>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蛍光積算線量!$G$133:$G$296</c:f>
              <c:numCache>
                <c:formatCode>0.00_);[Red]\(0.00\)</c:formatCode>
                <c:ptCount val="164"/>
                <c:pt idx="2">
                  <c:v>0.13919999999999999</c:v>
                </c:pt>
                <c:pt idx="3">
                  <c:v>0.1305</c:v>
                </c:pt>
                <c:pt idx="4">
                  <c:v>0.12179999999999998</c:v>
                </c:pt>
                <c:pt idx="5">
                  <c:v>0.11309999999999999</c:v>
                </c:pt>
                <c:pt idx="6">
                  <c:v>0.1305</c:v>
                </c:pt>
                <c:pt idx="7">
                  <c:v>0.13919999999999999</c:v>
                </c:pt>
                <c:pt idx="8">
                  <c:v>0.12179999999999998</c:v>
                </c:pt>
                <c:pt idx="9">
                  <c:v>0.11309999999999999</c:v>
                </c:pt>
                <c:pt idx="10">
                  <c:v>0.1305</c:v>
                </c:pt>
                <c:pt idx="11">
                  <c:v>0.12179999999999998</c:v>
                </c:pt>
                <c:pt idx="12">
                  <c:v>0.12179999999999998</c:v>
                </c:pt>
                <c:pt idx="13">
                  <c:v>0.11309999999999999</c:v>
                </c:pt>
                <c:pt idx="14">
                  <c:v>0.12179999999999998</c:v>
                </c:pt>
                <c:pt idx="15">
                  <c:v>0.12179999999999998</c:v>
                </c:pt>
                <c:pt idx="16">
                  <c:v>0.1305</c:v>
                </c:pt>
                <c:pt idx="17">
                  <c:v>0.12179999999999998</c:v>
                </c:pt>
                <c:pt idx="18">
                  <c:v>0.1305</c:v>
                </c:pt>
                <c:pt idx="19">
                  <c:v>0.1305</c:v>
                </c:pt>
                <c:pt idx="20">
                  <c:v>0.1305</c:v>
                </c:pt>
                <c:pt idx="21">
                  <c:v>0.12179999999999998</c:v>
                </c:pt>
                <c:pt idx="22">
                  <c:v>0.1305</c:v>
                </c:pt>
                <c:pt idx="23">
                  <c:v>0.1305</c:v>
                </c:pt>
                <c:pt idx="24">
                  <c:v>0.1305</c:v>
                </c:pt>
                <c:pt idx="25">
                  <c:v>0.12179999999999998</c:v>
                </c:pt>
                <c:pt idx="26">
                  <c:v>0.1305</c:v>
                </c:pt>
                <c:pt idx="27">
                  <c:v>0.1305</c:v>
                </c:pt>
                <c:pt idx="28">
                  <c:v>0.12179999999999998</c:v>
                </c:pt>
                <c:pt idx="29">
                  <c:v>0.11309999999999999</c:v>
                </c:pt>
                <c:pt idx="30">
                  <c:v>0.12179999999999998</c:v>
                </c:pt>
                <c:pt idx="31">
                  <c:v>0.1305</c:v>
                </c:pt>
                <c:pt idx="32">
                  <c:v>0.11309999999999999</c:v>
                </c:pt>
                <c:pt idx="33">
                  <c:v>0.10439999999999999</c:v>
                </c:pt>
                <c:pt idx="34">
                  <c:v>0.11309999999999999</c:v>
                </c:pt>
                <c:pt idx="35">
                  <c:v>0.12179999999999998</c:v>
                </c:pt>
                <c:pt idx="36">
                  <c:v>0.12179999999999998</c:v>
                </c:pt>
                <c:pt idx="37">
                  <c:v>0.11309999999999999</c:v>
                </c:pt>
                <c:pt idx="38">
                  <c:v>0.1305</c:v>
                </c:pt>
                <c:pt idx="39">
                  <c:v>0.1305</c:v>
                </c:pt>
                <c:pt idx="40">
                  <c:v>0.12</c:v>
                </c:pt>
                <c:pt idx="41">
                  <c:v>0.12</c:v>
                </c:pt>
                <c:pt idx="42">
                  <c:v>0.12</c:v>
                </c:pt>
                <c:pt idx="43">
                  <c:v>0.13</c:v>
                </c:pt>
                <c:pt idx="44">
                  <c:v>0.12</c:v>
                </c:pt>
                <c:pt idx="45">
                  <c:v>0.12</c:v>
                </c:pt>
                <c:pt idx="46">
                  <c:v>0.13</c:v>
                </c:pt>
                <c:pt idx="47">
                  <c:v>0.13</c:v>
                </c:pt>
                <c:pt idx="48">
                  <c:v>0.12</c:v>
                </c:pt>
                <c:pt idx="49">
                  <c:v>0.12</c:v>
                </c:pt>
                <c:pt idx="50">
                  <c:v>0.12</c:v>
                </c:pt>
                <c:pt idx="51">
                  <c:v>0.13</c:v>
                </c:pt>
                <c:pt idx="52">
                  <c:v>0.12</c:v>
                </c:pt>
                <c:pt idx="53">
                  <c:v>0.12</c:v>
                </c:pt>
                <c:pt idx="54">
                  <c:v>0.12</c:v>
                </c:pt>
                <c:pt idx="55">
                  <c:v>0.13</c:v>
                </c:pt>
                <c:pt idx="56">
                  <c:v>0.12</c:v>
                </c:pt>
                <c:pt idx="57">
                  <c:v>0.12</c:v>
                </c:pt>
                <c:pt idx="58">
                  <c:v>0.13</c:v>
                </c:pt>
                <c:pt idx="59">
                  <c:v>0.13</c:v>
                </c:pt>
                <c:pt idx="60">
                  <c:v>0.12</c:v>
                </c:pt>
                <c:pt idx="61">
                  <c:v>0.12</c:v>
                </c:pt>
                <c:pt idx="62">
                  <c:v>0.13</c:v>
                </c:pt>
                <c:pt idx="63">
                  <c:v>0.13</c:v>
                </c:pt>
                <c:pt idx="64">
                  <c:v>0.12</c:v>
                </c:pt>
                <c:pt idx="65">
                  <c:v>0.12</c:v>
                </c:pt>
                <c:pt idx="66">
                  <c:v>0.12</c:v>
                </c:pt>
                <c:pt idx="67">
                  <c:v>0.12</c:v>
                </c:pt>
                <c:pt idx="68">
                  <c:v>0.12</c:v>
                </c:pt>
                <c:pt idx="69">
                  <c:v>0.11</c:v>
                </c:pt>
                <c:pt idx="70">
                  <c:v>0.12</c:v>
                </c:pt>
                <c:pt idx="71">
                  <c:v>0.13</c:v>
                </c:pt>
                <c:pt idx="72">
                  <c:v>0.12</c:v>
                </c:pt>
                <c:pt idx="73">
                  <c:v>0.11</c:v>
                </c:pt>
                <c:pt idx="74">
                  <c:v>0.12</c:v>
                </c:pt>
                <c:pt idx="75">
                  <c:v>0.12</c:v>
                </c:pt>
                <c:pt idx="76">
                  <c:v>0.12</c:v>
                </c:pt>
                <c:pt idx="77">
                  <c:v>0.11</c:v>
                </c:pt>
                <c:pt idx="78">
                  <c:v>0.12</c:v>
                </c:pt>
                <c:pt idx="79">
                  <c:v>0.13</c:v>
                </c:pt>
                <c:pt idx="80">
                  <c:v>0.12</c:v>
                </c:pt>
                <c:pt idx="81">
                  <c:v>0.11</c:v>
                </c:pt>
                <c:pt idx="82">
                  <c:v>0.12</c:v>
                </c:pt>
                <c:pt idx="83">
                  <c:v>0.12</c:v>
                </c:pt>
                <c:pt idx="84">
                  <c:v>0.12</c:v>
                </c:pt>
                <c:pt idx="85">
                  <c:v>0.12</c:v>
                </c:pt>
                <c:pt idx="86">
                  <c:v>0.12</c:v>
                </c:pt>
                <c:pt idx="87">
                  <c:v>0.12</c:v>
                </c:pt>
                <c:pt idx="88">
                  <c:v>0.11</c:v>
                </c:pt>
                <c:pt idx="89">
                  <c:v>0.11</c:v>
                </c:pt>
                <c:pt idx="90">
                  <c:v>0.12</c:v>
                </c:pt>
                <c:pt idx="91">
                  <c:v>0.13</c:v>
                </c:pt>
                <c:pt idx="92">
                  <c:v>0.13</c:v>
                </c:pt>
                <c:pt idx="93">
                  <c:v>0.12</c:v>
                </c:pt>
                <c:pt idx="94">
                  <c:v>0.13</c:v>
                </c:pt>
                <c:pt idx="95">
                  <c:v>0.13</c:v>
                </c:pt>
                <c:pt idx="96">
                  <c:v>0.12</c:v>
                </c:pt>
                <c:pt idx="97">
                  <c:v>0.12</c:v>
                </c:pt>
                <c:pt idx="98">
                  <c:v>0.12</c:v>
                </c:pt>
                <c:pt idx="99">
                  <c:v>0.12</c:v>
                </c:pt>
                <c:pt idx="100">
                  <c:v>0.11</c:v>
                </c:pt>
                <c:pt idx="101">
                  <c:v>0.11</c:v>
                </c:pt>
                <c:pt idx="102">
                  <c:v>0.11</c:v>
                </c:pt>
                <c:pt idx="103">
                  <c:v>0.11</c:v>
                </c:pt>
                <c:pt idx="104">
                  <c:v>0.12</c:v>
                </c:pt>
                <c:pt idx="105">
                  <c:v>0.11</c:v>
                </c:pt>
                <c:pt idx="106">
                  <c:v>0.11</c:v>
                </c:pt>
                <c:pt idx="107">
                  <c:v>0.11</c:v>
                </c:pt>
                <c:pt idx="108">
                  <c:v>0.11</c:v>
                </c:pt>
                <c:pt idx="109">
                  <c:v>0.11</c:v>
                </c:pt>
                <c:pt idx="110">
                  <c:v>0.12</c:v>
                </c:pt>
                <c:pt idx="111">
                  <c:v>0.12</c:v>
                </c:pt>
                <c:pt idx="112">
                  <c:v>0.11</c:v>
                </c:pt>
                <c:pt idx="113">
                  <c:v>0.12</c:v>
                </c:pt>
                <c:pt idx="114">
                  <c:v>0.11</c:v>
                </c:pt>
                <c:pt idx="115">
                  <c:v>0.12</c:v>
                </c:pt>
                <c:pt idx="116">
                  <c:v>0.12</c:v>
                </c:pt>
                <c:pt idx="117">
                  <c:v>0.12</c:v>
                </c:pt>
                <c:pt idx="118">
                  <c:v>0.12</c:v>
                </c:pt>
                <c:pt idx="124">
                  <c:v>0.18</c:v>
                </c:pt>
                <c:pt idx="125">
                  <c:v>0.18</c:v>
                </c:pt>
                <c:pt idx="126">
                  <c:v>0.17</c:v>
                </c:pt>
                <c:pt idx="127">
                  <c:v>0.16</c:v>
                </c:pt>
                <c:pt idx="128">
                  <c:v>0.17</c:v>
                </c:pt>
                <c:pt idx="129">
                  <c:v>0.16</c:v>
                </c:pt>
                <c:pt idx="130">
                  <c:v>0.17</c:v>
                </c:pt>
                <c:pt idx="131">
                  <c:v>0.16</c:v>
                </c:pt>
                <c:pt idx="132">
                  <c:v>0.17</c:v>
                </c:pt>
                <c:pt idx="133">
                  <c:v>0.16</c:v>
                </c:pt>
                <c:pt idx="134">
                  <c:v>0.17</c:v>
                </c:pt>
                <c:pt idx="135">
                  <c:v>0.16</c:v>
                </c:pt>
                <c:pt idx="136">
                  <c:v>0.17</c:v>
                </c:pt>
                <c:pt idx="137">
                  <c:v>0.16</c:v>
                </c:pt>
                <c:pt idx="138">
                  <c:v>0.17</c:v>
                </c:pt>
                <c:pt idx="139">
                  <c:v>0.18</c:v>
                </c:pt>
                <c:pt idx="140">
                  <c:v>0.15</c:v>
                </c:pt>
                <c:pt idx="141">
                  <c:v>0.15</c:v>
                </c:pt>
                <c:pt idx="142">
                  <c:v>0.14000000000000001</c:v>
                </c:pt>
                <c:pt idx="143">
                  <c:v>0.15</c:v>
                </c:pt>
                <c:pt idx="144">
                  <c:v>0.15</c:v>
                </c:pt>
                <c:pt idx="145">
                  <c:v>0.15</c:v>
                </c:pt>
                <c:pt idx="146">
                  <c:v>0.15</c:v>
                </c:pt>
                <c:pt idx="147">
                  <c:v>0.15</c:v>
                </c:pt>
                <c:pt idx="148">
                  <c:v>0.15</c:v>
                </c:pt>
                <c:pt idx="149">
                  <c:v>0.15</c:v>
                </c:pt>
                <c:pt idx="150">
                  <c:v>0.15</c:v>
                </c:pt>
                <c:pt idx="151">
                  <c:v>0.15</c:v>
                </c:pt>
                <c:pt idx="152">
                  <c:v>0.14000000000000001</c:v>
                </c:pt>
                <c:pt idx="153">
                  <c:v>0.14000000000000001</c:v>
                </c:pt>
                <c:pt idx="154">
                  <c:v>0.14000000000000001</c:v>
                </c:pt>
                <c:pt idx="155">
                  <c:v>0.14000000000000001</c:v>
                </c:pt>
                <c:pt idx="156">
                  <c:v>0.15</c:v>
                </c:pt>
                <c:pt idx="157">
                  <c:v>0.14000000000000001</c:v>
                </c:pt>
                <c:pt idx="158">
                  <c:v>0.14000000000000001</c:v>
                </c:pt>
              </c:numCache>
            </c:numRef>
          </c:val>
          <c:smooth val="0"/>
          <c:extLst>
            <c:ext xmlns:c16="http://schemas.microsoft.com/office/drawing/2014/chart" uri="{C3380CC4-5D6E-409C-BE32-E72D297353CC}">
              <c16:uniqueId val="{00000003-CB83-49E4-97EB-8C6E4640CF75}"/>
            </c:ext>
          </c:extLst>
        </c:ser>
        <c:dLbls>
          <c:showLegendKey val="0"/>
          <c:showVal val="0"/>
          <c:showCatName val="0"/>
          <c:showSerName val="0"/>
          <c:showPercent val="0"/>
          <c:showBubbleSize val="0"/>
        </c:dLbls>
        <c:marker val="1"/>
        <c:smooth val="0"/>
        <c:axId val="225942912"/>
        <c:axId val="225941760"/>
      </c:lineChart>
      <c:dateAx>
        <c:axId val="225942912"/>
        <c:scaling>
          <c:orientation val="minMax"/>
          <c:min val="29677"/>
        </c:scaling>
        <c:delete val="0"/>
        <c:axPos val="b"/>
        <c:majorGridlines>
          <c:spPr>
            <a:ln w="3175">
              <a:pattFill prst="pct50">
                <a:fgClr>
                  <a:srgbClr val="000000"/>
                </a:fgClr>
                <a:bgClr>
                  <a:srgbClr val="FFFFFF"/>
                </a:bgClr>
              </a:patt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225941760"/>
        <c:crosses val="autoZero"/>
        <c:auto val="1"/>
        <c:lblOffset val="100"/>
        <c:baseTimeUnit val="days"/>
        <c:majorUnit val="12"/>
        <c:majorTimeUnit val="months"/>
        <c:minorUnit val="6"/>
        <c:minorTimeUnit val="months"/>
      </c:dateAx>
      <c:valAx>
        <c:axId val="225941760"/>
        <c:scaling>
          <c:orientation val="minMax"/>
          <c:max val="0.60000000000000042"/>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225942912"/>
        <c:crosses val="autoZero"/>
        <c:crossBetween val="between"/>
      </c:valAx>
      <c:spPr>
        <a:noFill/>
        <a:ln w="12700">
          <a:solidFill>
            <a:srgbClr val="808080"/>
          </a:solidFill>
          <a:prstDash val="solid"/>
        </a:ln>
      </c:spPr>
    </c:plotArea>
    <c:legend>
      <c:legendPos val="r"/>
      <c:layout>
        <c:manualLayout>
          <c:xMode val="edge"/>
          <c:yMode val="edge"/>
          <c:x val="0.18967769028871387"/>
          <c:y val="8.3944580277098682E-2"/>
          <c:w val="0.20000013546693773"/>
          <c:h val="0.20782421757182562"/>
        </c:manualLayout>
      </c:layout>
      <c:overlay val="0"/>
      <c:spPr>
        <a:solidFill>
          <a:srgbClr val="FFFFFF"/>
        </a:solidFill>
        <a:ln w="25400">
          <a:noFill/>
        </a:ln>
      </c:spPr>
      <c:txPr>
        <a:bodyPr/>
        <a:lstStyle/>
        <a:p>
          <a:pPr>
            <a:defRPr sz="101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56" r="0.75000000000000056"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9716986134309027E-2"/>
          <c:y val="4.4117752656232433E-2"/>
          <c:w val="0.9349110527850687"/>
          <c:h val="0.85846860745460263"/>
        </c:manualLayout>
      </c:layout>
      <c:lineChart>
        <c:grouping val="standard"/>
        <c:varyColors val="0"/>
        <c:ser>
          <c:idx val="0"/>
          <c:order val="0"/>
          <c:tx>
            <c:strRef>
              <c:f>蛍光積算線量!$H$130:$H$131</c:f>
              <c:strCache>
                <c:ptCount val="2"/>
                <c:pt idx="0">
                  <c:v>MP-5</c:v>
                </c:pt>
                <c:pt idx="1">
                  <c:v>大石原</c:v>
                </c:pt>
              </c:strCache>
            </c:strRef>
          </c:tx>
          <c:spPr>
            <a:ln w="12700">
              <a:solidFill>
                <a:srgbClr val="666699"/>
              </a:solidFill>
              <a:prstDash val="solid"/>
            </a:ln>
          </c:spPr>
          <c:marker>
            <c:symbol val="square"/>
            <c:size val="4"/>
            <c:spPr>
              <a:solidFill>
                <a:srgbClr val="666699"/>
              </a:solidFill>
              <a:ln>
                <a:solidFill>
                  <a:srgbClr val="666699"/>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蛍光積算線量!$H$133:$H$296</c:f>
              <c:numCache>
                <c:formatCode>0.00_);[Red]\(0.00\)</c:formatCode>
                <c:ptCount val="164"/>
                <c:pt idx="2">
                  <c:v>0.14789999999999998</c:v>
                </c:pt>
                <c:pt idx="3">
                  <c:v>0.14789999999999998</c:v>
                </c:pt>
                <c:pt idx="4">
                  <c:v>0.1305</c:v>
                </c:pt>
                <c:pt idx="5">
                  <c:v>0.1305</c:v>
                </c:pt>
                <c:pt idx="6">
                  <c:v>0.13919999999999999</c:v>
                </c:pt>
                <c:pt idx="7">
                  <c:v>0.14789999999999998</c:v>
                </c:pt>
                <c:pt idx="8">
                  <c:v>0.13919999999999999</c:v>
                </c:pt>
                <c:pt idx="9">
                  <c:v>0.1305</c:v>
                </c:pt>
                <c:pt idx="10">
                  <c:v>0.13919999999999999</c:v>
                </c:pt>
                <c:pt idx="11">
                  <c:v>0.13919999999999999</c:v>
                </c:pt>
                <c:pt idx="12">
                  <c:v>0.13919999999999999</c:v>
                </c:pt>
                <c:pt idx="13">
                  <c:v>0.1305</c:v>
                </c:pt>
                <c:pt idx="14">
                  <c:v>0.13919999999999999</c:v>
                </c:pt>
                <c:pt idx="15">
                  <c:v>0.1305</c:v>
                </c:pt>
                <c:pt idx="16">
                  <c:v>0.13919999999999999</c:v>
                </c:pt>
                <c:pt idx="17">
                  <c:v>0.1305</c:v>
                </c:pt>
                <c:pt idx="18">
                  <c:v>0.13919999999999999</c:v>
                </c:pt>
                <c:pt idx="19">
                  <c:v>0.14789999999999998</c:v>
                </c:pt>
                <c:pt idx="20">
                  <c:v>0.13919999999999999</c:v>
                </c:pt>
                <c:pt idx="21">
                  <c:v>0.13919999999999999</c:v>
                </c:pt>
                <c:pt idx="22">
                  <c:v>0.14789999999999998</c:v>
                </c:pt>
                <c:pt idx="23">
                  <c:v>0.15659999999999999</c:v>
                </c:pt>
                <c:pt idx="24">
                  <c:v>0.13919999999999999</c:v>
                </c:pt>
                <c:pt idx="25">
                  <c:v>0.13919999999999999</c:v>
                </c:pt>
                <c:pt idx="26">
                  <c:v>0.13919999999999999</c:v>
                </c:pt>
                <c:pt idx="27">
                  <c:v>0.14789999999999998</c:v>
                </c:pt>
                <c:pt idx="28">
                  <c:v>0.13919999999999999</c:v>
                </c:pt>
                <c:pt idx="29">
                  <c:v>0.1305</c:v>
                </c:pt>
                <c:pt idx="30">
                  <c:v>0.14789999999999998</c:v>
                </c:pt>
                <c:pt idx="31">
                  <c:v>0.13919999999999999</c:v>
                </c:pt>
                <c:pt idx="32">
                  <c:v>0.13919999999999999</c:v>
                </c:pt>
                <c:pt idx="33">
                  <c:v>0.1305</c:v>
                </c:pt>
                <c:pt idx="34">
                  <c:v>0.13919999999999999</c:v>
                </c:pt>
                <c:pt idx="35">
                  <c:v>0.14789999999999998</c:v>
                </c:pt>
                <c:pt idx="36">
                  <c:v>0.13919999999999999</c:v>
                </c:pt>
                <c:pt idx="37">
                  <c:v>0.13919999999999999</c:v>
                </c:pt>
                <c:pt idx="38">
                  <c:v>0.14789999999999998</c:v>
                </c:pt>
                <c:pt idx="39">
                  <c:v>0.14789999999999998</c:v>
                </c:pt>
                <c:pt idx="40">
                  <c:v>0.14000000000000001</c:v>
                </c:pt>
                <c:pt idx="41">
                  <c:v>0.14000000000000001</c:v>
                </c:pt>
                <c:pt idx="42">
                  <c:v>0.14000000000000001</c:v>
                </c:pt>
                <c:pt idx="43">
                  <c:v>0.14000000000000001</c:v>
                </c:pt>
                <c:pt idx="44">
                  <c:v>0.14000000000000001</c:v>
                </c:pt>
                <c:pt idx="45">
                  <c:v>0.14000000000000001</c:v>
                </c:pt>
                <c:pt idx="46">
                  <c:v>0.14000000000000001</c:v>
                </c:pt>
                <c:pt idx="47">
                  <c:v>0.14000000000000001</c:v>
                </c:pt>
                <c:pt idx="48">
                  <c:v>0.14000000000000001</c:v>
                </c:pt>
                <c:pt idx="49">
                  <c:v>0.14000000000000001</c:v>
                </c:pt>
                <c:pt idx="50">
                  <c:v>0.14000000000000001</c:v>
                </c:pt>
                <c:pt idx="51">
                  <c:v>0.15</c:v>
                </c:pt>
                <c:pt idx="52">
                  <c:v>0.14000000000000001</c:v>
                </c:pt>
                <c:pt idx="53">
                  <c:v>0.14000000000000001</c:v>
                </c:pt>
                <c:pt idx="54">
                  <c:v>0.14000000000000001</c:v>
                </c:pt>
                <c:pt idx="55">
                  <c:v>0.15</c:v>
                </c:pt>
                <c:pt idx="56">
                  <c:v>0.14000000000000001</c:v>
                </c:pt>
                <c:pt idx="57">
                  <c:v>0.14000000000000001</c:v>
                </c:pt>
                <c:pt idx="58">
                  <c:v>0.14000000000000001</c:v>
                </c:pt>
                <c:pt idx="59">
                  <c:v>0.15</c:v>
                </c:pt>
                <c:pt idx="60">
                  <c:v>0.14000000000000001</c:v>
                </c:pt>
                <c:pt idx="61">
                  <c:v>0.13</c:v>
                </c:pt>
                <c:pt idx="62">
                  <c:v>0.14000000000000001</c:v>
                </c:pt>
                <c:pt idx="63">
                  <c:v>0.14000000000000001</c:v>
                </c:pt>
                <c:pt idx="64">
                  <c:v>0.13</c:v>
                </c:pt>
                <c:pt idx="65">
                  <c:v>0.14000000000000001</c:v>
                </c:pt>
                <c:pt idx="66">
                  <c:v>0.14000000000000001</c:v>
                </c:pt>
                <c:pt idx="67">
                  <c:v>0.14000000000000001</c:v>
                </c:pt>
                <c:pt idx="68">
                  <c:v>0.13</c:v>
                </c:pt>
                <c:pt idx="69">
                  <c:v>0.13</c:v>
                </c:pt>
                <c:pt idx="70">
                  <c:v>0.13</c:v>
                </c:pt>
                <c:pt idx="71">
                  <c:v>0.14000000000000001</c:v>
                </c:pt>
                <c:pt idx="72">
                  <c:v>0.13</c:v>
                </c:pt>
                <c:pt idx="73">
                  <c:v>0.13</c:v>
                </c:pt>
                <c:pt idx="74">
                  <c:v>0.14000000000000001</c:v>
                </c:pt>
                <c:pt idx="75">
                  <c:v>0.14000000000000001</c:v>
                </c:pt>
                <c:pt idx="76">
                  <c:v>0.13</c:v>
                </c:pt>
                <c:pt idx="77">
                  <c:v>0.13</c:v>
                </c:pt>
                <c:pt idx="78">
                  <c:v>0.14000000000000001</c:v>
                </c:pt>
                <c:pt idx="79">
                  <c:v>0.14000000000000001</c:v>
                </c:pt>
                <c:pt idx="80">
                  <c:v>0.13</c:v>
                </c:pt>
                <c:pt idx="81">
                  <c:v>0.13</c:v>
                </c:pt>
                <c:pt idx="82">
                  <c:v>0.14000000000000001</c:v>
                </c:pt>
                <c:pt idx="83">
                  <c:v>0.14000000000000001</c:v>
                </c:pt>
                <c:pt idx="84">
                  <c:v>0.13</c:v>
                </c:pt>
                <c:pt idx="85">
                  <c:v>0.13</c:v>
                </c:pt>
                <c:pt idx="86">
                  <c:v>0.14000000000000001</c:v>
                </c:pt>
                <c:pt idx="87">
                  <c:v>0.14000000000000001</c:v>
                </c:pt>
                <c:pt idx="88">
                  <c:v>0.13</c:v>
                </c:pt>
                <c:pt idx="89">
                  <c:v>0.13</c:v>
                </c:pt>
                <c:pt idx="90">
                  <c:v>0.13</c:v>
                </c:pt>
                <c:pt idx="91">
                  <c:v>0.15</c:v>
                </c:pt>
                <c:pt idx="92">
                  <c:v>0.15</c:v>
                </c:pt>
                <c:pt idx="93">
                  <c:v>0.14000000000000001</c:v>
                </c:pt>
                <c:pt idx="94">
                  <c:v>0.14000000000000001</c:v>
                </c:pt>
                <c:pt idx="95">
                  <c:v>0.15</c:v>
                </c:pt>
                <c:pt idx="96">
                  <c:v>0.14000000000000001</c:v>
                </c:pt>
                <c:pt idx="97">
                  <c:v>0.15</c:v>
                </c:pt>
                <c:pt idx="98">
                  <c:v>0.14000000000000001</c:v>
                </c:pt>
                <c:pt idx="99">
                  <c:v>0.14000000000000001</c:v>
                </c:pt>
                <c:pt idx="100">
                  <c:v>0.14000000000000001</c:v>
                </c:pt>
                <c:pt idx="101">
                  <c:v>0.13</c:v>
                </c:pt>
                <c:pt idx="102">
                  <c:v>0.13</c:v>
                </c:pt>
                <c:pt idx="103">
                  <c:v>0.14000000000000001</c:v>
                </c:pt>
                <c:pt idx="104">
                  <c:v>0.13</c:v>
                </c:pt>
                <c:pt idx="105">
                  <c:v>0.13</c:v>
                </c:pt>
                <c:pt idx="106">
                  <c:v>0.13</c:v>
                </c:pt>
                <c:pt idx="107">
                  <c:v>0.13</c:v>
                </c:pt>
                <c:pt idx="108">
                  <c:v>0.13</c:v>
                </c:pt>
                <c:pt idx="109">
                  <c:v>0.13</c:v>
                </c:pt>
                <c:pt idx="110">
                  <c:v>0.13</c:v>
                </c:pt>
                <c:pt idx="111">
                  <c:v>0.14000000000000001</c:v>
                </c:pt>
                <c:pt idx="112">
                  <c:v>0.13</c:v>
                </c:pt>
                <c:pt idx="113">
                  <c:v>0.13</c:v>
                </c:pt>
                <c:pt idx="114">
                  <c:v>0.14000000000000001</c:v>
                </c:pt>
                <c:pt idx="115">
                  <c:v>0.13</c:v>
                </c:pt>
                <c:pt idx="116">
                  <c:v>0.13</c:v>
                </c:pt>
                <c:pt idx="117">
                  <c:v>0.13</c:v>
                </c:pt>
                <c:pt idx="118">
                  <c:v>0.13</c:v>
                </c:pt>
                <c:pt idx="124">
                  <c:v>0.19</c:v>
                </c:pt>
                <c:pt idx="125">
                  <c:v>0.19</c:v>
                </c:pt>
                <c:pt idx="126">
                  <c:v>0.18</c:v>
                </c:pt>
                <c:pt idx="127">
                  <c:v>0.17</c:v>
                </c:pt>
                <c:pt idx="128">
                  <c:v>0.17</c:v>
                </c:pt>
                <c:pt idx="129">
                  <c:v>0.17</c:v>
                </c:pt>
                <c:pt idx="130">
                  <c:v>0.17</c:v>
                </c:pt>
                <c:pt idx="131">
                  <c:v>0.16</c:v>
                </c:pt>
                <c:pt idx="132">
                  <c:v>0.17</c:v>
                </c:pt>
                <c:pt idx="133">
                  <c:v>0.17</c:v>
                </c:pt>
                <c:pt idx="134">
                  <c:v>0.17</c:v>
                </c:pt>
                <c:pt idx="135">
                  <c:v>0.16</c:v>
                </c:pt>
                <c:pt idx="136">
                  <c:v>0.17</c:v>
                </c:pt>
                <c:pt idx="138">
                  <c:v>0.18</c:v>
                </c:pt>
                <c:pt idx="139">
                  <c:v>0.17</c:v>
                </c:pt>
                <c:pt idx="140">
                  <c:v>0.18</c:v>
                </c:pt>
                <c:pt idx="141">
                  <c:v>0.18</c:v>
                </c:pt>
                <c:pt idx="142">
                  <c:v>0.17</c:v>
                </c:pt>
                <c:pt idx="143">
                  <c:v>0.17</c:v>
                </c:pt>
                <c:pt idx="144">
                  <c:v>0.17</c:v>
                </c:pt>
                <c:pt idx="145">
                  <c:v>0.17</c:v>
                </c:pt>
                <c:pt idx="146">
                  <c:v>0.17</c:v>
                </c:pt>
                <c:pt idx="147">
                  <c:v>0.17</c:v>
                </c:pt>
                <c:pt idx="148">
                  <c:v>0.17</c:v>
                </c:pt>
                <c:pt idx="149">
                  <c:v>0.17</c:v>
                </c:pt>
                <c:pt idx="150">
                  <c:v>0.17</c:v>
                </c:pt>
                <c:pt idx="151">
                  <c:v>0.17</c:v>
                </c:pt>
                <c:pt idx="152">
                  <c:v>0.16</c:v>
                </c:pt>
                <c:pt idx="153">
                  <c:v>0.17</c:v>
                </c:pt>
                <c:pt idx="154">
                  <c:v>0.17</c:v>
                </c:pt>
                <c:pt idx="155">
                  <c:v>0.17</c:v>
                </c:pt>
                <c:pt idx="156">
                  <c:v>0.17</c:v>
                </c:pt>
                <c:pt idx="157">
                  <c:v>0.16</c:v>
                </c:pt>
                <c:pt idx="158">
                  <c:v>0.17</c:v>
                </c:pt>
              </c:numCache>
            </c:numRef>
          </c:val>
          <c:smooth val="0"/>
          <c:extLst>
            <c:ext xmlns:c16="http://schemas.microsoft.com/office/drawing/2014/chart" uri="{C3380CC4-5D6E-409C-BE32-E72D297353CC}">
              <c16:uniqueId val="{00000000-0897-45EE-BD65-551FC4087A11}"/>
            </c:ext>
          </c:extLst>
        </c:ser>
        <c:ser>
          <c:idx val="1"/>
          <c:order val="1"/>
          <c:tx>
            <c:strRef>
              <c:f>蛍光積算線量!$I$130:$I$131</c:f>
              <c:strCache>
                <c:ptCount val="2"/>
                <c:pt idx="0">
                  <c:v>MP-6</c:v>
                </c:pt>
                <c:pt idx="1">
                  <c:v>野々浜</c:v>
                </c:pt>
              </c:strCache>
            </c:strRef>
          </c:tx>
          <c:spPr>
            <a:ln w="12700">
              <a:solidFill>
                <a:srgbClr val="666699"/>
              </a:solidFill>
              <a:prstDash val="solid"/>
            </a:ln>
          </c:spPr>
          <c:marker>
            <c:symbol val="square"/>
            <c:size val="6"/>
            <c:spPr>
              <a:solidFill>
                <a:srgbClr val="FFFFFF"/>
              </a:solidFill>
              <a:ln>
                <a:solidFill>
                  <a:srgbClr val="666699"/>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蛍光積算線量!$I$133:$I$296</c:f>
              <c:numCache>
                <c:formatCode>0.00_);[Red]\(0.00\)</c:formatCode>
                <c:ptCount val="164"/>
                <c:pt idx="2">
                  <c:v>0.16529999999999997</c:v>
                </c:pt>
                <c:pt idx="3">
                  <c:v>0.16529999999999997</c:v>
                </c:pt>
                <c:pt idx="4">
                  <c:v>0.15659999999999999</c:v>
                </c:pt>
                <c:pt idx="5">
                  <c:v>0.14789999999999998</c:v>
                </c:pt>
                <c:pt idx="6">
                  <c:v>0.16529999999999997</c:v>
                </c:pt>
                <c:pt idx="7">
                  <c:v>0.16529999999999997</c:v>
                </c:pt>
                <c:pt idx="8">
                  <c:v>0.15659999999999999</c:v>
                </c:pt>
                <c:pt idx="9">
                  <c:v>0.15659999999999999</c:v>
                </c:pt>
                <c:pt idx="10">
                  <c:v>0.15659999999999999</c:v>
                </c:pt>
                <c:pt idx="11">
                  <c:v>0.14789999999999998</c:v>
                </c:pt>
                <c:pt idx="12">
                  <c:v>0.15659999999999999</c:v>
                </c:pt>
                <c:pt idx="13">
                  <c:v>0.13919999999999999</c:v>
                </c:pt>
                <c:pt idx="14">
                  <c:v>0.15659999999999999</c:v>
                </c:pt>
                <c:pt idx="15">
                  <c:v>0.14789999999999998</c:v>
                </c:pt>
                <c:pt idx="16">
                  <c:v>0.15659999999999999</c:v>
                </c:pt>
                <c:pt idx="17">
                  <c:v>0.14789999999999998</c:v>
                </c:pt>
                <c:pt idx="18">
                  <c:v>0.15659999999999999</c:v>
                </c:pt>
                <c:pt idx="19">
                  <c:v>0.15659999999999999</c:v>
                </c:pt>
                <c:pt idx="20">
                  <c:v>0.15659999999999999</c:v>
                </c:pt>
                <c:pt idx="21">
                  <c:v>0.14789999999999998</c:v>
                </c:pt>
                <c:pt idx="22">
                  <c:v>0.15659999999999999</c:v>
                </c:pt>
                <c:pt idx="23">
                  <c:v>0.16529999999999997</c:v>
                </c:pt>
                <c:pt idx="24">
                  <c:v>0.14789999999999998</c:v>
                </c:pt>
                <c:pt idx="25">
                  <c:v>0.14789999999999998</c:v>
                </c:pt>
                <c:pt idx="26">
                  <c:v>0.15659999999999999</c:v>
                </c:pt>
                <c:pt idx="27">
                  <c:v>0.15659999999999999</c:v>
                </c:pt>
                <c:pt idx="28">
                  <c:v>0.14789999999999998</c:v>
                </c:pt>
                <c:pt idx="29">
                  <c:v>0.13919999999999999</c:v>
                </c:pt>
                <c:pt idx="30">
                  <c:v>0.14789999999999998</c:v>
                </c:pt>
                <c:pt idx="31">
                  <c:v>0.15659999999999999</c:v>
                </c:pt>
                <c:pt idx="32">
                  <c:v>0.13919999999999999</c:v>
                </c:pt>
                <c:pt idx="33">
                  <c:v>0.1305</c:v>
                </c:pt>
                <c:pt idx="34">
                  <c:v>0.14789999999999998</c:v>
                </c:pt>
                <c:pt idx="35">
                  <c:v>0.14789999999999998</c:v>
                </c:pt>
                <c:pt idx="36">
                  <c:v>0.14789999999999998</c:v>
                </c:pt>
                <c:pt idx="37">
                  <c:v>0.13919999999999999</c:v>
                </c:pt>
                <c:pt idx="38">
                  <c:v>0.15659999999999999</c:v>
                </c:pt>
                <c:pt idx="39">
                  <c:v>0.15659999999999999</c:v>
                </c:pt>
                <c:pt idx="40">
                  <c:v>0.15</c:v>
                </c:pt>
                <c:pt idx="41">
                  <c:v>0.14000000000000001</c:v>
                </c:pt>
                <c:pt idx="42">
                  <c:v>0.15</c:v>
                </c:pt>
                <c:pt idx="43">
                  <c:v>0.16</c:v>
                </c:pt>
                <c:pt idx="44">
                  <c:v>0.15</c:v>
                </c:pt>
                <c:pt idx="45">
                  <c:v>0.15</c:v>
                </c:pt>
                <c:pt idx="46">
                  <c:v>0.16</c:v>
                </c:pt>
                <c:pt idx="47">
                  <c:v>0.16</c:v>
                </c:pt>
                <c:pt idx="48">
                  <c:v>0.15</c:v>
                </c:pt>
                <c:pt idx="49">
                  <c:v>0.15</c:v>
                </c:pt>
                <c:pt idx="50">
                  <c:v>0.15</c:v>
                </c:pt>
                <c:pt idx="51">
                  <c:v>0.16</c:v>
                </c:pt>
                <c:pt idx="52">
                  <c:v>0.15</c:v>
                </c:pt>
                <c:pt idx="53">
                  <c:v>0.15</c:v>
                </c:pt>
                <c:pt idx="54">
                  <c:v>0.15</c:v>
                </c:pt>
                <c:pt idx="55">
                  <c:v>0.14000000000000001</c:v>
                </c:pt>
                <c:pt idx="56">
                  <c:v>0.15</c:v>
                </c:pt>
                <c:pt idx="57">
                  <c:v>0.15</c:v>
                </c:pt>
                <c:pt idx="58">
                  <c:v>0.15</c:v>
                </c:pt>
                <c:pt idx="59">
                  <c:v>0.15</c:v>
                </c:pt>
                <c:pt idx="60">
                  <c:v>0.14000000000000001</c:v>
                </c:pt>
                <c:pt idx="61">
                  <c:v>0.14000000000000001</c:v>
                </c:pt>
                <c:pt idx="62">
                  <c:v>0.15</c:v>
                </c:pt>
                <c:pt idx="63">
                  <c:v>0.15</c:v>
                </c:pt>
                <c:pt idx="64">
                  <c:v>0.14000000000000001</c:v>
                </c:pt>
                <c:pt idx="65">
                  <c:v>0.14000000000000001</c:v>
                </c:pt>
                <c:pt idx="66">
                  <c:v>0.14000000000000001</c:v>
                </c:pt>
                <c:pt idx="67">
                  <c:v>0.14000000000000001</c:v>
                </c:pt>
                <c:pt idx="68">
                  <c:v>0.14000000000000001</c:v>
                </c:pt>
                <c:pt idx="69">
                  <c:v>0.13</c:v>
                </c:pt>
                <c:pt idx="70">
                  <c:v>0.14000000000000001</c:v>
                </c:pt>
                <c:pt idx="71">
                  <c:v>0.15</c:v>
                </c:pt>
                <c:pt idx="72">
                  <c:v>0.14000000000000001</c:v>
                </c:pt>
                <c:pt idx="73">
                  <c:v>0.13</c:v>
                </c:pt>
                <c:pt idx="74">
                  <c:v>0.14000000000000001</c:v>
                </c:pt>
                <c:pt idx="75">
                  <c:v>0.14000000000000001</c:v>
                </c:pt>
                <c:pt idx="76">
                  <c:v>0.14000000000000001</c:v>
                </c:pt>
                <c:pt idx="77">
                  <c:v>0.13</c:v>
                </c:pt>
                <c:pt idx="78">
                  <c:v>0.14000000000000001</c:v>
                </c:pt>
                <c:pt idx="79">
                  <c:v>0.14000000000000001</c:v>
                </c:pt>
                <c:pt idx="80">
                  <c:v>0.14000000000000001</c:v>
                </c:pt>
                <c:pt idx="81">
                  <c:v>0.13</c:v>
                </c:pt>
                <c:pt idx="82">
                  <c:v>0.14000000000000001</c:v>
                </c:pt>
                <c:pt idx="83">
                  <c:v>0.14000000000000001</c:v>
                </c:pt>
                <c:pt idx="84">
                  <c:v>0.14000000000000001</c:v>
                </c:pt>
                <c:pt idx="85">
                  <c:v>0.14000000000000001</c:v>
                </c:pt>
                <c:pt idx="86">
                  <c:v>0.14000000000000001</c:v>
                </c:pt>
                <c:pt idx="87">
                  <c:v>0.14000000000000001</c:v>
                </c:pt>
                <c:pt idx="88">
                  <c:v>0.13</c:v>
                </c:pt>
                <c:pt idx="89">
                  <c:v>0.13</c:v>
                </c:pt>
                <c:pt idx="90">
                  <c:v>0.14000000000000001</c:v>
                </c:pt>
                <c:pt idx="91">
                  <c:v>0.14000000000000001</c:v>
                </c:pt>
                <c:pt idx="92">
                  <c:v>0.14000000000000001</c:v>
                </c:pt>
                <c:pt idx="93">
                  <c:v>0.14000000000000001</c:v>
                </c:pt>
                <c:pt idx="94">
                  <c:v>0.14000000000000001</c:v>
                </c:pt>
                <c:pt idx="95">
                  <c:v>0.14000000000000001</c:v>
                </c:pt>
                <c:pt idx="96">
                  <c:v>0.14000000000000001</c:v>
                </c:pt>
                <c:pt idx="97">
                  <c:v>0.14000000000000001</c:v>
                </c:pt>
                <c:pt idx="98">
                  <c:v>0.14000000000000001</c:v>
                </c:pt>
                <c:pt idx="99">
                  <c:v>0.14000000000000001</c:v>
                </c:pt>
                <c:pt idx="100">
                  <c:v>0.13</c:v>
                </c:pt>
                <c:pt idx="101">
                  <c:v>0.13</c:v>
                </c:pt>
                <c:pt idx="102">
                  <c:v>0.12</c:v>
                </c:pt>
                <c:pt idx="103">
                  <c:v>0.13</c:v>
                </c:pt>
                <c:pt idx="104">
                  <c:v>0.13</c:v>
                </c:pt>
                <c:pt idx="105">
                  <c:v>0.13</c:v>
                </c:pt>
                <c:pt idx="106">
                  <c:v>0.13</c:v>
                </c:pt>
                <c:pt idx="107">
                  <c:v>0.13</c:v>
                </c:pt>
                <c:pt idx="108">
                  <c:v>0.13</c:v>
                </c:pt>
                <c:pt idx="109">
                  <c:v>0.13</c:v>
                </c:pt>
                <c:pt idx="110">
                  <c:v>0.13</c:v>
                </c:pt>
                <c:pt idx="111">
                  <c:v>0.14000000000000001</c:v>
                </c:pt>
                <c:pt idx="112">
                  <c:v>0.14000000000000001</c:v>
                </c:pt>
                <c:pt idx="113">
                  <c:v>0.13</c:v>
                </c:pt>
                <c:pt idx="114">
                  <c:v>0.13</c:v>
                </c:pt>
                <c:pt idx="115">
                  <c:v>0.13</c:v>
                </c:pt>
                <c:pt idx="116">
                  <c:v>0.12</c:v>
                </c:pt>
                <c:pt idx="117">
                  <c:v>0.13</c:v>
                </c:pt>
                <c:pt idx="118">
                  <c:v>0.13</c:v>
                </c:pt>
                <c:pt idx="124">
                  <c:v>0.19</c:v>
                </c:pt>
                <c:pt idx="125">
                  <c:v>0.19</c:v>
                </c:pt>
                <c:pt idx="126">
                  <c:v>0.18</c:v>
                </c:pt>
                <c:pt idx="127">
                  <c:v>0.17</c:v>
                </c:pt>
                <c:pt idx="128">
                  <c:v>0.18</c:v>
                </c:pt>
                <c:pt idx="129">
                  <c:v>0.18</c:v>
                </c:pt>
                <c:pt idx="130">
                  <c:v>0.17</c:v>
                </c:pt>
                <c:pt idx="131">
                  <c:v>0.17</c:v>
                </c:pt>
                <c:pt idx="132">
                  <c:v>0.18</c:v>
                </c:pt>
                <c:pt idx="133">
                  <c:v>0.17</c:v>
                </c:pt>
                <c:pt idx="134">
                  <c:v>0.17</c:v>
                </c:pt>
                <c:pt idx="135">
                  <c:v>0.16</c:v>
                </c:pt>
                <c:pt idx="136">
                  <c:v>0.18</c:v>
                </c:pt>
                <c:pt idx="137">
                  <c:v>0.18</c:v>
                </c:pt>
                <c:pt idx="138">
                  <c:v>0.17</c:v>
                </c:pt>
                <c:pt idx="139">
                  <c:v>0.17</c:v>
                </c:pt>
                <c:pt idx="140">
                  <c:v>0.18</c:v>
                </c:pt>
                <c:pt idx="141">
                  <c:v>0.18</c:v>
                </c:pt>
                <c:pt idx="142">
                  <c:v>0.17</c:v>
                </c:pt>
                <c:pt idx="143">
                  <c:v>0.18</c:v>
                </c:pt>
                <c:pt idx="144">
                  <c:v>0.18</c:v>
                </c:pt>
                <c:pt idx="145">
                  <c:v>0.18</c:v>
                </c:pt>
                <c:pt idx="146">
                  <c:v>0.18</c:v>
                </c:pt>
                <c:pt idx="147">
                  <c:v>0.18</c:v>
                </c:pt>
                <c:pt idx="148">
                  <c:v>0.18</c:v>
                </c:pt>
                <c:pt idx="149">
                  <c:v>0.18</c:v>
                </c:pt>
                <c:pt idx="150">
                  <c:v>0.17</c:v>
                </c:pt>
                <c:pt idx="151">
                  <c:v>0.18</c:v>
                </c:pt>
                <c:pt idx="152">
                  <c:v>0.17</c:v>
                </c:pt>
                <c:pt idx="153">
                  <c:v>0.17</c:v>
                </c:pt>
                <c:pt idx="154">
                  <c:v>0.17</c:v>
                </c:pt>
                <c:pt idx="155">
                  <c:v>0.17</c:v>
                </c:pt>
                <c:pt idx="156">
                  <c:v>0.18</c:v>
                </c:pt>
                <c:pt idx="157">
                  <c:v>0.17</c:v>
                </c:pt>
                <c:pt idx="158">
                  <c:v>0.17</c:v>
                </c:pt>
              </c:numCache>
            </c:numRef>
          </c:val>
          <c:smooth val="0"/>
          <c:extLst>
            <c:ext xmlns:c16="http://schemas.microsoft.com/office/drawing/2014/chart" uri="{C3380CC4-5D6E-409C-BE32-E72D297353CC}">
              <c16:uniqueId val="{00000001-0897-45EE-BD65-551FC4087A11}"/>
            </c:ext>
          </c:extLst>
        </c:ser>
        <c:ser>
          <c:idx val="1"/>
          <c:order val="2"/>
          <c:tx>
            <c:strRef>
              <c:f>蛍光積算線量!$J$130:$J$131</c:f>
              <c:strCache>
                <c:ptCount val="2"/>
                <c:pt idx="0">
                  <c:v>MP-7</c:v>
                </c:pt>
                <c:pt idx="1">
                  <c:v>大谷川</c:v>
                </c:pt>
              </c:strCache>
            </c:strRef>
          </c:tx>
          <c:spPr>
            <a:ln w="12700">
              <a:pattFill prst="pct75">
                <a:fgClr>
                  <a:srgbClr val="008000"/>
                </a:fgClr>
                <a:bgClr>
                  <a:srgbClr val="FFFFFF"/>
                </a:bgClr>
              </a:pattFill>
              <a:prstDash val="solid"/>
            </a:ln>
          </c:spPr>
          <c:marker>
            <c:symbol val="triangle"/>
            <c:size val="6"/>
            <c:spPr>
              <a:solidFill>
                <a:srgbClr val="FFFFFF"/>
              </a:solidFill>
              <a:ln>
                <a:solidFill>
                  <a:srgbClr val="008000"/>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蛍光積算線量!$J$133:$J$296</c:f>
              <c:numCache>
                <c:formatCode>0.00_);[Red]\(0.00\)</c:formatCode>
                <c:ptCount val="164"/>
                <c:pt idx="2">
                  <c:v>0.13919999999999999</c:v>
                </c:pt>
                <c:pt idx="3">
                  <c:v>0.13919999999999999</c:v>
                </c:pt>
                <c:pt idx="4">
                  <c:v>0.12179999999999998</c:v>
                </c:pt>
                <c:pt idx="5">
                  <c:v>0.12179999999999998</c:v>
                </c:pt>
                <c:pt idx="6">
                  <c:v>0.1305</c:v>
                </c:pt>
                <c:pt idx="7">
                  <c:v>0.13919999999999999</c:v>
                </c:pt>
                <c:pt idx="8">
                  <c:v>0.12179999999999998</c:v>
                </c:pt>
                <c:pt idx="9">
                  <c:v>0.12179999999999998</c:v>
                </c:pt>
                <c:pt idx="10">
                  <c:v>0.12179999999999998</c:v>
                </c:pt>
                <c:pt idx="11">
                  <c:v>0.1305</c:v>
                </c:pt>
                <c:pt idx="12">
                  <c:v>0.12179999999999998</c:v>
                </c:pt>
                <c:pt idx="13">
                  <c:v>0.12179999999999998</c:v>
                </c:pt>
                <c:pt idx="14">
                  <c:v>0.1305</c:v>
                </c:pt>
                <c:pt idx="15">
                  <c:v>0.1305</c:v>
                </c:pt>
                <c:pt idx="16">
                  <c:v>0.13919999999999999</c:v>
                </c:pt>
                <c:pt idx="17">
                  <c:v>0.12179999999999998</c:v>
                </c:pt>
                <c:pt idx="18">
                  <c:v>0.13919999999999999</c:v>
                </c:pt>
                <c:pt idx="19">
                  <c:v>0.13919999999999999</c:v>
                </c:pt>
                <c:pt idx="20">
                  <c:v>0.13919999999999999</c:v>
                </c:pt>
                <c:pt idx="21">
                  <c:v>0.1305</c:v>
                </c:pt>
                <c:pt idx="22">
                  <c:v>0.13919999999999999</c:v>
                </c:pt>
                <c:pt idx="23">
                  <c:v>0.1305</c:v>
                </c:pt>
                <c:pt idx="24">
                  <c:v>0.13919999999999999</c:v>
                </c:pt>
                <c:pt idx="25">
                  <c:v>0.12179999999999998</c:v>
                </c:pt>
                <c:pt idx="26">
                  <c:v>0.13919999999999999</c:v>
                </c:pt>
                <c:pt idx="27">
                  <c:v>0.1305</c:v>
                </c:pt>
                <c:pt idx="28">
                  <c:v>0.1305</c:v>
                </c:pt>
                <c:pt idx="29">
                  <c:v>0.12179999999999998</c:v>
                </c:pt>
                <c:pt idx="30">
                  <c:v>0.1305</c:v>
                </c:pt>
                <c:pt idx="31">
                  <c:v>0.1305</c:v>
                </c:pt>
                <c:pt idx="32">
                  <c:v>0.12179999999999998</c:v>
                </c:pt>
                <c:pt idx="33">
                  <c:v>0.11309999999999999</c:v>
                </c:pt>
                <c:pt idx="34">
                  <c:v>0.1305</c:v>
                </c:pt>
                <c:pt idx="35">
                  <c:v>0.1305</c:v>
                </c:pt>
                <c:pt idx="36">
                  <c:v>0.12179999999999998</c:v>
                </c:pt>
                <c:pt idx="37">
                  <c:v>0.12179999999999998</c:v>
                </c:pt>
                <c:pt idx="38">
                  <c:v>0.1305</c:v>
                </c:pt>
                <c:pt idx="39">
                  <c:v>0.13919999999999999</c:v>
                </c:pt>
                <c:pt idx="40">
                  <c:v>0.13</c:v>
                </c:pt>
                <c:pt idx="41">
                  <c:v>0.13</c:v>
                </c:pt>
                <c:pt idx="42">
                  <c:v>0.13</c:v>
                </c:pt>
                <c:pt idx="43">
                  <c:v>0.13</c:v>
                </c:pt>
                <c:pt idx="44">
                  <c:v>0.13</c:v>
                </c:pt>
                <c:pt idx="45">
                  <c:v>0.13</c:v>
                </c:pt>
                <c:pt idx="46">
                  <c:v>0.13</c:v>
                </c:pt>
                <c:pt idx="47">
                  <c:v>0.13</c:v>
                </c:pt>
                <c:pt idx="48">
                  <c:v>0.13</c:v>
                </c:pt>
                <c:pt idx="49">
                  <c:v>0.13</c:v>
                </c:pt>
                <c:pt idx="50">
                  <c:v>0.13</c:v>
                </c:pt>
                <c:pt idx="51">
                  <c:v>0.14000000000000001</c:v>
                </c:pt>
                <c:pt idx="52">
                  <c:v>0.13</c:v>
                </c:pt>
                <c:pt idx="53">
                  <c:v>0.13</c:v>
                </c:pt>
                <c:pt idx="54">
                  <c:v>0.13</c:v>
                </c:pt>
                <c:pt idx="55">
                  <c:v>0.14000000000000001</c:v>
                </c:pt>
                <c:pt idx="56">
                  <c:v>0.13</c:v>
                </c:pt>
                <c:pt idx="57">
                  <c:v>0.13</c:v>
                </c:pt>
                <c:pt idx="58">
                  <c:v>0.13</c:v>
                </c:pt>
                <c:pt idx="59">
                  <c:v>0.13</c:v>
                </c:pt>
                <c:pt idx="60">
                  <c:v>0.13</c:v>
                </c:pt>
                <c:pt idx="61">
                  <c:v>0.12</c:v>
                </c:pt>
                <c:pt idx="62">
                  <c:v>0.13</c:v>
                </c:pt>
                <c:pt idx="63">
                  <c:v>0.13</c:v>
                </c:pt>
                <c:pt idx="64">
                  <c:v>0.13</c:v>
                </c:pt>
                <c:pt idx="65">
                  <c:v>0.13</c:v>
                </c:pt>
                <c:pt idx="66">
                  <c:v>0.13</c:v>
                </c:pt>
                <c:pt idx="67">
                  <c:v>0.13</c:v>
                </c:pt>
                <c:pt idx="68">
                  <c:v>0.13</c:v>
                </c:pt>
                <c:pt idx="69">
                  <c:v>0.12</c:v>
                </c:pt>
                <c:pt idx="70">
                  <c:v>0.12</c:v>
                </c:pt>
                <c:pt idx="71">
                  <c:v>0.14000000000000001</c:v>
                </c:pt>
                <c:pt idx="72">
                  <c:v>0.13</c:v>
                </c:pt>
                <c:pt idx="73">
                  <c:v>0.11</c:v>
                </c:pt>
                <c:pt idx="74">
                  <c:v>0.13</c:v>
                </c:pt>
                <c:pt idx="75">
                  <c:v>0.113</c:v>
                </c:pt>
                <c:pt idx="76">
                  <c:v>0.12</c:v>
                </c:pt>
                <c:pt idx="77">
                  <c:v>0.12</c:v>
                </c:pt>
                <c:pt idx="78">
                  <c:v>0.13</c:v>
                </c:pt>
                <c:pt idx="79">
                  <c:v>0.13</c:v>
                </c:pt>
                <c:pt idx="80">
                  <c:v>0.12</c:v>
                </c:pt>
                <c:pt idx="81">
                  <c:v>0.12</c:v>
                </c:pt>
                <c:pt idx="82">
                  <c:v>0.13</c:v>
                </c:pt>
                <c:pt idx="83">
                  <c:v>0.13</c:v>
                </c:pt>
                <c:pt idx="84">
                  <c:v>0.12</c:v>
                </c:pt>
                <c:pt idx="85">
                  <c:v>0.12</c:v>
                </c:pt>
                <c:pt idx="86">
                  <c:v>0.13</c:v>
                </c:pt>
                <c:pt idx="87">
                  <c:v>0.13</c:v>
                </c:pt>
                <c:pt idx="88">
                  <c:v>0.12</c:v>
                </c:pt>
                <c:pt idx="89">
                  <c:v>0.12</c:v>
                </c:pt>
                <c:pt idx="90">
                  <c:v>0.13</c:v>
                </c:pt>
                <c:pt idx="91">
                  <c:v>0.14000000000000001</c:v>
                </c:pt>
                <c:pt idx="92">
                  <c:v>0.13</c:v>
                </c:pt>
                <c:pt idx="93">
                  <c:v>0.13</c:v>
                </c:pt>
                <c:pt idx="94">
                  <c:v>0.13</c:v>
                </c:pt>
                <c:pt idx="95">
                  <c:v>0.14000000000000001</c:v>
                </c:pt>
                <c:pt idx="96">
                  <c:v>0.13</c:v>
                </c:pt>
                <c:pt idx="97">
                  <c:v>0.13</c:v>
                </c:pt>
                <c:pt idx="98">
                  <c:v>0.13</c:v>
                </c:pt>
                <c:pt idx="99">
                  <c:v>0.13</c:v>
                </c:pt>
                <c:pt idx="100">
                  <c:v>0.12</c:v>
                </c:pt>
                <c:pt idx="101">
                  <c:v>0.12</c:v>
                </c:pt>
                <c:pt idx="102">
                  <c:v>0.12</c:v>
                </c:pt>
                <c:pt idx="103">
                  <c:v>0.13</c:v>
                </c:pt>
                <c:pt idx="104">
                  <c:v>0.13</c:v>
                </c:pt>
                <c:pt idx="105">
                  <c:v>0.12</c:v>
                </c:pt>
                <c:pt idx="106">
                  <c:v>0.12</c:v>
                </c:pt>
                <c:pt idx="107">
                  <c:v>0.13</c:v>
                </c:pt>
                <c:pt idx="108">
                  <c:v>0.13</c:v>
                </c:pt>
                <c:pt idx="109">
                  <c:v>0.12</c:v>
                </c:pt>
                <c:pt idx="110">
                  <c:v>0.12</c:v>
                </c:pt>
                <c:pt idx="111">
                  <c:v>0.13</c:v>
                </c:pt>
                <c:pt idx="112">
                  <c:v>0.13</c:v>
                </c:pt>
                <c:pt idx="113">
                  <c:v>0.12</c:v>
                </c:pt>
                <c:pt idx="114">
                  <c:v>0.12</c:v>
                </c:pt>
                <c:pt idx="115">
                  <c:v>0.12</c:v>
                </c:pt>
                <c:pt idx="116">
                  <c:v>0.13</c:v>
                </c:pt>
                <c:pt idx="117">
                  <c:v>0.13</c:v>
                </c:pt>
                <c:pt idx="118">
                  <c:v>0.12</c:v>
                </c:pt>
                <c:pt idx="145">
                  <c:v>0.17</c:v>
                </c:pt>
                <c:pt idx="146">
                  <c:v>0.17</c:v>
                </c:pt>
                <c:pt idx="147">
                  <c:v>0.17</c:v>
                </c:pt>
                <c:pt idx="148">
                  <c:v>0.17</c:v>
                </c:pt>
                <c:pt idx="149">
                  <c:v>0.17</c:v>
                </c:pt>
                <c:pt idx="150">
                  <c:v>0.16</c:v>
                </c:pt>
                <c:pt idx="151">
                  <c:v>0.16</c:v>
                </c:pt>
                <c:pt idx="152">
                  <c:v>0.16</c:v>
                </c:pt>
                <c:pt idx="153">
                  <c:v>0.16</c:v>
                </c:pt>
                <c:pt idx="154">
                  <c:v>0.16</c:v>
                </c:pt>
                <c:pt idx="155">
                  <c:v>0.16</c:v>
                </c:pt>
                <c:pt idx="156">
                  <c:v>0.16</c:v>
                </c:pt>
                <c:pt idx="157">
                  <c:v>0.15</c:v>
                </c:pt>
                <c:pt idx="158">
                  <c:v>0.16</c:v>
                </c:pt>
              </c:numCache>
            </c:numRef>
          </c:val>
          <c:smooth val="0"/>
          <c:extLst>
            <c:ext xmlns:c16="http://schemas.microsoft.com/office/drawing/2014/chart" uri="{C3380CC4-5D6E-409C-BE32-E72D297353CC}">
              <c16:uniqueId val="{00000002-0897-45EE-BD65-551FC4087A11}"/>
            </c:ext>
          </c:extLst>
        </c:ser>
        <c:ser>
          <c:idx val="2"/>
          <c:order val="3"/>
          <c:tx>
            <c:strRef>
              <c:f>蛍光積算線量!$K$130:$K$131</c:f>
              <c:strCache>
                <c:ptCount val="2"/>
                <c:pt idx="0">
                  <c:v>MP-8</c:v>
                </c:pt>
                <c:pt idx="1">
                  <c:v>祝浜</c:v>
                </c:pt>
              </c:strCache>
            </c:strRef>
          </c:tx>
          <c:spPr>
            <a:ln w="3175">
              <a:solidFill>
                <a:srgbClr val="008000"/>
              </a:solidFill>
              <a:prstDash val="solid"/>
            </a:ln>
          </c:spPr>
          <c:marker>
            <c:symbol val="triangle"/>
            <c:size val="6"/>
            <c:spPr>
              <a:solidFill>
                <a:srgbClr val="008000"/>
              </a:solidFill>
              <a:ln>
                <a:solidFill>
                  <a:srgbClr val="008000"/>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蛍光積算線量!$K$133:$K$296</c:f>
              <c:numCache>
                <c:formatCode>0.00_);[Red]\(0.00\)</c:formatCode>
                <c:ptCount val="164"/>
                <c:pt idx="2">
                  <c:v>0.15659999999999999</c:v>
                </c:pt>
                <c:pt idx="3">
                  <c:v>0.16529999999999997</c:v>
                </c:pt>
                <c:pt idx="4">
                  <c:v>0.13919999999999999</c:v>
                </c:pt>
                <c:pt idx="5">
                  <c:v>0.13919999999999999</c:v>
                </c:pt>
                <c:pt idx="6">
                  <c:v>0.14789999999999998</c:v>
                </c:pt>
                <c:pt idx="7">
                  <c:v>0.16529999999999997</c:v>
                </c:pt>
                <c:pt idx="8">
                  <c:v>0.14789999999999998</c:v>
                </c:pt>
                <c:pt idx="9">
                  <c:v>0.13919999999999999</c:v>
                </c:pt>
                <c:pt idx="10">
                  <c:v>0.15659999999999999</c:v>
                </c:pt>
                <c:pt idx="11">
                  <c:v>0.15659999999999999</c:v>
                </c:pt>
                <c:pt idx="12">
                  <c:v>0.14789999999999998</c:v>
                </c:pt>
                <c:pt idx="13">
                  <c:v>0.13919999999999999</c:v>
                </c:pt>
                <c:pt idx="14">
                  <c:v>0.14789999999999998</c:v>
                </c:pt>
                <c:pt idx="15">
                  <c:v>0.14789999999999998</c:v>
                </c:pt>
                <c:pt idx="16">
                  <c:v>0.14789999999999998</c:v>
                </c:pt>
                <c:pt idx="17">
                  <c:v>0.14789999999999998</c:v>
                </c:pt>
                <c:pt idx="18">
                  <c:v>0.16529999999999997</c:v>
                </c:pt>
                <c:pt idx="19">
                  <c:v>0.16529999999999997</c:v>
                </c:pt>
                <c:pt idx="20">
                  <c:v>0.15659999999999999</c:v>
                </c:pt>
                <c:pt idx="21">
                  <c:v>0.14789999999999998</c:v>
                </c:pt>
                <c:pt idx="22">
                  <c:v>0.15659999999999999</c:v>
                </c:pt>
                <c:pt idx="23">
                  <c:v>0.15659999999999999</c:v>
                </c:pt>
                <c:pt idx="24">
                  <c:v>0.15659999999999999</c:v>
                </c:pt>
                <c:pt idx="25">
                  <c:v>0.14789999999999998</c:v>
                </c:pt>
                <c:pt idx="26">
                  <c:v>0.16529999999999997</c:v>
                </c:pt>
                <c:pt idx="27">
                  <c:v>0.15659999999999999</c:v>
                </c:pt>
                <c:pt idx="28">
                  <c:v>0.15659999999999999</c:v>
                </c:pt>
                <c:pt idx="29">
                  <c:v>0.13919999999999999</c:v>
                </c:pt>
                <c:pt idx="30">
                  <c:v>0.15659999999999999</c:v>
                </c:pt>
                <c:pt idx="31">
                  <c:v>0.15659999999999999</c:v>
                </c:pt>
                <c:pt idx="32">
                  <c:v>0.13919999999999999</c:v>
                </c:pt>
                <c:pt idx="33">
                  <c:v>0.13919999999999999</c:v>
                </c:pt>
                <c:pt idx="34">
                  <c:v>0.14789999999999998</c:v>
                </c:pt>
                <c:pt idx="35">
                  <c:v>0.15659999999999999</c:v>
                </c:pt>
                <c:pt idx="36">
                  <c:v>0.14789999999999998</c:v>
                </c:pt>
                <c:pt idx="37">
                  <c:v>0.13919999999999999</c:v>
                </c:pt>
                <c:pt idx="38">
                  <c:v>0.15659999999999999</c:v>
                </c:pt>
                <c:pt idx="39">
                  <c:v>0.15659999999999999</c:v>
                </c:pt>
                <c:pt idx="40">
                  <c:v>0.15</c:v>
                </c:pt>
                <c:pt idx="41">
                  <c:v>0.15</c:v>
                </c:pt>
                <c:pt idx="42">
                  <c:v>0.15</c:v>
                </c:pt>
                <c:pt idx="43">
                  <c:v>0.15</c:v>
                </c:pt>
                <c:pt idx="44">
                  <c:v>0.15</c:v>
                </c:pt>
                <c:pt idx="45">
                  <c:v>0.15</c:v>
                </c:pt>
                <c:pt idx="46">
                  <c:v>0.16</c:v>
                </c:pt>
                <c:pt idx="47">
                  <c:v>0.16</c:v>
                </c:pt>
                <c:pt idx="48">
                  <c:v>0.16</c:v>
                </c:pt>
                <c:pt idx="49">
                  <c:v>0.15</c:v>
                </c:pt>
                <c:pt idx="50">
                  <c:v>0.16</c:v>
                </c:pt>
                <c:pt idx="51">
                  <c:v>0.16</c:v>
                </c:pt>
                <c:pt idx="52">
                  <c:v>0.15</c:v>
                </c:pt>
                <c:pt idx="53">
                  <c:v>0.15</c:v>
                </c:pt>
                <c:pt idx="54">
                  <c:v>0.16</c:v>
                </c:pt>
                <c:pt idx="55">
                  <c:v>0.16</c:v>
                </c:pt>
                <c:pt idx="56">
                  <c:v>0.15</c:v>
                </c:pt>
                <c:pt idx="57">
                  <c:v>0.15</c:v>
                </c:pt>
                <c:pt idx="58">
                  <c:v>0.16</c:v>
                </c:pt>
                <c:pt idx="59">
                  <c:v>0.16</c:v>
                </c:pt>
                <c:pt idx="60">
                  <c:v>0.15</c:v>
                </c:pt>
                <c:pt idx="61">
                  <c:v>0.14000000000000001</c:v>
                </c:pt>
                <c:pt idx="62">
                  <c:v>0.16</c:v>
                </c:pt>
                <c:pt idx="63">
                  <c:v>0.16</c:v>
                </c:pt>
                <c:pt idx="64">
                  <c:v>0.15</c:v>
                </c:pt>
                <c:pt idx="65">
                  <c:v>0.15</c:v>
                </c:pt>
                <c:pt idx="66">
                  <c:v>0.15</c:v>
                </c:pt>
                <c:pt idx="67">
                  <c:v>0.15</c:v>
                </c:pt>
                <c:pt idx="68">
                  <c:v>0.15</c:v>
                </c:pt>
                <c:pt idx="69">
                  <c:v>0.14000000000000001</c:v>
                </c:pt>
                <c:pt idx="70">
                  <c:v>0.15</c:v>
                </c:pt>
                <c:pt idx="71">
                  <c:v>0.16</c:v>
                </c:pt>
                <c:pt idx="72">
                  <c:v>0.15</c:v>
                </c:pt>
                <c:pt idx="73">
                  <c:v>0.13</c:v>
                </c:pt>
                <c:pt idx="74">
                  <c:v>0.15</c:v>
                </c:pt>
                <c:pt idx="75">
                  <c:v>0.16</c:v>
                </c:pt>
                <c:pt idx="76">
                  <c:v>0.15</c:v>
                </c:pt>
                <c:pt idx="77">
                  <c:v>0.14000000000000001</c:v>
                </c:pt>
                <c:pt idx="78">
                  <c:v>0.15</c:v>
                </c:pt>
                <c:pt idx="79">
                  <c:v>0.16</c:v>
                </c:pt>
                <c:pt idx="80">
                  <c:v>0.15</c:v>
                </c:pt>
                <c:pt idx="81">
                  <c:v>0.14000000000000001</c:v>
                </c:pt>
                <c:pt idx="82">
                  <c:v>0.15</c:v>
                </c:pt>
                <c:pt idx="83">
                  <c:v>0.16</c:v>
                </c:pt>
                <c:pt idx="84">
                  <c:v>0.15</c:v>
                </c:pt>
                <c:pt idx="85">
                  <c:v>0.14000000000000001</c:v>
                </c:pt>
                <c:pt idx="86">
                  <c:v>0.15</c:v>
                </c:pt>
                <c:pt idx="87">
                  <c:v>0.16</c:v>
                </c:pt>
                <c:pt idx="88">
                  <c:v>0.14000000000000001</c:v>
                </c:pt>
                <c:pt idx="89">
                  <c:v>0.14000000000000001</c:v>
                </c:pt>
                <c:pt idx="90">
                  <c:v>0.15</c:v>
                </c:pt>
                <c:pt idx="91">
                  <c:v>0.16</c:v>
                </c:pt>
                <c:pt idx="92">
                  <c:v>0.16</c:v>
                </c:pt>
                <c:pt idx="93">
                  <c:v>0.16</c:v>
                </c:pt>
                <c:pt idx="94">
                  <c:v>0.15</c:v>
                </c:pt>
                <c:pt idx="95">
                  <c:v>0.16</c:v>
                </c:pt>
                <c:pt idx="96">
                  <c:v>0.15</c:v>
                </c:pt>
                <c:pt idx="97">
                  <c:v>0.15</c:v>
                </c:pt>
                <c:pt idx="98">
                  <c:v>0.15</c:v>
                </c:pt>
                <c:pt idx="99">
                  <c:v>0.15</c:v>
                </c:pt>
                <c:pt idx="100">
                  <c:v>0.14000000000000001</c:v>
                </c:pt>
                <c:pt idx="101">
                  <c:v>0.14000000000000001</c:v>
                </c:pt>
                <c:pt idx="102">
                  <c:v>0.13</c:v>
                </c:pt>
                <c:pt idx="103">
                  <c:v>0.13</c:v>
                </c:pt>
                <c:pt idx="104">
                  <c:v>0.14000000000000001</c:v>
                </c:pt>
                <c:pt idx="105">
                  <c:v>0.13</c:v>
                </c:pt>
                <c:pt idx="106">
                  <c:v>0.13</c:v>
                </c:pt>
                <c:pt idx="107">
                  <c:v>0.14000000000000001</c:v>
                </c:pt>
                <c:pt idx="108">
                  <c:v>0.13</c:v>
                </c:pt>
                <c:pt idx="109">
                  <c:v>0.14000000000000001</c:v>
                </c:pt>
                <c:pt idx="110">
                  <c:v>0.13</c:v>
                </c:pt>
                <c:pt idx="111">
                  <c:v>0.14000000000000001</c:v>
                </c:pt>
                <c:pt idx="112">
                  <c:v>0.13</c:v>
                </c:pt>
                <c:pt idx="113">
                  <c:v>0.13</c:v>
                </c:pt>
                <c:pt idx="114">
                  <c:v>0.13</c:v>
                </c:pt>
                <c:pt idx="115">
                  <c:v>0.13</c:v>
                </c:pt>
                <c:pt idx="116">
                  <c:v>0.13</c:v>
                </c:pt>
                <c:pt idx="117">
                  <c:v>0.13</c:v>
                </c:pt>
                <c:pt idx="118">
                  <c:v>0.13</c:v>
                </c:pt>
                <c:pt idx="152">
                  <c:v>0.17</c:v>
                </c:pt>
                <c:pt idx="153">
                  <c:v>0.17</c:v>
                </c:pt>
                <c:pt idx="154">
                  <c:v>0.17</c:v>
                </c:pt>
                <c:pt idx="155">
                  <c:v>0.17</c:v>
                </c:pt>
                <c:pt idx="156">
                  <c:v>0.17</c:v>
                </c:pt>
                <c:pt idx="157">
                  <c:v>0.17</c:v>
                </c:pt>
                <c:pt idx="158">
                  <c:v>0.17</c:v>
                </c:pt>
              </c:numCache>
            </c:numRef>
          </c:val>
          <c:smooth val="0"/>
          <c:extLst>
            <c:ext xmlns:c16="http://schemas.microsoft.com/office/drawing/2014/chart" uri="{C3380CC4-5D6E-409C-BE32-E72D297353CC}">
              <c16:uniqueId val="{00000003-0897-45EE-BD65-551FC4087A11}"/>
            </c:ext>
          </c:extLst>
        </c:ser>
        <c:dLbls>
          <c:showLegendKey val="0"/>
          <c:showVal val="0"/>
          <c:showCatName val="0"/>
          <c:showSerName val="0"/>
          <c:showPercent val="0"/>
          <c:showBubbleSize val="0"/>
        </c:dLbls>
        <c:marker val="1"/>
        <c:smooth val="0"/>
        <c:axId val="226039296"/>
        <c:axId val="226040832"/>
      </c:lineChart>
      <c:dateAx>
        <c:axId val="226039296"/>
        <c:scaling>
          <c:orientation val="minMax"/>
          <c:min val="29677"/>
        </c:scaling>
        <c:delete val="0"/>
        <c:axPos val="b"/>
        <c:majorGridlines>
          <c:spPr>
            <a:ln w="3175">
              <a:pattFill prst="pct50">
                <a:fgClr>
                  <a:srgbClr val="000000"/>
                </a:fgClr>
                <a:bgClr>
                  <a:srgbClr val="FFFFFF"/>
                </a:bgClr>
              </a:patt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226040832"/>
        <c:crosses val="autoZero"/>
        <c:auto val="1"/>
        <c:lblOffset val="100"/>
        <c:baseTimeUnit val="days"/>
        <c:majorUnit val="12"/>
        <c:majorTimeUnit val="months"/>
        <c:minorUnit val="6"/>
        <c:minorTimeUnit val="months"/>
      </c:dateAx>
      <c:valAx>
        <c:axId val="226040832"/>
        <c:scaling>
          <c:orientation val="minMax"/>
          <c:max val="0.60000000000000042"/>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226039296"/>
        <c:crosses val="autoZero"/>
        <c:crossBetween val="between"/>
      </c:valAx>
      <c:spPr>
        <a:noFill/>
        <a:ln w="12700">
          <a:solidFill>
            <a:srgbClr val="808080"/>
          </a:solidFill>
          <a:prstDash val="solid"/>
        </a:ln>
      </c:spPr>
    </c:plotArea>
    <c:legend>
      <c:legendPos val="r"/>
      <c:layout>
        <c:manualLayout>
          <c:xMode val="edge"/>
          <c:yMode val="edge"/>
          <c:x val="0.27698312322358681"/>
          <c:y val="6.8627450980392163E-2"/>
          <c:w val="0.22366706104742104"/>
          <c:h val="0.1813725490196077"/>
        </c:manualLayout>
      </c:layout>
      <c:overlay val="0"/>
      <c:spPr>
        <a:solidFill>
          <a:srgbClr val="FFFFFF"/>
        </a:solidFill>
        <a:ln w="25400">
          <a:noFill/>
        </a:ln>
      </c:spPr>
      <c:txPr>
        <a:bodyPr/>
        <a:lstStyle/>
        <a:p>
          <a:pPr>
            <a:defRPr sz="101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56" r="0.75000000000000056"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354876105642766E-2"/>
          <c:y val="4.422604422604428E-2"/>
          <c:w val="0.92903279993226584"/>
          <c:h val="0.83783783783783783"/>
        </c:manualLayout>
      </c:layout>
      <c:lineChart>
        <c:grouping val="standard"/>
        <c:varyColors val="0"/>
        <c:ser>
          <c:idx val="0"/>
          <c:order val="0"/>
          <c:tx>
            <c:strRef>
              <c:f>蛍光積算線量!$L$130:$L$131</c:f>
              <c:strCache>
                <c:ptCount val="2"/>
                <c:pt idx="0">
                  <c:v>MP-9</c:v>
                </c:pt>
                <c:pt idx="1">
                  <c:v>泊浜</c:v>
                </c:pt>
              </c:strCache>
            </c:strRef>
          </c:tx>
          <c:spPr>
            <a:ln w="12700">
              <a:solidFill>
                <a:srgbClr val="666699"/>
              </a:solidFill>
              <a:prstDash val="solid"/>
            </a:ln>
          </c:spPr>
          <c:marker>
            <c:symbol val="square"/>
            <c:size val="4"/>
            <c:spPr>
              <a:solidFill>
                <a:srgbClr val="666699"/>
              </a:solidFill>
              <a:ln>
                <a:solidFill>
                  <a:srgbClr val="666699"/>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蛍光積算線量!$L$133:$L$296</c:f>
              <c:numCache>
                <c:formatCode>0.00_);[Red]\(0.00\)</c:formatCode>
                <c:ptCount val="164"/>
                <c:pt idx="2">
                  <c:v>0.2001</c:v>
                </c:pt>
                <c:pt idx="3">
                  <c:v>0.2001</c:v>
                </c:pt>
                <c:pt idx="4">
                  <c:v>0.1827</c:v>
                </c:pt>
                <c:pt idx="5">
                  <c:v>0.1827</c:v>
                </c:pt>
                <c:pt idx="6">
                  <c:v>0.20879999999999999</c:v>
                </c:pt>
                <c:pt idx="7">
                  <c:v>0.2001</c:v>
                </c:pt>
                <c:pt idx="8">
                  <c:v>0.19139999999999999</c:v>
                </c:pt>
                <c:pt idx="9">
                  <c:v>0.1827</c:v>
                </c:pt>
                <c:pt idx="10">
                  <c:v>0.2001</c:v>
                </c:pt>
                <c:pt idx="11">
                  <c:v>0.19139999999999999</c:v>
                </c:pt>
                <c:pt idx="12">
                  <c:v>0.1827</c:v>
                </c:pt>
                <c:pt idx="13">
                  <c:v>0.1827</c:v>
                </c:pt>
                <c:pt idx="14">
                  <c:v>0.1827</c:v>
                </c:pt>
                <c:pt idx="15">
                  <c:v>0.1827</c:v>
                </c:pt>
                <c:pt idx="16">
                  <c:v>0.1827</c:v>
                </c:pt>
                <c:pt idx="17">
                  <c:v>0.1827</c:v>
                </c:pt>
                <c:pt idx="18">
                  <c:v>0.19139999999999999</c:v>
                </c:pt>
                <c:pt idx="19">
                  <c:v>0.19139999999999999</c:v>
                </c:pt>
                <c:pt idx="20">
                  <c:v>0.17399999999999999</c:v>
                </c:pt>
                <c:pt idx="21">
                  <c:v>0.1827</c:v>
                </c:pt>
                <c:pt idx="22">
                  <c:v>0.1827</c:v>
                </c:pt>
                <c:pt idx="23">
                  <c:v>0.19139999999999999</c:v>
                </c:pt>
                <c:pt idx="24">
                  <c:v>0.17399999999999999</c:v>
                </c:pt>
                <c:pt idx="25">
                  <c:v>0.17399999999999999</c:v>
                </c:pt>
                <c:pt idx="26">
                  <c:v>0.1827</c:v>
                </c:pt>
                <c:pt idx="27">
                  <c:v>0.1827</c:v>
                </c:pt>
                <c:pt idx="28">
                  <c:v>0.17399999999999999</c:v>
                </c:pt>
                <c:pt idx="29">
                  <c:v>0.16529999999999997</c:v>
                </c:pt>
                <c:pt idx="30">
                  <c:v>0.17399999999999999</c:v>
                </c:pt>
                <c:pt idx="31">
                  <c:v>0.19139999999999999</c:v>
                </c:pt>
                <c:pt idx="32">
                  <c:v>0.16529999999999997</c:v>
                </c:pt>
                <c:pt idx="33">
                  <c:v>0.15659999999999999</c:v>
                </c:pt>
                <c:pt idx="34">
                  <c:v>0.17399999999999999</c:v>
                </c:pt>
                <c:pt idx="35">
                  <c:v>0.1827</c:v>
                </c:pt>
                <c:pt idx="36">
                  <c:v>0.17399999999999999</c:v>
                </c:pt>
                <c:pt idx="37">
                  <c:v>0.17399999999999999</c:v>
                </c:pt>
                <c:pt idx="38">
                  <c:v>0.1827</c:v>
                </c:pt>
                <c:pt idx="39">
                  <c:v>0.19139999999999999</c:v>
                </c:pt>
                <c:pt idx="40">
                  <c:v>0.18</c:v>
                </c:pt>
                <c:pt idx="41">
                  <c:v>0.17</c:v>
                </c:pt>
                <c:pt idx="42">
                  <c:v>0.18</c:v>
                </c:pt>
                <c:pt idx="43">
                  <c:v>0.18</c:v>
                </c:pt>
                <c:pt idx="44">
                  <c:v>0.17</c:v>
                </c:pt>
                <c:pt idx="45">
                  <c:v>0.18</c:v>
                </c:pt>
                <c:pt idx="46">
                  <c:v>0.18</c:v>
                </c:pt>
                <c:pt idx="47">
                  <c:v>0.19</c:v>
                </c:pt>
                <c:pt idx="48">
                  <c:v>0.18</c:v>
                </c:pt>
                <c:pt idx="49">
                  <c:v>0.18</c:v>
                </c:pt>
                <c:pt idx="50">
                  <c:v>0.18</c:v>
                </c:pt>
                <c:pt idx="51">
                  <c:v>0.19</c:v>
                </c:pt>
                <c:pt idx="52">
                  <c:v>0.18</c:v>
                </c:pt>
                <c:pt idx="53">
                  <c:v>0.18</c:v>
                </c:pt>
                <c:pt idx="54">
                  <c:v>0.18</c:v>
                </c:pt>
                <c:pt idx="55">
                  <c:v>0.18</c:v>
                </c:pt>
                <c:pt idx="56">
                  <c:v>0.18</c:v>
                </c:pt>
                <c:pt idx="57">
                  <c:v>0.18</c:v>
                </c:pt>
                <c:pt idx="58">
                  <c:v>0.18</c:v>
                </c:pt>
                <c:pt idx="59">
                  <c:v>0.18</c:v>
                </c:pt>
                <c:pt idx="60">
                  <c:v>0.18</c:v>
                </c:pt>
                <c:pt idx="61">
                  <c:v>0.17</c:v>
                </c:pt>
                <c:pt idx="62">
                  <c:v>0.18</c:v>
                </c:pt>
                <c:pt idx="63">
                  <c:v>0.18</c:v>
                </c:pt>
                <c:pt idx="64">
                  <c:v>0.17</c:v>
                </c:pt>
                <c:pt idx="65">
                  <c:v>0.17</c:v>
                </c:pt>
                <c:pt idx="66">
                  <c:v>0.18</c:v>
                </c:pt>
                <c:pt idx="67">
                  <c:v>0.17</c:v>
                </c:pt>
                <c:pt idx="68">
                  <c:v>0.17</c:v>
                </c:pt>
                <c:pt idx="69">
                  <c:v>0.16</c:v>
                </c:pt>
                <c:pt idx="70">
                  <c:v>0.17</c:v>
                </c:pt>
                <c:pt idx="71">
                  <c:v>0.18</c:v>
                </c:pt>
                <c:pt idx="72">
                  <c:v>0.16</c:v>
                </c:pt>
                <c:pt idx="73">
                  <c:v>0.16</c:v>
                </c:pt>
                <c:pt idx="74">
                  <c:v>0.17</c:v>
                </c:pt>
                <c:pt idx="75">
                  <c:v>0.17</c:v>
                </c:pt>
                <c:pt idx="76">
                  <c:v>0.16</c:v>
                </c:pt>
                <c:pt idx="77">
                  <c:v>0.16</c:v>
                </c:pt>
                <c:pt idx="78">
                  <c:v>0.17</c:v>
                </c:pt>
                <c:pt idx="79">
                  <c:v>0.17</c:v>
                </c:pt>
                <c:pt idx="80">
                  <c:v>0.16</c:v>
                </c:pt>
                <c:pt idx="81">
                  <c:v>0.16</c:v>
                </c:pt>
                <c:pt idx="82">
                  <c:v>0.17</c:v>
                </c:pt>
                <c:pt idx="83">
                  <c:v>0.17</c:v>
                </c:pt>
                <c:pt idx="84">
                  <c:v>0.16</c:v>
                </c:pt>
                <c:pt idx="85">
                  <c:v>0.16</c:v>
                </c:pt>
                <c:pt idx="86">
                  <c:v>0.17</c:v>
                </c:pt>
                <c:pt idx="87">
                  <c:v>0.17</c:v>
                </c:pt>
                <c:pt idx="88">
                  <c:v>0.16</c:v>
                </c:pt>
                <c:pt idx="89">
                  <c:v>0.16</c:v>
                </c:pt>
                <c:pt idx="90">
                  <c:v>0.17</c:v>
                </c:pt>
                <c:pt idx="91">
                  <c:v>0.18</c:v>
                </c:pt>
                <c:pt idx="92">
                  <c:v>0.18</c:v>
                </c:pt>
                <c:pt idx="93">
                  <c:v>0.17</c:v>
                </c:pt>
                <c:pt idx="94">
                  <c:v>0.18</c:v>
                </c:pt>
                <c:pt idx="95">
                  <c:v>0.19</c:v>
                </c:pt>
                <c:pt idx="96">
                  <c:v>0.17</c:v>
                </c:pt>
                <c:pt idx="97">
                  <c:v>0.18</c:v>
                </c:pt>
                <c:pt idx="98">
                  <c:v>0.18</c:v>
                </c:pt>
                <c:pt idx="99">
                  <c:v>0.17</c:v>
                </c:pt>
                <c:pt idx="100">
                  <c:v>0.17</c:v>
                </c:pt>
                <c:pt idx="101">
                  <c:v>0.16</c:v>
                </c:pt>
                <c:pt idx="102">
                  <c:v>0.17</c:v>
                </c:pt>
                <c:pt idx="103">
                  <c:v>0.16</c:v>
                </c:pt>
                <c:pt idx="104">
                  <c:v>0.16</c:v>
                </c:pt>
                <c:pt idx="105">
                  <c:v>0.15</c:v>
                </c:pt>
                <c:pt idx="106">
                  <c:v>0.15</c:v>
                </c:pt>
                <c:pt idx="107">
                  <c:v>0.17</c:v>
                </c:pt>
                <c:pt idx="108">
                  <c:v>0.16</c:v>
                </c:pt>
                <c:pt idx="109">
                  <c:v>0.16</c:v>
                </c:pt>
                <c:pt idx="110">
                  <c:v>0.16</c:v>
                </c:pt>
                <c:pt idx="111">
                  <c:v>0.17</c:v>
                </c:pt>
                <c:pt idx="112">
                  <c:v>0.16</c:v>
                </c:pt>
                <c:pt idx="113">
                  <c:v>0.15</c:v>
                </c:pt>
                <c:pt idx="114">
                  <c:v>0.16</c:v>
                </c:pt>
                <c:pt idx="115">
                  <c:v>0.15</c:v>
                </c:pt>
                <c:pt idx="116">
                  <c:v>0.15</c:v>
                </c:pt>
                <c:pt idx="117">
                  <c:v>0.16</c:v>
                </c:pt>
                <c:pt idx="118">
                  <c:v>0.16</c:v>
                </c:pt>
                <c:pt idx="124">
                  <c:v>0.21</c:v>
                </c:pt>
                <c:pt idx="125">
                  <c:v>0.2</c:v>
                </c:pt>
                <c:pt idx="126">
                  <c:v>0.19</c:v>
                </c:pt>
                <c:pt idx="127">
                  <c:v>0.18</c:v>
                </c:pt>
                <c:pt idx="128">
                  <c:v>0.2</c:v>
                </c:pt>
                <c:pt idx="129">
                  <c:v>0.18</c:v>
                </c:pt>
                <c:pt idx="130">
                  <c:v>0.19</c:v>
                </c:pt>
                <c:pt idx="131">
                  <c:v>0.18</c:v>
                </c:pt>
                <c:pt idx="132">
                  <c:v>0.17</c:v>
                </c:pt>
                <c:pt idx="133">
                  <c:v>0.17</c:v>
                </c:pt>
                <c:pt idx="134">
                  <c:v>0.17</c:v>
                </c:pt>
                <c:pt idx="135">
                  <c:v>0.16</c:v>
                </c:pt>
                <c:pt idx="136">
                  <c:v>0.17</c:v>
                </c:pt>
                <c:pt idx="137">
                  <c:v>0.17</c:v>
                </c:pt>
                <c:pt idx="138">
                  <c:v>0.19</c:v>
                </c:pt>
                <c:pt idx="139">
                  <c:v>0.16</c:v>
                </c:pt>
                <c:pt idx="140">
                  <c:v>0.17</c:v>
                </c:pt>
                <c:pt idx="141">
                  <c:v>0.17</c:v>
                </c:pt>
                <c:pt idx="142">
                  <c:v>0.16</c:v>
                </c:pt>
                <c:pt idx="143">
                  <c:v>0.17</c:v>
                </c:pt>
                <c:pt idx="144">
                  <c:v>0.16</c:v>
                </c:pt>
                <c:pt idx="145">
                  <c:v>0.16</c:v>
                </c:pt>
                <c:pt idx="146">
                  <c:v>0.17</c:v>
                </c:pt>
                <c:pt idx="147">
                  <c:v>0.16</c:v>
                </c:pt>
                <c:pt idx="148">
                  <c:v>0.16</c:v>
                </c:pt>
                <c:pt idx="149">
                  <c:v>0.16</c:v>
                </c:pt>
                <c:pt idx="150">
                  <c:v>0.16</c:v>
                </c:pt>
                <c:pt idx="151">
                  <c:v>0.16</c:v>
                </c:pt>
                <c:pt idx="152">
                  <c:v>0.15</c:v>
                </c:pt>
                <c:pt idx="153">
                  <c:v>0.16</c:v>
                </c:pt>
                <c:pt idx="154">
                  <c:v>0.16</c:v>
                </c:pt>
                <c:pt idx="155">
                  <c:v>0.15</c:v>
                </c:pt>
                <c:pt idx="156">
                  <c:v>0.16</c:v>
                </c:pt>
                <c:pt idx="157">
                  <c:v>0.16</c:v>
                </c:pt>
                <c:pt idx="158">
                  <c:v>0.15</c:v>
                </c:pt>
              </c:numCache>
            </c:numRef>
          </c:val>
          <c:smooth val="0"/>
          <c:extLst>
            <c:ext xmlns:c16="http://schemas.microsoft.com/office/drawing/2014/chart" uri="{C3380CC4-5D6E-409C-BE32-E72D297353CC}">
              <c16:uniqueId val="{00000000-9262-41C6-9969-17B3E051D2A0}"/>
            </c:ext>
          </c:extLst>
        </c:ser>
        <c:ser>
          <c:idx val="1"/>
          <c:order val="1"/>
          <c:tx>
            <c:strRef>
              <c:f>蛍光積算線量!$M$130:$M$131</c:f>
              <c:strCache>
                <c:ptCount val="2"/>
                <c:pt idx="0">
                  <c:v>MP-10</c:v>
                </c:pt>
                <c:pt idx="1">
                  <c:v>桃浦</c:v>
                </c:pt>
              </c:strCache>
            </c:strRef>
          </c:tx>
          <c:spPr>
            <a:ln w="12700">
              <a:solidFill>
                <a:srgbClr val="666699"/>
              </a:solidFill>
              <a:prstDash val="solid"/>
            </a:ln>
          </c:spPr>
          <c:marker>
            <c:symbol val="square"/>
            <c:size val="6"/>
            <c:spPr>
              <a:solidFill>
                <a:srgbClr val="FFFFFF"/>
              </a:solidFill>
              <a:ln>
                <a:solidFill>
                  <a:srgbClr val="666699"/>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蛍光積算線量!$M$133:$M$296</c:f>
              <c:numCache>
                <c:formatCode>0.00_);[Red]\(0.00\)</c:formatCode>
                <c:ptCount val="164"/>
                <c:pt idx="2">
                  <c:v>0.1305</c:v>
                </c:pt>
                <c:pt idx="3">
                  <c:v>0.1305</c:v>
                </c:pt>
                <c:pt idx="4">
                  <c:v>0.12179999999999998</c:v>
                </c:pt>
                <c:pt idx="5">
                  <c:v>0.11309999999999999</c:v>
                </c:pt>
                <c:pt idx="6">
                  <c:v>0.12179999999999998</c:v>
                </c:pt>
                <c:pt idx="7">
                  <c:v>0.11309999999999999</c:v>
                </c:pt>
                <c:pt idx="8">
                  <c:v>0.10439999999999999</c:v>
                </c:pt>
                <c:pt idx="9">
                  <c:v>0.10439999999999999</c:v>
                </c:pt>
                <c:pt idx="10">
                  <c:v>0.11309999999999999</c:v>
                </c:pt>
                <c:pt idx="11">
                  <c:v>0.11309999999999999</c:v>
                </c:pt>
                <c:pt idx="12">
                  <c:v>0.10439999999999999</c:v>
                </c:pt>
                <c:pt idx="13">
                  <c:v>0.10439999999999999</c:v>
                </c:pt>
                <c:pt idx="14">
                  <c:v>0.10439999999999999</c:v>
                </c:pt>
                <c:pt idx="15">
                  <c:v>0.10439999999999999</c:v>
                </c:pt>
                <c:pt idx="16">
                  <c:v>0.10439999999999999</c:v>
                </c:pt>
                <c:pt idx="17">
                  <c:v>9.5699999999999993E-2</c:v>
                </c:pt>
                <c:pt idx="18">
                  <c:v>0.11309999999999999</c:v>
                </c:pt>
                <c:pt idx="19">
                  <c:v>0.11309999999999999</c:v>
                </c:pt>
                <c:pt idx="20">
                  <c:v>0.11309999999999999</c:v>
                </c:pt>
                <c:pt idx="21">
                  <c:v>0.10439999999999999</c:v>
                </c:pt>
                <c:pt idx="22">
                  <c:v>0.11309999999999999</c:v>
                </c:pt>
                <c:pt idx="23">
                  <c:v>0.10439999999999999</c:v>
                </c:pt>
                <c:pt idx="24">
                  <c:v>0.10439999999999999</c:v>
                </c:pt>
                <c:pt idx="25">
                  <c:v>9.5699999999999993E-2</c:v>
                </c:pt>
                <c:pt idx="26">
                  <c:v>0.10439999999999999</c:v>
                </c:pt>
                <c:pt idx="27">
                  <c:v>0.10439999999999999</c:v>
                </c:pt>
                <c:pt idx="28">
                  <c:v>0.11309999999999999</c:v>
                </c:pt>
                <c:pt idx="29">
                  <c:v>0.10439999999999999</c:v>
                </c:pt>
                <c:pt idx="30">
                  <c:v>0.11309999999999999</c:v>
                </c:pt>
                <c:pt idx="31">
                  <c:v>0.11309999999999999</c:v>
                </c:pt>
                <c:pt idx="32">
                  <c:v>0.10439999999999999</c:v>
                </c:pt>
                <c:pt idx="33">
                  <c:v>9.5699999999999993E-2</c:v>
                </c:pt>
                <c:pt idx="34">
                  <c:v>0.10439999999999999</c:v>
                </c:pt>
                <c:pt idx="35">
                  <c:v>0.11309999999999999</c:v>
                </c:pt>
                <c:pt idx="36">
                  <c:v>0.10439999999999999</c:v>
                </c:pt>
                <c:pt idx="37">
                  <c:v>0.10439999999999999</c:v>
                </c:pt>
                <c:pt idx="38">
                  <c:v>0.11309999999999999</c:v>
                </c:pt>
                <c:pt idx="39">
                  <c:v>0.11309999999999999</c:v>
                </c:pt>
                <c:pt idx="40">
                  <c:v>0.11</c:v>
                </c:pt>
                <c:pt idx="41">
                  <c:v>0.11</c:v>
                </c:pt>
                <c:pt idx="42">
                  <c:v>0.12</c:v>
                </c:pt>
                <c:pt idx="43">
                  <c:v>0.11</c:v>
                </c:pt>
                <c:pt idx="44">
                  <c:v>0.11</c:v>
                </c:pt>
                <c:pt idx="45">
                  <c:v>0.11</c:v>
                </c:pt>
                <c:pt idx="46">
                  <c:v>0.12</c:v>
                </c:pt>
                <c:pt idx="47">
                  <c:v>0.12</c:v>
                </c:pt>
                <c:pt idx="48">
                  <c:v>0.12</c:v>
                </c:pt>
                <c:pt idx="49">
                  <c:v>0.12</c:v>
                </c:pt>
                <c:pt idx="50">
                  <c:v>0.12</c:v>
                </c:pt>
                <c:pt idx="51">
                  <c:v>0.12</c:v>
                </c:pt>
                <c:pt idx="52">
                  <c:v>0.11</c:v>
                </c:pt>
                <c:pt idx="53">
                  <c:v>0.12</c:v>
                </c:pt>
                <c:pt idx="54">
                  <c:v>0.12</c:v>
                </c:pt>
                <c:pt idx="55">
                  <c:v>0.12</c:v>
                </c:pt>
                <c:pt idx="56">
                  <c:v>0.12</c:v>
                </c:pt>
                <c:pt idx="57">
                  <c:v>0.12</c:v>
                </c:pt>
                <c:pt idx="58">
                  <c:v>0.12</c:v>
                </c:pt>
                <c:pt idx="59">
                  <c:v>0.12</c:v>
                </c:pt>
                <c:pt idx="60">
                  <c:v>0.11</c:v>
                </c:pt>
                <c:pt idx="61">
                  <c:v>0.11</c:v>
                </c:pt>
                <c:pt idx="62">
                  <c:v>0.12</c:v>
                </c:pt>
                <c:pt idx="63">
                  <c:v>0.12</c:v>
                </c:pt>
                <c:pt idx="64">
                  <c:v>0.11</c:v>
                </c:pt>
                <c:pt idx="65">
                  <c:v>0.11</c:v>
                </c:pt>
                <c:pt idx="66">
                  <c:v>0.11</c:v>
                </c:pt>
                <c:pt idx="67">
                  <c:v>0.11</c:v>
                </c:pt>
                <c:pt idx="68">
                  <c:v>0.11</c:v>
                </c:pt>
                <c:pt idx="69">
                  <c:v>0.11</c:v>
                </c:pt>
                <c:pt idx="70">
                  <c:v>0.11</c:v>
                </c:pt>
                <c:pt idx="71">
                  <c:v>0.12</c:v>
                </c:pt>
                <c:pt idx="72">
                  <c:v>0.11</c:v>
                </c:pt>
                <c:pt idx="73">
                  <c:v>0.11</c:v>
                </c:pt>
                <c:pt idx="74">
                  <c:v>0.11</c:v>
                </c:pt>
                <c:pt idx="75">
                  <c:v>0.12</c:v>
                </c:pt>
                <c:pt idx="76">
                  <c:v>0.11</c:v>
                </c:pt>
                <c:pt idx="77">
                  <c:v>0.11</c:v>
                </c:pt>
                <c:pt idx="78">
                  <c:v>0.12</c:v>
                </c:pt>
                <c:pt idx="79">
                  <c:v>0.12</c:v>
                </c:pt>
                <c:pt idx="80">
                  <c:v>0.11</c:v>
                </c:pt>
                <c:pt idx="81">
                  <c:v>0.11</c:v>
                </c:pt>
                <c:pt idx="82">
                  <c:v>0.12</c:v>
                </c:pt>
                <c:pt idx="83">
                  <c:v>0.12</c:v>
                </c:pt>
                <c:pt idx="84">
                  <c:v>0.11</c:v>
                </c:pt>
                <c:pt idx="85">
                  <c:v>0.11</c:v>
                </c:pt>
                <c:pt idx="86">
                  <c:v>0.12</c:v>
                </c:pt>
                <c:pt idx="87">
                  <c:v>0.12</c:v>
                </c:pt>
                <c:pt idx="88">
                  <c:v>0.11</c:v>
                </c:pt>
                <c:pt idx="89">
                  <c:v>0.11</c:v>
                </c:pt>
                <c:pt idx="90">
                  <c:v>0.12</c:v>
                </c:pt>
                <c:pt idx="91">
                  <c:v>0.12</c:v>
                </c:pt>
                <c:pt idx="92">
                  <c:v>0.12</c:v>
                </c:pt>
                <c:pt idx="93">
                  <c:v>0.12</c:v>
                </c:pt>
                <c:pt idx="94">
                  <c:v>0.12</c:v>
                </c:pt>
                <c:pt idx="95">
                  <c:v>0.12</c:v>
                </c:pt>
                <c:pt idx="96">
                  <c:v>0.12</c:v>
                </c:pt>
                <c:pt idx="97">
                  <c:v>0.12</c:v>
                </c:pt>
                <c:pt idx="98">
                  <c:v>0.12</c:v>
                </c:pt>
                <c:pt idx="99">
                  <c:v>0.12</c:v>
                </c:pt>
                <c:pt idx="100">
                  <c:v>0.11</c:v>
                </c:pt>
                <c:pt idx="101">
                  <c:v>0.11</c:v>
                </c:pt>
                <c:pt idx="102">
                  <c:v>0.11</c:v>
                </c:pt>
                <c:pt idx="103">
                  <c:v>0.11</c:v>
                </c:pt>
                <c:pt idx="104">
                  <c:v>0.11</c:v>
                </c:pt>
                <c:pt idx="105">
                  <c:v>0.12</c:v>
                </c:pt>
                <c:pt idx="106">
                  <c:v>0.11</c:v>
                </c:pt>
                <c:pt idx="107">
                  <c:v>0.12</c:v>
                </c:pt>
                <c:pt idx="108">
                  <c:v>0.1</c:v>
                </c:pt>
                <c:pt idx="109">
                  <c:v>0.12</c:v>
                </c:pt>
                <c:pt idx="110">
                  <c:v>0.11</c:v>
                </c:pt>
                <c:pt idx="111">
                  <c:v>0.12</c:v>
                </c:pt>
                <c:pt idx="112">
                  <c:v>0.11</c:v>
                </c:pt>
                <c:pt idx="113">
                  <c:v>0.1</c:v>
                </c:pt>
                <c:pt idx="114">
                  <c:v>0.11</c:v>
                </c:pt>
                <c:pt idx="115">
                  <c:v>0.11</c:v>
                </c:pt>
                <c:pt idx="116">
                  <c:v>0.11</c:v>
                </c:pt>
                <c:pt idx="117">
                  <c:v>0.11</c:v>
                </c:pt>
                <c:pt idx="118">
                  <c:v>0.11</c:v>
                </c:pt>
                <c:pt idx="124">
                  <c:v>0.19</c:v>
                </c:pt>
                <c:pt idx="125">
                  <c:v>0.19</c:v>
                </c:pt>
                <c:pt idx="126">
                  <c:v>0.18</c:v>
                </c:pt>
                <c:pt idx="127">
                  <c:v>0.18</c:v>
                </c:pt>
                <c:pt idx="128">
                  <c:v>0.18</c:v>
                </c:pt>
                <c:pt idx="129">
                  <c:v>0.17</c:v>
                </c:pt>
                <c:pt idx="130">
                  <c:v>0.18</c:v>
                </c:pt>
                <c:pt idx="131">
                  <c:v>0.16</c:v>
                </c:pt>
                <c:pt idx="132">
                  <c:v>0.17</c:v>
                </c:pt>
                <c:pt idx="133">
                  <c:v>0.17</c:v>
                </c:pt>
                <c:pt idx="134">
                  <c:v>0.17</c:v>
                </c:pt>
                <c:pt idx="135">
                  <c:v>0.16</c:v>
                </c:pt>
                <c:pt idx="136">
                  <c:v>0.16</c:v>
                </c:pt>
                <c:pt idx="137">
                  <c:v>0.16</c:v>
                </c:pt>
                <c:pt idx="138">
                  <c:v>0.18</c:v>
                </c:pt>
                <c:pt idx="139">
                  <c:v>0.16</c:v>
                </c:pt>
                <c:pt idx="140">
                  <c:v>0.15</c:v>
                </c:pt>
                <c:pt idx="141">
                  <c:v>0.15</c:v>
                </c:pt>
                <c:pt idx="142">
                  <c:v>0.15</c:v>
                </c:pt>
                <c:pt idx="143">
                  <c:v>0.15</c:v>
                </c:pt>
                <c:pt idx="144">
                  <c:v>0.14000000000000001</c:v>
                </c:pt>
                <c:pt idx="145">
                  <c:v>0.15</c:v>
                </c:pt>
                <c:pt idx="146">
                  <c:v>0.15</c:v>
                </c:pt>
                <c:pt idx="147">
                  <c:v>0.14000000000000001</c:v>
                </c:pt>
                <c:pt idx="148">
                  <c:v>0.15</c:v>
                </c:pt>
                <c:pt idx="149">
                  <c:v>0.15</c:v>
                </c:pt>
                <c:pt idx="150">
                  <c:v>0.14000000000000001</c:v>
                </c:pt>
                <c:pt idx="151">
                  <c:v>0.14000000000000001</c:v>
                </c:pt>
                <c:pt idx="152">
                  <c:v>0.14000000000000001</c:v>
                </c:pt>
                <c:pt idx="153">
                  <c:v>0.14000000000000001</c:v>
                </c:pt>
                <c:pt idx="154">
                  <c:v>0.14000000000000001</c:v>
                </c:pt>
                <c:pt idx="155">
                  <c:v>0.14000000000000001</c:v>
                </c:pt>
                <c:pt idx="156">
                  <c:v>0.14000000000000001</c:v>
                </c:pt>
                <c:pt idx="157">
                  <c:v>0.17</c:v>
                </c:pt>
                <c:pt idx="158">
                  <c:v>0.14000000000000001</c:v>
                </c:pt>
              </c:numCache>
            </c:numRef>
          </c:val>
          <c:smooth val="0"/>
          <c:extLst>
            <c:ext xmlns:c16="http://schemas.microsoft.com/office/drawing/2014/chart" uri="{C3380CC4-5D6E-409C-BE32-E72D297353CC}">
              <c16:uniqueId val="{00000001-9262-41C6-9969-17B3E051D2A0}"/>
            </c:ext>
          </c:extLst>
        </c:ser>
        <c:ser>
          <c:idx val="1"/>
          <c:order val="2"/>
          <c:tx>
            <c:strRef>
              <c:f>蛍光積算線量!$N$130:$N$131</c:f>
              <c:strCache>
                <c:ptCount val="2"/>
                <c:pt idx="0">
                  <c:v>MP-11</c:v>
                </c:pt>
                <c:pt idx="1">
                  <c:v>小網倉</c:v>
                </c:pt>
              </c:strCache>
            </c:strRef>
          </c:tx>
          <c:spPr>
            <a:ln w="12700">
              <a:pattFill prst="pct75">
                <a:fgClr>
                  <a:srgbClr val="008000"/>
                </a:fgClr>
                <a:bgClr>
                  <a:srgbClr val="FFFFFF"/>
                </a:bgClr>
              </a:pattFill>
              <a:prstDash val="solid"/>
            </a:ln>
          </c:spPr>
          <c:marker>
            <c:symbol val="triangle"/>
            <c:size val="6"/>
            <c:spPr>
              <a:solidFill>
                <a:srgbClr val="FFFFFF"/>
              </a:solidFill>
              <a:ln>
                <a:solidFill>
                  <a:srgbClr val="008000"/>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蛍光積算線量!$N$133:$N$296</c:f>
              <c:numCache>
                <c:formatCode>0.00_);[Red]\(0.00\)</c:formatCode>
                <c:ptCount val="164"/>
                <c:pt idx="2">
                  <c:v>0.16529999999999997</c:v>
                </c:pt>
                <c:pt idx="3">
                  <c:v>0.15659999999999999</c:v>
                </c:pt>
                <c:pt idx="4">
                  <c:v>0.13919999999999999</c:v>
                </c:pt>
                <c:pt idx="5">
                  <c:v>0.13919999999999999</c:v>
                </c:pt>
                <c:pt idx="6">
                  <c:v>0.15659999999999999</c:v>
                </c:pt>
                <c:pt idx="7">
                  <c:v>0.15659999999999999</c:v>
                </c:pt>
                <c:pt idx="8">
                  <c:v>0.14789999999999998</c:v>
                </c:pt>
                <c:pt idx="9">
                  <c:v>0.13919999999999999</c:v>
                </c:pt>
                <c:pt idx="10">
                  <c:v>0.14789999999999998</c:v>
                </c:pt>
                <c:pt idx="11">
                  <c:v>0.15659999999999999</c:v>
                </c:pt>
                <c:pt idx="12">
                  <c:v>0.14789999999999998</c:v>
                </c:pt>
                <c:pt idx="13">
                  <c:v>0.13919999999999999</c:v>
                </c:pt>
                <c:pt idx="14">
                  <c:v>0.15659999999999999</c:v>
                </c:pt>
                <c:pt idx="15">
                  <c:v>0.14789999999999998</c:v>
                </c:pt>
                <c:pt idx="16">
                  <c:v>0.15659999999999999</c:v>
                </c:pt>
                <c:pt idx="17">
                  <c:v>0.13919999999999999</c:v>
                </c:pt>
                <c:pt idx="18">
                  <c:v>0.15659999999999999</c:v>
                </c:pt>
                <c:pt idx="19">
                  <c:v>0.15659999999999999</c:v>
                </c:pt>
                <c:pt idx="20">
                  <c:v>0.15659999999999999</c:v>
                </c:pt>
                <c:pt idx="21">
                  <c:v>0.14789999999999998</c:v>
                </c:pt>
                <c:pt idx="22">
                  <c:v>0.15659999999999999</c:v>
                </c:pt>
                <c:pt idx="23">
                  <c:v>0.15659999999999999</c:v>
                </c:pt>
                <c:pt idx="24">
                  <c:v>0.15659999999999999</c:v>
                </c:pt>
                <c:pt idx="25">
                  <c:v>0.13919999999999999</c:v>
                </c:pt>
                <c:pt idx="26">
                  <c:v>0.15659999999999999</c:v>
                </c:pt>
                <c:pt idx="27">
                  <c:v>0.14789999999999998</c:v>
                </c:pt>
                <c:pt idx="28">
                  <c:v>0.14789999999999998</c:v>
                </c:pt>
                <c:pt idx="29">
                  <c:v>0.14789999999999998</c:v>
                </c:pt>
                <c:pt idx="30">
                  <c:v>0.15659999999999999</c:v>
                </c:pt>
                <c:pt idx="31">
                  <c:v>0.15659999999999999</c:v>
                </c:pt>
                <c:pt idx="32">
                  <c:v>0.13919999999999999</c:v>
                </c:pt>
                <c:pt idx="33">
                  <c:v>0.1305</c:v>
                </c:pt>
                <c:pt idx="34">
                  <c:v>0.14789999999999998</c:v>
                </c:pt>
                <c:pt idx="35">
                  <c:v>0.15659999999999999</c:v>
                </c:pt>
                <c:pt idx="36">
                  <c:v>0.14789999999999998</c:v>
                </c:pt>
                <c:pt idx="37">
                  <c:v>0.13919999999999999</c:v>
                </c:pt>
                <c:pt idx="38">
                  <c:v>0.15659999999999999</c:v>
                </c:pt>
                <c:pt idx="39">
                  <c:v>0.15659999999999999</c:v>
                </c:pt>
                <c:pt idx="40">
                  <c:v>0.15</c:v>
                </c:pt>
                <c:pt idx="41">
                  <c:v>0.14000000000000001</c:v>
                </c:pt>
                <c:pt idx="42">
                  <c:v>0.15</c:v>
                </c:pt>
                <c:pt idx="43">
                  <c:v>0.15</c:v>
                </c:pt>
                <c:pt idx="44">
                  <c:v>0.15</c:v>
                </c:pt>
                <c:pt idx="45">
                  <c:v>0.15</c:v>
                </c:pt>
                <c:pt idx="46">
                  <c:v>0.15</c:v>
                </c:pt>
                <c:pt idx="47">
                  <c:v>0.15</c:v>
                </c:pt>
                <c:pt idx="48">
                  <c:v>0.15</c:v>
                </c:pt>
                <c:pt idx="49">
                  <c:v>0.14000000000000001</c:v>
                </c:pt>
                <c:pt idx="50">
                  <c:v>0.15</c:v>
                </c:pt>
                <c:pt idx="51">
                  <c:v>0.15</c:v>
                </c:pt>
                <c:pt idx="52">
                  <c:v>0.15</c:v>
                </c:pt>
                <c:pt idx="53">
                  <c:v>0.15</c:v>
                </c:pt>
                <c:pt idx="54">
                  <c:v>0.15</c:v>
                </c:pt>
                <c:pt idx="55">
                  <c:v>0.15</c:v>
                </c:pt>
                <c:pt idx="56">
                  <c:v>0.15</c:v>
                </c:pt>
                <c:pt idx="57">
                  <c:v>0.15</c:v>
                </c:pt>
                <c:pt idx="58">
                  <c:v>0.15</c:v>
                </c:pt>
                <c:pt idx="59">
                  <c:v>0.15</c:v>
                </c:pt>
                <c:pt idx="60">
                  <c:v>0.15</c:v>
                </c:pt>
                <c:pt idx="61">
                  <c:v>0.14000000000000001</c:v>
                </c:pt>
                <c:pt idx="62">
                  <c:v>0.15</c:v>
                </c:pt>
                <c:pt idx="63">
                  <c:v>0.16</c:v>
                </c:pt>
                <c:pt idx="64">
                  <c:v>0.14000000000000001</c:v>
                </c:pt>
                <c:pt idx="65">
                  <c:v>0.15</c:v>
                </c:pt>
                <c:pt idx="66">
                  <c:v>0.14000000000000001</c:v>
                </c:pt>
                <c:pt idx="67">
                  <c:v>0.14000000000000001</c:v>
                </c:pt>
                <c:pt idx="68">
                  <c:v>0.12</c:v>
                </c:pt>
                <c:pt idx="69">
                  <c:v>0.13</c:v>
                </c:pt>
                <c:pt idx="70">
                  <c:v>0.12</c:v>
                </c:pt>
                <c:pt idx="71">
                  <c:v>0.13</c:v>
                </c:pt>
                <c:pt idx="72">
                  <c:v>0.12</c:v>
                </c:pt>
                <c:pt idx="73">
                  <c:v>0.12</c:v>
                </c:pt>
                <c:pt idx="74">
                  <c:v>0.13</c:v>
                </c:pt>
                <c:pt idx="75">
                  <c:v>0.13</c:v>
                </c:pt>
                <c:pt idx="76">
                  <c:v>0.12</c:v>
                </c:pt>
                <c:pt idx="77">
                  <c:v>0.12</c:v>
                </c:pt>
                <c:pt idx="78">
                  <c:v>0.13</c:v>
                </c:pt>
                <c:pt idx="79">
                  <c:v>0.13</c:v>
                </c:pt>
                <c:pt idx="80">
                  <c:v>0.12</c:v>
                </c:pt>
                <c:pt idx="81">
                  <c:v>0.12</c:v>
                </c:pt>
                <c:pt idx="82">
                  <c:v>0.13</c:v>
                </c:pt>
                <c:pt idx="83">
                  <c:v>0.13</c:v>
                </c:pt>
                <c:pt idx="84">
                  <c:v>0.13</c:v>
                </c:pt>
                <c:pt idx="85">
                  <c:v>0.12</c:v>
                </c:pt>
                <c:pt idx="86">
                  <c:v>0.13</c:v>
                </c:pt>
                <c:pt idx="87">
                  <c:v>0.13</c:v>
                </c:pt>
                <c:pt idx="88">
                  <c:v>0.12</c:v>
                </c:pt>
                <c:pt idx="89">
                  <c:v>0.12</c:v>
                </c:pt>
                <c:pt idx="90">
                  <c:v>0.13</c:v>
                </c:pt>
                <c:pt idx="91">
                  <c:v>0.13</c:v>
                </c:pt>
                <c:pt idx="92">
                  <c:v>0.13</c:v>
                </c:pt>
                <c:pt idx="93">
                  <c:v>0.13</c:v>
                </c:pt>
                <c:pt idx="94">
                  <c:v>0.13</c:v>
                </c:pt>
                <c:pt idx="95">
                  <c:v>0.14000000000000001</c:v>
                </c:pt>
                <c:pt idx="96">
                  <c:v>0.14000000000000001</c:v>
                </c:pt>
                <c:pt idx="97">
                  <c:v>0.13</c:v>
                </c:pt>
                <c:pt idx="98">
                  <c:v>0.13</c:v>
                </c:pt>
                <c:pt idx="99">
                  <c:v>0.13</c:v>
                </c:pt>
                <c:pt idx="100">
                  <c:v>0.13</c:v>
                </c:pt>
                <c:pt idx="101">
                  <c:v>0.12</c:v>
                </c:pt>
                <c:pt idx="102">
                  <c:v>0.13</c:v>
                </c:pt>
                <c:pt idx="103">
                  <c:v>0.12</c:v>
                </c:pt>
                <c:pt idx="104">
                  <c:v>0.12</c:v>
                </c:pt>
                <c:pt idx="105">
                  <c:v>0.13</c:v>
                </c:pt>
                <c:pt idx="106">
                  <c:v>0.12</c:v>
                </c:pt>
                <c:pt idx="107">
                  <c:v>0.12</c:v>
                </c:pt>
                <c:pt idx="108">
                  <c:v>0.12</c:v>
                </c:pt>
                <c:pt idx="109">
                  <c:v>0.12</c:v>
                </c:pt>
                <c:pt idx="110">
                  <c:v>0.12</c:v>
                </c:pt>
                <c:pt idx="111">
                  <c:v>0.13</c:v>
                </c:pt>
                <c:pt idx="112">
                  <c:v>0.12</c:v>
                </c:pt>
                <c:pt idx="113">
                  <c:v>0.12</c:v>
                </c:pt>
                <c:pt idx="114">
                  <c:v>0.12</c:v>
                </c:pt>
                <c:pt idx="115">
                  <c:v>0.13</c:v>
                </c:pt>
                <c:pt idx="116">
                  <c:v>0.13</c:v>
                </c:pt>
                <c:pt idx="117">
                  <c:v>0.12</c:v>
                </c:pt>
                <c:pt idx="118">
                  <c:v>0.13</c:v>
                </c:pt>
                <c:pt idx="124">
                  <c:v>0.21</c:v>
                </c:pt>
                <c:pt idx="125">
                  <c:v>0.2</c:v>
                </c:pt>
                <c:pt idx="126">
                  <c:v>0.19</c:v>
                </c:pt>
                <c:pt idx="127">
                  <c:v>0.18</c:v>
                </c:pt>
                <c:pt idx="128">
                  <c:v>0.19</c:v>
                </c:pt>
                <c:pt idx="129">
                  <c:v>0.18</c:v>
                </c:pt>
                <c:pt idx="130">
                  <c:v>0.18</c:v>
                </c:pt>
                <c:pt idx="131">
                  <c:v>0.18</c:v>
                </c:pt>
                <c:pt idx="132">
                  <c:v>0.19</c:v>
                </c:pt>
                <c:pt idx="133">
                  <c:v>0.2</c:v>
                </c:pt>
                <c:pt idx="134">
                  <c:v>0.2</c:v>
                </c:pt>
                <c:pt idx="135">
                  <c:v>0.18</c:v>
                </c:pt>
                <c:pt idx="136">
                  <c:v>0.2</c:v>
                </c:pt>
                <c:pt idx="137">
                  <c:v>0.2</c:v>
                </c:pt>
                <c:pt idx="138">
                  <c:v>0.18</c:v>
                </c:pt>
                <c:pt idx="139">
                  <c:v>0.2</c:v>
                </c:pt>
                <c:pt idx="140">
                  <c:v>0.2</c:v>
                </c:pt>
                <c:pt idx="141">
                  <c:v>0.2</c:v>
                </c:pt>
                <c:pt idx="142">
                  <c:v>0.2</c:v>
                </c:pt>
                <c:pt idx="143">
                  <c:v>0.19</c:v>
                </c:pt>
                <c:pt idx="144">
                  <c:v>0.2</c:v>
                </c:pt>
                <c:pt idx="145">
                  <c:v>0.2</c:v>
                </c:pt>
                <c:pt idx="146">
                  <c:v>0.2</c:v>
                </c:pt>
                <c:pt idx="147">
                  <c:v>0.2</c:v>
                </c:pt>
                <c:pt idx="148">
                  <c:v>0.2</c:v>
                </c:pt>
                <c:pt idx="149">
                  <c:v>0.2</c:v>
                </c:pt>
                <c:pt idx="150">
                  <c:v>0.19</c:v>
                </c:pt>
                <c:pt idx="151">
                  <c:v>0.2</c:v>
                </c:pt>
                <c:pt idx="152">
                  <c:v>0.19</c:v>
                </c:pt>
                <c:pt idx="153">
                  <c:v>0.2</c:v>
                </c:pt>
                <c:pt idx="154">
                  <c:v>0.19</c:v>
                </c:pt>
                <c:pt idx="155">
                  <c:v>0.19</c:v>
                </c:pt>
                <c:pt idx="156">
                  <c:v>0.19</c:v>
                </c:pt>
                <c:pt idx="157">
                  <c:v>0.15</c:v>
                </c:pt>
                <c:pt idx="158">
                  <c:v>0.19</c:v>
                </c:pt>
              </c:numCache>
            </c:numRef>
          </c:val>
          <c:smooth val="0"/>
          <c:extLst>
            <c:ext xmlns:c16="http://schemas.microsoft.com/office/drawing/2014/chart" uri="{C3380CC4-5D6E-409C-BE32-E72D297353CC}">
              <c16:uniqueId val="{00000002-9262-41C6-9969-17B3E051D2A0}"/>
            </c:ext>
          </c:extLst>
        </c:ser>
        <c:ser>
          <c:idx val="2"/>
          <c:order val="3"/>
          <c:tx>
            <c:strRef>
              <c:f>蛍光積算線量!$O$130:$O$131</c:f>
              <c:strCache>
                <c:ptCount val="2"/>
                <c:pt idx="0">
                  <c:v>MP-12</c:v>
                </c:pt>
                <c:pt idx="1">
                  <c:v>大原浜</c:v>
                </c:pt>
              </c:strCache>
            </c:strRef>
          </c:tx>
          <c:spPr>
            <a:ln w="3175">
              <a:solidFill>
                <a:srgbClr val="008000"/>
              </a:solidFill>
              <a:prstDash val="solid"/>
            </a:ln>
          </c:spPr>
          <c:marker>
            <c:symbol val="triangle"/>
            <c:size val="6"/>
            <c:spPr>
              <a:solidFill>
                <a:srgbClr val="008000"/>
              </a:solidFill>
              <a:ln>
                <a:solidFill>
                  <a:srgbClr val="008000"/>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蛍光積算線量!$O$133:$O$296</c:f>
              <c:numCache>
                <c:formatCode>0.00_);[Red]\(0.00\)</c:formatCode>
                <c:ptCount val="164"/>
                <c:pt idx="2">
                  <c:v>0.14789999999999998</c:v>
                </c:pt>
                <c:pt idx="3">
                  <c:v>0.13919999999999999</c:v>
                </c:pt>
                <c:pt idx="4">
                  <c:v>0.12179999999999998</c:v>
                </c:pt>
                <c:pt idx="5">
                  <c:v>0.1305</c:v>
                </c:pt>
                <c:pt idx="6">
                  <c:v>0.14789999999999998</c:v>
                </c:pt>
                <c:pt idx="7">
                  <c:v>0.13919999999999999</c:v>
                </c:pt>
                <c:pt idx="8">
                  <c:v>0.1305</c:v>
                </c:pt>
                <c:pt idx="9">
                  <c:v>0.12179999999999998</c:v>
                </c:pt>
                <c:pt idx="10">
                  <c:v>0.13919999999999999</c:v>
                </c:pt>
                <c:pt idx="11">
                  <c:v>0.1305</c:v>
                </c:pt>
                <c:pt idx="12">
                  <c:v>0.1305</c:v>
                </c:pt>
                <c:pt idx="13">
                  <c:v>0.12179999999999998</c:v>
                </c:pt>
                <c:pt idx="14">
                  <c:v>0.1305</c:v>
                </c:pt>
                <c:pt idx="15">
                  <c:v>0.1305</c:v>
                </c:pt>
                <c:pt idx="16">
                  <c:v>0.1305</c:v>
                </c:pt>
                <c:pt idx="17">
                  <c:v>0.12179999999999998</c:v>
                </c:pt>
                <c:pt idx="18">
                  <c:v>0.1305</c:v>
                </c:pt>
                <c:pt idx="19">
                  <c:v>0.13919999999999999</c:v>
                </c:pt>
                <c:pt idx="20">
                  <c:v>0.1305</c:v>
                </c:pt>
                <c:pt idx="21">
                  <c:v>0.1305</c:v>
                </c:pt>
                <c:pt idx="22">
                  <c:v>0.13919999999999999</c:v>
                </c:pt>
                <c:pt idx="23">
                  <c:v>0.13919999999999999</c:v>
                </c:pt>
                <c:pt idx="24">
                  <c:v>0.13919999999999999</c:v>
                </c:pt>
                <c:pt idx="25">
                  <c:v>0.12179999999999998</c:v>
                </c:pt>
                <c:pt idx="26">
                  <c:v>0.13919999999999999</c:v>
                </c:pt>
                <c:pt idx="27">
                  <c:v>0.13919999999999999</c:v>
                </c:pt>
                <c:pt idx="28">
                  <c:v>0.1305</c:v>
                </c:pt>
                <c:pt idx="29">
                  <c:v>0.12179999999999998</c:v>
                </c:pt>
                <c:pt idx="30">
                  <c:v>0.1305</c:v>
                </c:pt>
                <c:pt idx="31">
                  <c:v>0.13919999999999999</c:v>
                </c:pt>
                <c:pt idx="32">
                  <c:v>0.12179999999999998</c:v>
                </c:pt>
                <c:pt idx="33">
                  <c:v>0.12179999999999998</c:v>
                </c:pt>
                <c:pt idx="34">
                  <c:v>0.1305</c:v>
                </c:pt>
                <c:pt idx="35">
                  <c:v>0.1305</c:v>
                </c:pt>
                <c:pt idx="36">
                  <c:v>0.12179999999999998</c:v>
                </c:pt>
                <c:pt idx="37">
                  <c:v>0.12179999999999998</c:v>
                </c:pt>
                <c:pt idx="38">
                  <c:v>0.13919999999999999</c:v>
                </c:pt>
                <c:pt idx="39">
                  <c:v>0.13919999999999999</c:v>
                </c:pt>
                <c:pt idx="40">
                  <c:v>0.13</c:v>
                </c:pt>
                <c:pt idx="41">
                  <c:v>0.13</c:v>
                </c:pt>
                <c:pt idx="42">
                  <c:v>0.13</c:v>
                </c:pt>
                <c:pt idx="43">
                  <c:v>0.14000000000000001</c:v>
                </c:pt>
                <c:pt idx="44">
                  <c:v>0.13</c:v>
                </c:pt>
                <c:pt idx="45">
                  <c:v>0.13</c:v>
                </c:pt>
                <c:pt idx="46">
                  <c:v>0.14000000000000001</c:v>
                </c:pt>
                <c:pt idx="47">
                  <c:v>0.14000000000000001</c:v>
                </c:pt>
                <c:pt idx="48">
                  <c:v>0.13</c:v>
                </c:pt>
                <c:pt idx="49">
                  <c:v>0.12</c:v>
                </c:pt>
                <c:pt idx="50">
                  <c:v>0.13</c:v>
                </c:pt>
                <c:pt idx="51">
                  <c:v>0.14000000000000001</c:v>
                </c:pt>
                <c:pt idx="52">
                  <c:v>0.13</c:v>
                </c:pt>
                <c:pt idx="53">
                  <c:v>0.13</c:v>
                </c:pt>
                <c:pt idx="54">
                  <c:v>0.13</c:v>
                </c:pt>
                <c:pt idx="55">
                  <c:v>0.14000000000000001</c:v>
                </c:pt>
                <c:pt idx="56">
                  <c:v>0.13</c:v>
                </c:pt>
                <c:pt idx="57">
                  <c:v>0.13</c:v>
                </c:pt>
                <c:pt idx="58">
                  <c:v>0.14000000000000001</c:v>
                </c:pt>
                <c:pt idx="59">
                  <c:v>0.14000000000000001</c:v>
                </c:pt>
                <c:pt idx="60">
                  <c:v>0.13</c:v>
                </c:pt>
                <c:pt idx="61">
                  <c:v>0.12</c:v>
                </c:pt>
                <c:pt idx="62">
                  <c:v>0.13</c:v>
                </c:pt>
                <c:pt idx="63">
                  <c:v>0.14000000000000001</c:v>
                </c:pt>
                <c:pt idx="64">
                  <c:v>0.12</c:v>
                </c:pt>
                <c:pt idx="65">
                  <c:v>0.13</c:v>
                </c:pt>
                <c:pt idx="66">
                  <c:v>0.13</c:v>
                </c:pt>
                <c:pt idx="67">
                  <c:v>0.13</c:v>
                </c:pt>
                <c:pt idx="68">
                  <c:v>0.12</c:v>
                </c:pt>
                <c:pt idx="69">
                  <c:v>0.13</c:v>
                </c:pt>
                <c:pt idx="70">
                  <c:v>0.12</c:v>
                </c:pt>
                <c:pt idx="71">
                  <c:v>0.14000000000000001</c:v>
                </c:pt>
                <c:pt idx="72">
                  <c:v>0.12</c:v>
                </c:pt>
                <c:pt idx="73">
                  <c:v>0.12</c:v>
                </c:pt>
                <c:pt idx="74">
                  <c:v>0.13</c:v>
                </c:pt>
                <c:pt idx="75">
                  <c:v>0.14000000000000001</c:v>
                </c:pt>
                <c:pt idx="76">
                  <c:v>0.12</c:v>
                </c:pt>
                <c:pt idx="77">
                  <c:v>0.12</c:v>
                </c:pt>
                <c:pt idx="78">
                  <c:v>0.13</c:v>
                </c:pt>
                <c:pt idx="79">
                  <c:v>0.13</c:v>
                </c:pt>
                <c:pt idx="80">
                  <c:v>0.12</c:v>
                </c:pt>
                <c:pt idx="81">
                  <c:v>0.12</c:v>
                </c:pt>
                <c:pt idx="82">
                  <c:v>0.13</c:v>
                </c:pt>
                <c:pt idx="83">
                  <c:v>0.13</c:v>
                </c:pt>
                <c:pt idx="84">
                  <c:v>0.13</c:v>
                </c:pt>
                <c:pt idx="85">
                  <c:v>0.12</c:v>
                </c:pt>
                <c:pt idx="86">
                  <c:v>0.13</c:v>
                </c:pt>
                <c:pt idx="87">
                  <c:v>0.13</c:v>
                </c:pt>
                <c:pt idx="88">
                  <c:v>0.12</c:v>
                </c:pt>
                <c:pt idx="89">
                  <c:v>0.12</c:v>
                </c:pt>
                <c:pt idx="90">
                  <c:v>0.13</c:v>
                </c:pt>
                <c:pt idx="91">
                  <c:v>0.14000000000000001</c:v>
                </c:pt>
                <c:pt idx="92">
                  <c:v>0.13</c:v>
                </c:pt>
                <c:pt idx="93">
                  <c:v>0.13</c:v>
                </c:pt>
                <c:pt idx="94">
                  <c:v>0.13</c:v>
                </c:pt>
                <c:pt idx="95">
                  <c:v>0.13</c:v>
                </c:pt>
                <c:pt idx="96">
                  <c:v>0.13</c:v>
                </c:pt>
                <c:pt idx="97">
                  <c:v>0.13</c:v>
                </c:pt>
                <c:pt idx="98">
                  <c:v>0.13</c:v>
                </c:pt>
                <c:pt idx="99">
                  <c:v>0.13</c:v>
                </c:pt>
                <c:pt idx="100">
                  <c:v>0.12</c:v>
                </c:pt>
                <c:pt idx="101">
                  <c:v>0.12</c:v>
                </c:pt>
                <c:pt idx="102">
                  <c:v>0.12</c:v>
                </c:pt>
                <c:pt idx="103">
                  <c:v>0.12</c:v>
                </c:pt>
                <c:pt idx="104">
                  <c:v>0.13</c:v>
                </c:pt>
                <c:pt idx="105">
                  <c:v>0.12</c:v>
                </c:pt>
                <c:pt idx="106">
                  <c:v>0.12</c:v>
                </c:pt>
                <c:pt idx="107">
                  <c:v>0.13</c:v>
                </c:pt>
                <c:pt idx="108">
                  <c:v>0.11</c:v>
                </c:pt>
                <c:pt idx="109">
                  <c:v>0.12</c:v>
                </c:pt>
                <c:pt idx="110">
                  <c:v>0.13</c:v>
                </c:pt>
                <c:pt idx="111">
                  <c:v>0.13</c:v>
                </c:pt>
                <c:pt idx="112">
                  <c:v>0.12</c:v>
                </c:pt>
                <c:pt idx="113">
                  <c:v>0.12</c:v>
                </c:pt>
                <c:pt idx="114">
                  <c:v>0.12</c:v>
                </c:pt>
                <c:pt idx="115">
                  <c:v>0.13</c:v>
                </c:pt>
                <c:pt idx="116">
                  <c:v>0.12</c:v>
                </c:pt>
                <c:pt idx="117">
                  <c:v>0.12</c:v>
                </c:pt>
                <c:pt idx="118">
                  <c:v>0.12</c:v>
                </c:pt>
                <c:pt idx="124">
                  <c:v>0.17</c:v>
                </c:pt>
                <c:pt idx="125">
                  <c:v>0.17</c:v>
                </c:pt>
                <c:pt idx="126">
                  <c:v>0.17</c:v>
                </c:pt>
                <c:pt idx="127">
                  <c:v>0.16</c:v>
                </c:pt>
                <c:pt idx="128">
                  <c:v>0.16</c:v>
                </c:pt>
                <c:pt idx="129">
                  <c:v>0.15</c:v>
                </c:pt>
                <c:pt idx="130">
                  <c:v>0.15</c:v>
                </c:pt>
                <c:pt idx="131">
                  <c:v>0.15</c:v>
                </c:pt>
                <c:pt idx="132">
                  <c:v>0.14000000000000001</c:v>
                </c:pt>
                <c:pt idx="133">
                  <c:v>0.14000000000000001</c:v>
                </c:pt>
                <c:pt idx="134">
                  <c:v>0.14000000000000001</c:v>
                </c:pt>
                <c:pt idx="135">
                  <c:v>0.13</c:v>
                </c:pt>
                <c:pt idx="136">
                  <c:v>0.14000000000000001</c:v>
                </c:pt>
                <c:pt idx="137">
                  <c:v>0.14000000000000001</c:v>
                </c:pt>
                <c:pt idx="138">
                  <c:v>0.15</c:v>
                </c:pt>
                <c:pt idx="139">
                  <c:v>0.14000000000000001</c:v>
                </c:pt>
                <c:pt idx="140">
                  <c:v>0.14000000000000001</c:v>
                </c:pt>
                <c:pt idx="141">
                  <c:v>0.14000000000000001</c:v>
                </c:pt>
                <c:pt idx="142">
                  <c:v>0.14000000000000001</c:v>
                </c:pt>
                <c:pt idx="143">
                  <c:v>0.14000000000000001</c:v>
                </c:pt>
                <c:pt idx="144">
                  <c:v>0.13</c:v>
                </c:pt>
                <c:pt idx="145">
                  <c:v>0.14000000000000001</c:v>
                </c:pt>
                <c:pt idx="146">
                  <c:v>0.13</c:v>
                </c:pt>
                <c:pt idx="147">
                  <c:v>0.14000000000000001</c:v>
                </c:pt>
                <c:pt idx="148">
                  <c:v>0.13</c:v>
                </c:pt>
                <c:pt idx="149">
                  <c:v>0.13</c:v>
                </c:pt>
                <c:pt idx="150">
                  <c:v>0.14000000000000001</c:v>
                </c:pt>
                <c:pt idx="151">
                  <c:v>0.13</c:v>
                </c:pt>
                <c:pt idx="152">
                  <c:v>0.13</c:v>
                </c:pt>
                <c:pt idx="153">
                  <c:v>0.13</c:v>
                </c:pt>
                <c:pt idx="154">
                  <c:v>0.13</c:v>
                </c:pt>
                <c:pt idx="155">
                  <c:v>0.12</c:v>
                </c:pt>
                <c:pt idx="156">
                  <c:v>0.13</c:v>
                </c:pt>
                <c:pt idx="157">
                  <c:v>0.14000000000000001</c:v>
                </c:pt>
                <c:pt idx="158">
                  <c:v>0.13</c:v>
                </c:pt>
              </c:numCache>
            </c:numRef>
          </c:val>
          <c:smooth val="0"/>
          <c:extLst>
            <c:ext xmlns:c16="http://schemas.microsoft.com/office/drawing/2014/chart" uri="{C3380CC4-5D6E-409C-BE32-E72D297353CC}">
              <c16:uniqueId val="{00000003-9262-41C6-9969-17B3E051D2A0}"/>
            </c:ext>
          </c:extLst>
        </c:ser>
        <c:dLbls>
          <c:showLegendKey val="0"/>
          <c:showVal val="0"/>
          <c:showCatName val="0"/>
          <c:showSerName val="0"/>
          <c:showPercent val="0"/>
          <c:showBubbleSize val="0"/>
        </c:dLbls>
        <c:marker val="1"/>
        <c:smooth val="0"/>
        <c:axId val="226123776"/>
        <c:axId val="226125312"/>
      </c:lineChart>
      <c:dateAx>
        <c:axId val="226123776"/>
        <c:scaling>
          <c:orientation val="minMax"/>
          <c:min val="29677"/>
        </c:scaling>
        <c:delete val="0"/>
        <c:axPos val="b"/>
        <c:majorGridlines>
          <c:spPr>
            <a:ln w="3175">
              <a:pattFill prst="pct50">
                <a:fgClr>
                  <a:srgbClr val="000000"/>
                </a:fgClr>
                <a:bgClr>
                  <a:srgbClr val="FFFFFF"/>
                </a:bgClr>
              </a:patt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226125312"/>
        <c:crosses val="autoZero"/>
        <c:auto val="1"/>
        <c:lblOffset val="100"/>
        <c:baseTimeUnit val="days"/>
        <c:majorUnit val="12"/>
        <c:majorTimeUnit val="months"/>
        <c:minorUnit val="6"/>
        <c:minorTimeUnit val="months"/>
      </c:dateAx>
      <c:valAx>
        <c:axId val="226125312"/>
        <c:scaling>
          <c:orientation val="minMax"/>
          <c:max val="0.60000000000000042"/>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226123776"/>
        <c:crosses val="autoZero"/>
        <c:crossBetween val="between"/>
      </c:valAx>
      <c:spPr>
        <a:noFill/>
        <a:ln w="12700">
          <a:solidFill>
            <a:srgbClr val="808080"/>
          </a:solidFill>
          <a:prstDash val="solid"/>
        </a:ln>
      </c:spPr>
    </c:plotArea>
    <c:legend>
      <c:legendPos val="r"/>
      <c:layout>
        <c:manualLayout>
          <c:xMode val="edge"/>
          <c:yMode val="edge"/>
          <c:x val="0.66064556769113669"/>
          <c:y val="0.1523341523341524"/>
          <c:w val="0.2309678774024217"/>
          <c:h val="0.15724815724815724"/>
        </c:manualLayout>
      </c:layout>
      <c:overlay val="0"/>
      <c:spPr>
        <a:solidFill>
          <a:srgbClr val="FFFFFF"/>
        </a:solidFill>
        <a:ln w="25400">
          <a:noFill/>
        </a:ln>
      </c:spPr>
      <c:txPr>
        <a:bodyPr/>
        <a:lstStyle/>
        <a:p>
          <a:pPr>
            <a:defRPr sz="101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56" r="0.75000000000000056"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817983365409298E-2"/>
          <c:y val="3.4398034398034377E-2"/>
          <c:w val="0.9298605477345635"/>
          <c:h val="0.82145782145782142"/>
        </c:manualLayout>
      </c:layout>
      <c:lineChart>
        <c:grouping val="standard"/>
        <c:varyColors val="0"/>
        <c:ser>
          <c:idx val="0"/>
          <c:order val="0"/>
          <c:tx>
            <c:strRef>
              <c:f>蛍光積算線量!$P$130:$P$131</c:f>
              <c:strCache>
                <c:ptCount val="2"/>
                <c:pt idx="0">
                  <c:v>MP-13</c:v>
                </c:pt>
                <c:pt idx="1">
                  <c:v>女川ＭＳ  </c:v>
                </c:pt>
              </c:strCache>
            </c:strRef>
          </c:tx>
          <c:spPr>
            <a:ln w="12700">
              <a:solidFill>
                <a:srgbClr val="666699"/>
              </a:solidFill>
              <a:prstDash val="solid"/>
            </a:ln>
          </c:spPr>
          <c:marker>
            <c:symbol val="square"/>
            <c:size val="4"/>
            <c:spPr>
              <a:solidFill>
                <a:srgbClr val="666699"/>
              </a:solidFill>
              <a:ln>
                <a:solidFill>
                  <a:srgbClr val="666699"/>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蛍光積算線量!$P$133:$P$296</c:f>
              <c:numCache>
                <c:formatCode>0.00_);[Red]\(0.00\)</c:formatCode>
                <c:ptCount val="164"/>
                <c:pt idx="2">
                  <c:v>0.1305</c:v>
                </c:pt>
                <c:pt idx="3">
                  <c:v>0.12179999999999998</c:v>
                </c:pt>
                <c:pt idx="4">
                  <c:v>0.11309999999999999</c:v>
                </c:pt>
                <c:pt idx="5">
                  <c:v>0.11309999999999999</c:v>
                </c:pt>
                <c:pt idx="6">
                  <c:v>0.12179999999999998</c:v>
                </c:pt>
                <c:pt idx="7">
                  <c:v>0.1305</c:v>
                </c:pt>
                <c:pt idx="8">
                  <c:v>0.11309999999999999</c:v>
                </c:pt>
                <c:pt idx="9">
                  <c:v>0.11309999999999999</c:v>
                </c:pt>
                <c:pt idx="10">
                  <c:v>0.12179999999999998</c:v>
                </c:pt>
                <c:pt idx="11">
                  <c:v>0.12179999999999998</c:v>
                </c:pt>
                <c:pt idx="12">
                  <c:v>0.11309999999999999</c:v>
                </c:pt>
                <c:pt idx="13">
                  <c:v>0.10439999999999999</c:v>
                </c:pt>
                <c:pt idx="14">
                  <c:v>0.12179999999999998</c:v>
                </c:pt>
                <c:pt idx="15">
                  <c:v>0.11309999999999999</c:v>
                </c:pt>
                <c:pt idx="16">
                  <c:v>0.11309999999999999</c:v>
                </c:pt>
                <c:pt idx="17">
                  <c:v>0.11309999999999999</c:v>
                </c:pt>
                <c:pt idx="18">
                  <c:v>0.12179999999999998</c:v>
                </c:pt>
                <c:pt idx="19">
                  <c:v>0.1305</c:v>
                </c:pt>
                <c:pt idx="20">
                  <c:v>0.11309999999999999</c:v>
                </c:pt>
                <c:pt idx="21">
                  <c:v>0.12179999999999998</c:v>
                </c:pt>
                <c:pt idx="22">
                  <c:v>0.12179999999999998</c:v>
                </c:pt>
                <c:pt idx="23">
                  <c:v>0.12179999999999998</c:v>
                </c:pt>
                <c:pt idx="24">
                  <c:v>0.12179999999999998</c:v>
                </c:pt>
                <c:pt idx="25">
                  <c:v>0.12179999999999998</c:v>
                </c:pt>
                <c:pt idx="26">
                  <c:v>0.12179999999999998</c:v>
                </c:pt>
                <c:pt idx="27">
                  <c:v>0.1305</c:v>
                </c:pt>
                <c:pt idx="28">
                  <c:v>0.12179999999999998</c:v>
                </c:pt>
                <c:pt idx="29">
                  <c:v>0.11309999999999999</c:v>
                </c:pt>
                <c:pt idx="30">
                  <c:v>0.12179999999999998</c:v>
                </c:pt>
                <c:pt idx="31">
                  <c:v>0.1305</c:v>
                </c:pt>
                <c:pt idx="32">
                  <c:v>0.11309999999999999</c:v>
                </c:pt>
                <c:pt idx="33">
                  <c:v>0.11309999999999999</c:v>
                </c:pt>
                <c:pt idx="34">
                  <c:v>0.12179999999999998</c:v>
                </c:pt>
                <c:pt idx="35">
                  <c:v>0.12179999999999998</c:v>
                </c:pt>
                <c:pt idx="36">
                  <c:v>0.11309999999999999</c:v>
                </c:pt>
                <c:pt idx="37">
                  <c:v>0.11309999999999999</c:v>
                </c:pt>
                <c:pt idx="38">
                  <c:v>0.12179999999999998</c:v>
                </c:pt>
                <c:pt idx="39">
                  <c:v>0.12179999999999998</c:v>
                </c:pt>
                <c:pt idx="40">
                  <c:v>0.12</c:v>
                </c:pt>
                <c:pt idx="41">
                  <c:v>0.12</c:v>
                </c:pt>
                <c:pt idx="42">
                  <c:v>0.12</c:v>
                </c:pt>
                <c:pt idx="43">
                  <c:v>0.12</c:v>
                </c:pt>
                <c:pt idx="44">
                  <c:v>0.12</c:v>
                </c:pt>
                <c:pt idx="45">
                  <c:v>0.12</c:v>
                </c:pt>
                <c:pt idx="46">
                  <c:v>0.13</c:v>
                </c:pt>
                <c:pt idx="47">
                  <c:v>0.12</c:v>
                </c:pt>
                <c:pt idx="48">
                  <c:v>0.12</c:v>
                </c:pt>
                <c:pt idx="49">
                  <c:v>0.12</c:v>
                </c:pt>
                <c:pt idx="50">
                  <c:v>0.12</c:v>
                </c:pt>
                <c:pt idx="51">
                  <c:v>0.12</c:v>
                </c:pt>
                <c:pt idx="52">
                  <c:v>0.12</c:v>
                </c:pt>
                <c:pt idx="53">
                  <c:v>0.12</c:v>
                </c:pt>
                <c:pt idx="54">
                  <c:v>0.12</c:v>
                </c:pt>
                <c:pt idx="55">
                  <c:v>0.12</c:v>
                </c:pt>
                <c:pt idx="56">
                  <c:v>0.12</c:v>
                </c:pt>
                <c:pt idx="57">
                  <c:v>0.12</c:v>
                </c:pt>
                <c:pt idx="58">
                  <c:v>0.12</c:v>
                </c:pt>
                <c:pt idx="59">
                  <c:v>0.12</c:v>
                </c:pt>
                <c:pt idx="60">
                  <c:v>0.11</c:v>
                </c:pt>
                <c:pt idx="61">
                  <c:v>0.11</c:v>
                </c:pt>
                <c:pt idx="62">
                  <c:v>0.12</c:v>
                </c:pt>
                <c:pt idx="63">
                  <c:v>0.12</c:v>
                </c:pt>
                <c:pt idx="64">
                  <c:v>0.11</c:v>
                </c:pt>
                <c:pt idx="65">
                  <c:v>0.12</c:v>
                </c:pt>
                <c:pt idx="66">
                  <c:v>0.12</c:v>
                </c:pt>
                <c:pt idx="67">
                  <c:v>0.12</c:v>
                </c:pt>
                <c:pt idx="68">
                  <c:v>0.11</c:v>
                </c:pt>
                <c:pt idx="69">
                  <c:v>0.11</c:v>
                </c:pt>
                <c:pt idx="70">
                  <c:v>0.11</c:v>
                </c:pt>
                <c:pt idx="71">
                  <c:v>0.12</c:v>
                </c:pt>
                <c:pt idx="72">
                  <c:v>0.12</c:v>
                </c:pt>
                <c:pt idx="73">
                  <c:v>0.11</c:v>
                </c:pt>
                <c:pt idx="74">
                  <c:v>0.12</c:v>
                </c:pt>
                <c:pt idx="75">
                  <c:v>0.13</c:v>
                </c:pt>
                <c:pt idx="76">
                  <c:v>0.11</c:v>
                </c:pt>
                <c:pt idx="77">
                  <c:v>0.11</c:v>
                </c:pt>
                <c:pt idx="78">
                  <c:v>0.12</c:v>
                </c:pt>
                <c:pt idx="79">
                  <c:v>0.12</c:v>
                </c:pt>
                <c:pt idx="80">
                  <c:v>0.11</c:v>
                </c:pt>
                <c:pt idx="81">
                  <c:v>0.11</c:v>
                </c:pt>
                <c:pt idx="82">
                  <c:v>0.13</c:v>
                </c:pt>
                <c:pt idx="83">
                  <c:v>0.12</c:v>
                </c:pt>
                <c:pt idx="84">
                  <c:v>0.12</c:v>
                </c:pt>
                <c:pt idx="85">
                  <c:v>0.11</c:v>
                </c:pt>
                <c:pt idx="86">
                  <c:v>0.12</c:v>
                </c:pt>
                <c:pt idx="87">
                  <c:v>0.12</c:v>
                </c:pt>
                <c:pt idx="88">
                  <c:v>0.11</c:v>
                </c:pt>
                <c:pt idx="89">
                  <c:v>0.11</c:v>
                </c:pt>
                <c:pt idx="90">
                  <c:v>0.12</c:v>
                </c:pt>
                <c:pt idx="91">
                  <c:v>0.12</c:v>
                </c:pt>
                <c:pt idx="92">
                  <c:v>0.12</c:v>
                </c:pt>
                <c:pt idx="93">
                  <c:v>0.12</c:v>
                </c:pt>
                <c:pt idx="94">
                  <c:v>0.12</c:v>
                </c:pt>
                <c:pt idx="95">
                  <c:v>0.12</c:v>
                </c:pt>
                <c:pt idx="96">
                  <c:v>0.13</c:v>
                </c:pt>
                <c:pt idx="97">
                  <c:v>0.13</c:v>
                </c:pt>
                <c:pt idx="98">
                  <c:v>0.13</c:v>
                </c:pt>
                <c:pt idx="99">
                  <c:v>0.13</c:v>
                </c:pt>
                <c:pt idx="100">
                  <c:v>0.12</c:v>
                </c:pt>
                <c:pt idx="101">
                  <c:v>0.12</c:v>
                </c:pt>
                <c:pt idx="102">
                  <c:v>0.12</c:v>
                </c:pt>
                <c:pt idx="103">
                  <c:v>0.12</c:v>
                </c:pt>
                <c:pt idx="104">
                  <c:v>0.11</c:v>
                </c:pt>
                <c:pt idx="105">
                  <c:v>0.11</c:v>
                </c:pt>
                <c:pt idx="106">
                  <c:v>0.12</c:v>
                </c:pt>
                <c:pt idx="107">
                  <c:v>0.12</c:v>
                </c:pt>
                <c:pt idx="108">
                  <c:v>0.11</c:v>
                </c:pt>
                <c:pt idx="109">
                  <c:v>0.12</c:v>
                </c:pt>
                <c:pt idx="110">
                  <c:v>0.12</c:v>
                </c:pt>
                <c:pt idx="111">
                  <c:v>0.12</c:v>
                </c:pt>
                <c:pt idx="112">
                  <c:v>0.12</c:v>
                </c:pt>
                <c:pt idx="113">
                  <c:v>0.12</c:v>
                </c:pt>
                <c:pt idx="114">
                  <c:v>0.12</c:v>
                </c:pt>
                <c:pt idx="115">
                  <c:v>0.12</c:v>
                </c:pt>
                <c:pt idx="116">
                  <c:v>0.12</c:v>
                </c:pt>
                <c:pt idx="117">
                  <c:v>0.12</c:v>
                </c:pt>
                <c:pt idx="118">
                  <c:v>0.12</c:v>
                </c:pt>
                <c:pt idx="124">
                  <c:v>0.15</c:v>
                </c:pt>
                <c:pt idx="125">
                  <c:v>0.15</c:v>
                </c:pt>
                <c:pt idx="126">
                  <c:v>0.14000000000000001</c:v>
                </c:pt>
                <c:pt idx="127">
                  <c:v>0.14000000000000001</c:v>
                </c:pt>
                <c:pt idx="128">
                  <c:v>0.14000000000000001</c:v>
                </c:pt>
                <c:pt idx="129">
                  <c:v>0.14000000000000001</c:v>
                </c:pt>
                <c:pt idx="130">
                  <c:v>0.14000000000000001</c:v>
                </c:pt>
                <c:pt idx="131">
                  <c:v>0.13</c:v>
                </c:pt>
                <c:pt idx="132">
                  <c:v>0.14000000000000001</c:v>
                </c:pt>
                <c:pt idx="133">
                  <c:v>0.14000000000000001</c:v>
                </c:pt>
                <c:pt idx="134">
                  <c:v>0.14000000000000001</c:v>
                </c:pt>
                <c:pt idx="135">
                  <c:v>0.13</c:v>
                </c:pt>
                <c:pt idx="136">
                  <c:v>0.14000000000000001</c:v>
                </c:pt>
                <c:pt idx="137">
                  <c:v>0.14000000000000001</c:v>
                </c:pt>
                <c:pt idx="138">
                  <c:v>0.14000000000000001</c:v>
                </c:pt>
                <c:pt idx="139">
                  <c:v>0.14000000000000001</c:v>
                </c:pt>
                <c:pt idx="140">
                  <c:v>0.14000000000000001</c:v>
                </c:pt>
                <c:pt idx="141">
                  <c:v>0.14000000000000001</c:v>
                </c:pt>
                <c:pt idx="142">
                  <c:v>0.13</c:v>
                </c:pt>
                <c:pt idx="143">
                  <c:v>0.13</c:v>
                </c:pt>
                <c:pt idx="144">
                  <c:v>0.13</c:v>
                </c:pt>
                <c:pt idx="145">
                  <c:v>0.13</c:v>
                </c:pt>
                <c:pt idx="146">
                  <c:v>0.13</c:v>
                </c:pt>
                <c:pt idx="147">
                  <c:v>0.13</c:v>
                </c:pt>
                <c:pt idx="148">
                  <c:v>0.13</c:v>
                </c:pt>
                <c:pt idx="149">
                  <c:v>0.13</c:v>
                </c:pt>
                <c:pt idx="150">
                  <c:v>0.13</c:v>
                </c:pt>
                <c:pt idx="151">
                  <c:v>0.13</c:v>
                </c:pt>
                <c:pt idx="152">
                  <c:v>0.13</c:v>
                </c:pt>
                <c:pt idx="153">
                  <c:v>0.13</c:v>
                </c:pt>
                <c:pt idx="154">
                  <c:v>0.13</c:v>
                </c:pt>
                <c:pt idx="155">
                  <c:v>0.13</c:v>
                </c:pt>
                <c:pt idx="156">
                  <c:v>0.13</c:v>
                </c:pt>
                <c:pt idx="157">
                  <c:v>0.19</c:v>
                </c:pt>
                <c:pt idx="158">
                  <c:v>0.13</c:v>
                </c:pt>
              </c:numCache>
            </c:numRef>
          </c:val>
          <c:smooth val="0"/>
          <c:extLst>
            <c:ext xmlns:c16="http://schemas.microsoft.com/office/drawing/2014/chart" uri="{C3380CC4-5D6E-409C-BE32-E72D297353CC}">
              <c16:uniqueId val="{00000000-BD85-4138-A3A8-97621D10F951}"/>
            </c:ext>
          </c:extLst>
        </c:ser>
        <c:ser>
          <c:idx val="1"/>
          <c:order val="1"/>
          <c:tx>
            <c:strRef>
              <c:f>蛍光積算線量!$Q$130:$Q$131</c:f>
              <c:strCache>
                <c:ptCount val="2"/>
                <c:pt idx="0">
                  <c:v>MP-14</c:v>
                </c:pt>
                <c:pt idx="1">
                  <c:v>飯子浜ＭＳ</c:v>
                </c:pt>
              </c:strCache>
            </c:strRef>
          </c:tx>
          <c:spPr>
            <a:ln w="12700">
              <a:solidFill>
                <a:srgbClr val="666699"/>
              </a:solidFill>
              <a:prstDash val="solid"/>
            </a:ln>
          </c:spPr>
          <c:marker>
            <c:symbol val="square"/>
            <c:size val="6"/>
            <c:spPr>
              <a:solidFill>
                <a:srgbClr val="FFFFFF"/>
              </a:solidFill>
              <a:ln>
                <a:solidFill>
                  <a:srgbClr val="666699"/>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蛍光積算線量!$Q$133:$Q$296</c:f>
              <c:numCache>
                <c:formatCode>0.00_);[Red]\(0.00\)</c:formatCode>
                <c:ptCount val="164"/>
                <c:pt idx="2">
                  <c:v>0.16529999999999997</c:v>
                </c:pt>
                <c:pt idx="3">
                  <c:v>0.15659999999999999</c:v>
                </c:pt>
                <c:pt idx="4">
                  <c:v>0.14789999999999998</c:v>
                </c:pt>
                <c:pt idx="5">
                  <c:v>0.14789999999999998</c:v>
                </c:pt>
                <c:pt idx="6">
                  <c:v>0.16529999999999997</c:v>
                </c:pt>
                <c:pt idx="7">
                  <c:v>0.15659999999999999</c:v>
                </c:pt>
                <c:pt idx="8">
                  <c:v>0.15659999999999999</c:v>
                </c:pt>
                <c:pt idx="9">
                  <c:v>0.14789999999999998</c:v>
                </c:pt>
                <c:pt idx="10">
                  <c:v>0.15659999999999999</c:v>
                </c:pt>
                <c:pt idx="11">
                  <c:v>0.15659999999999999</c:v>
                </c:pt>
                <c:pt idx="12">
                  <c:v>0.13919999999999999</c:v>
                </c:pt>
                <c:pt idx="13">
                  <c:v>0.14789999999999998</c:v>
                </c:pt>
                <c:pt idx="14">
                  <c:v>0.14789999999999998</c:v>
                </c:pt>
                <c:pt idx="15">
                  <c:v>0.14789999999999998</c:v>
                </c:pt>
                <c:pt idx="16">
                  <c:v>0.15659999999999999</c:v>
                </c:pt>
                <c:pt idx="17">
                  <c:v>0.14789999999999998</c:v>
                </c:pt>
                <c:pt idx="18">
                  <c:v>0.16529999999999997</c:v>
                </c:pt>
                <c:pt idx="19">
                  <c:v>0.16529999999999997</c:v>
                </c:pt>
                <c:pt idx="20">
                  <c:v>0.15659999999999999</c:v>
                </c:pt>
                <c:pt idx="21">
                  <c:v>0.15659999999999999</c:v>
                </c:pt>
                <c:pt idx="22">
                  <c:v>0.15659999999999999</c:v>
                </c:pt>
                <c:pt idx="23">
                  <c:v>0.15659999999999999</c:v>
                </c:pt>
                <c:pt idx="24">
                  <c:v>0.15659999999999999</c:v>
                </c:pt>
                <c:pt idx="25">
                  <c:v>0.14789999999999998</c:v>
                </c:pt>
                <c:pt idx="26">
                  <c:v>0.15659999999999999</c:v>
                </c:pt>
                <c:pt idx="27">
                  <c:v>0.16529999999999997</c:v>
                </c:pt>
                <c:pt idx="28">
                  <c:v>0.15659999999999999</c:v>
                </c:pt>
                <c:pt idx="29">
                  <c:v>0.14789999999999998</c:v>
                </c:pt>
                <c:pt idx="30">
                  <c:v>0.15659999999999999</c:v>
                </c:pt>
                <c:pt idx="31">
                  <c:v>0.15659999999999999</c:v>
                </c:pt>
                <c:pt idx="32">
                  <c:v>0.14789999999999998</c:v>
                </c:pt>
                <c:pt idx="33">
                  <c:v>0.13919999999999999</c:v>
                </c:pt>
                <c:pt idx="34">
                  <c:v>0.15659999999999999</c:v>
                </c:pt>
                <c:pt idx="35">
                  <c:v>0.16529999999999997</c:v>
                </c:pt>
                <c:pt idx="36">
                  <c:v>0.14789999999999998</c:v>
                </c:pt>
                <c:pt idx="37">
                  <c:v>0.14789999999999998</c:v>
                </c:pt>
                <c:pt idx="38">
                  <c:v>0.16529999999999997</c:v>
                </c:pt>
                <c:pt idx="39">
                  <c:v>0.16529999999999997</c:v>
                </c:pt>
                <c:pt idx="40">
                  <c:v>0.16</c:v>
                </c:pt>
                <c:pt idx="41">
                  <c:v>0.15</c:v>
                </c:pt>
                <c:pt idx="42">
                  <c:v>0.16</c:v>
                </c:pt>
                <c:pt idx="43">
                  <c:v>0.16</c:v>
                </c:pt>
                <c:pt idx="44">
                  <c:v>0.15</c:v>
                </c:pt>
                <c:pt idx="45">
                  <c:v>0.15</c:v>
                </c:pt>
                <c:pt idx="46">
                  <c:v>0.16</c:v>
                </c:pt>
                <c:pt idx="47">
                  <c:v>0.16</c:v>
                </c:pt>
                <c:pt idx="48">
                  <c:v>0.16</c:v>
                </c:pt>
                <c:pt idx="49">
                  <c:v>0.15</c:v>
                </c:pt>
                <c:pt idx="50">
                  <c:v>0.15</c:v>
                </c:pt>
                <c:pt idx="51">
                  <c:v>0.16</c:v>
                </c:pt>
                <c:pt idx="52">
                  <c:v>0.15</c:v>
                </c:pt>
                <c:pt idx="53">
                  <c:v>0.15</c:v>
                </c:pt>
                <c:pt idx="54">
                  <c:v>0.16</c:v>
                </c:pt>
                <c:pt idx="55">
                  <c:v>0.16</c:v>
                </c:pt>
                <c:pt idx="56">
                  <c:v>0.15</c:v>
                </c:pt>
                <c:pt idx="57">
                  <c:v>0.15</c:v>
                </c:pt>
                <c:pt idx="58">
                  <c:v>0.16</c:v>
                </c:pt>
                <c:pt idx="59">
                  <c:v>0.16</c:v>
                </c:pt>
                <c:pt idx="60">
                  <c:v>0.15</c:v>
                </c:pt>
                <c:pt idx="61">
                  <c:v>0.15</c:v>
                </c:pt>
                <c:pt idx="62">
                  <c:v>0.16</c:v>
                </c:pt>
                <c:pt idx="63">
                  <c:v>0.16</c:v>
                </c:pt>
                <c:pt idx="64">
                  <c:v>0.15</c:v>
                </c:pt>
                <c:pt idx="65">
                  <c:v>0.15</c:v>
                </c:pt>
                <c:pt idx="66">
                  <c:v>0.15</c:v>
                </c:pt>
                <c:pt idx="67">
                  <c:v>0.15</c:v>
                </c:pt>
                <c:pt idx="68">
                  <c:v>0.15</c:v>
                </c:pt>
                <c:pt idx="69">
                  <c:v>0.15</c:v>
                </c:pt>
                <c:pt idx="70">
                  <c:v>0.14000000000000001</c:v>
                </c:pt>
                <c:pt idx="71">
                  <c:v>0.16</c:v>
                </c:pt>
                <c:pt idx="72">
                  <c:v>0.15</c:v>
                </c:pt>
                <c:pt idx="73">
                  <c:v>0.14000000000000001</c:v>
                </c:pt>
                <c:pt idx="74">
                  <c:v>0.14000000000000001</c:v>
                </c:pt>
                <c:pt idx="75">
                  <c:v>0.16</c:v>
                </c:pt>
                <c:pt idx="76">
                  <c:v>0.14000000000000001</c:v>
                </c:pt>
                <c:pt idx="77">
                  <c:v>0.15</c:v>
                </c:pt>
                <c:pt idx="78">
                  <c:v>0.15</c:v>
                </c:pt>
                <c:pt idx="79">
                  <c:v>0.16</c:v>
                </c:pt>
                <c:pt idx="80">
                  <c:v>0.15</c:v>
                </c:pt>
                <c:pt idx="81">
                  <c:v>0.14000000000000001</c:v>
                </c:pt>
                <c:pt idx="82">
                  <c:v>0.16</c:v>
                </c:pt>
                <c:pt idx="83">
                  <c:v>0.16</c:v>
                </c:pt>
                <c:pt idx="84">
                  <c:v>0.15</c:v>
                </c:pt>
                <c:pt idx="85">
                  <c:v>0.15</c:v>
                </c:pt>
                <c:pt idx="86">
                  <c:v>0.16</c:v>
                </c:pt>
                <c:pt idx="87">
                  <c:v>0.15</c:v>
                </c:pt>
                <c:pt idx="88">
                  <c:v>0.15</c:v>
                </c:pt>
                <c:pt idx="89">
                  <c:v>0.15</c:v>
                </c:pt>
                <c:pt idx="90">
                  <c:v>0.15</c:v>
                </c:pt>
                <c:pt idx="91">
                  <c:v>0.16</c:v>
                </c:pt>
                <c:pt idx="92">
                  <c:v>0.16</c:v>
                </c:pt>
                <c:pt idx="93">
                  <c:v>0.16</c:v>
                </c:pt>
                <c:pt idx="94">
                  <c:v>0.16</c:v>
                </c:pt>
                <c:pt idx="95">
                  <c:v>0.16</c:v>
                </c:pt>
                <c:pt idx="96">
                  <c:v>0.16</c:v>
                </c:pt>
                <c:pt idx="97">
                  <c:v>0.16</c:v>
                </c:pt>
                <c:pt idx="98">
                  <c:v>0.16</c:v>
                </c:pt>
                <c:pt idx="99">
                  <c:v>0.16</c:v>
                </c:pt>
                <c:pt idx="100">
                  <c:v>0.16</c:v>
                </c:pt>
                <c:pt idx="101">
                  <c:v>0.15</c:v>
                </c:pt>
                <c:pt idx="102">
                  <c:v>0.15</c:v>
                </c:pt>
                <c:pt idx="103">
                  <c:v>0.15</c:v>
                </c:pt>
                <c:pt idx="104">
                  <c:v>0.15</c:v>
                </c:pt>
                <c:pt idx="105">
                  <c:v>0.15</c:v>
                </c:pt>
                <c:pt idx="106">
                  <c:v>0.16</c:v>
                </c:pt>
                <c:pt idx="107">
                  <c:v>0.16</c:v>
                </c:pt>
                <c:pt idx="108">
                  <c:v>0.14000000000000001</c:v>
                </c:pt>
                <c:pt idx="109">
                  <c:v>0.15</c:v>
                </c:pt>
                <c:pt idx="110">
                  <c:v>0.15</c:v>
                </c:pt>
                <c:pt idx="111">
                  <c:v>0.16</c:v>
                </c:pt>
                <c:pt idx="112">
                  <c:v>0.15</c:v>
                </c:pt>
                <c:pt idx="113">
                  <c:v>0.15</c:v>
                </c:pt>
                <c:pt idx="114">
                  <c:v>0.15</c:v>
                </c:pt>
                <c:pt idx="115">
                  <c:v>0.15</c:v>
                </c:pt>
                <c:pt idx="116">
                  <c:v>0.16</c:v>
                </c:pt>
                <c:pt idx="117">
                  <c:v>0.15</c:v>
                </c:pt>
                <c:pt idx="118">
                  <c:v>0.15</c:v>
                </c:pt>
                <c:pt idx="124">
                  <c:v>0.21</c:v>
                </c:pt>
                <c:pt idx="125">
                  <c:v>0.22</c:v>
                </c:pt>
                <c:pt idx="126">
                  <c:v>0.21</c:v>
                </c:pt>
                <c:pt idx="127">
                  <c:v>0.2</c:v>
                </c:pt>
                <c:pt idx="128">
                  <c:v>0.21</c:v>
                </c:pt>
                <c:pt idx="129">
                  <c:v>0.2</c:v>
                </c:pt>
                <c:pt idx="130">
                  <c:v>0.2</c:v>
                </c:pt>
                <c:pt idx="131">
                  <c:v>0.19</c:v>
                </c:pt>
                <c:pt idx="132">
                  <c:v>0.2</c:v>
                </c:pt>
                <c:pt idx="133">
                  <c:v>0.19</c:v>
                </c:pt>
                <c:pt idx="134">
                  <c:v>0.2</c:v>
                </c:pt>
                <c:pt idx="135">
                  <c:v>0.18</c:v>
                </c:pt>
                <c:pt idx="136">
                  <c:v>0.19</c:v>
                </c:pt>
                <c:pt idx="137">
                  <c:v>0.19</c:v>
                </c:pt>
                <c:pt idx="138">
                  <c:v>0.2</c:v>
                </c:pt>
                <c:pt idx="139">
                  <c:v>0.19</c:v>
                </c:pt>
                <c:pt idx="140">
                  <c:v>0.19</c:v>
                </c:pt>
                <c:pt idx="141">
                  <c:v>0.19</c:v>
                </c:pt>
                <c:pt idx="142">
                  <c:v>0.19</c:v>
                </c:pt>
                <c:pt idx="143">
                  <c:v>0.19</c:v>
                </c:pt>
                <c:pt idx="144">
                  <c:v>0.18</c:v>
                </c:pt>
                <c:pt idx="145">
                  <c:v>0.19</c:v>
                </c:pt>
                <c:pt idx="146">
                  <c:v>0.18</c:v>
                </c:pt>
                <c:pt idx="147">
                  <c:v>0.19</c:v>
                </c:pt>
                <c:pt idx="148">
                  <c:v>0.18</c:v>
                </c:pt>
                <c:pt idx="149">
                  <c:v>0.19</c:v>
                </c:pt>
                <c:pt idx="150">
                  <c:v>0.18</c:v>
                </c:pt>
                <c:pt idx="151">
                  <c:v>0.18</c:v>
                </c:pt>
                <c:pt idx="152">
                  <c:v>0.15</c:v>
                </c:pt>
                <c:pt idx="153">
                  <c:v>0.15</c:v>
                </c:pt>
                <c:pt idx="154">
                  <c:v>0.16</c:v>
                </c:pt>
                <c:pt idx="155">
                  <c:v>0.15</c:v>
                </c:pt>
                <c:pt idx="156">
                  <c:v>0.15</c:v>
                </c:pt>
                <c:pt idx="157">
                  <c:v>0.13</c:v>
                </c:pt>
                <c:pt idx="158">
                  <c:v>0.16</c:v>
                </c:pt>
              </c:numCache>
            </c:numRef>
          </c:val>
          <c:smooth val="0"/>
          <c:extLst>
            <c:ext xmlns:c16="http://schemas.microsoft.com/office/drawing/2014/chart" uri="{C3380CC4-5D6E-409C-BE32-E72D297353CC}">
              <c16:uniqueId val="{00000001-BD85-4138-A3A8-97621D10F951}"/>
            </c:ext>
          </c:extLst>
        </c:ser>
        <c:ser>
          <c:idx val="1"/>
          <c:order val="2"/>
          <c:tx>
            <c:strRef>
              <c:f>蛍光積算線量!$R$130:$R$131</c:f>
              <c:strCache>
                <c:ptCount val="2"/>
                <c:pt idx="0">
                  <c:v>MP-15</c:v>
                </c:pt>
                <c:pt idx="1">
                  <c:v>小屋取ＭＳ</c:v>
                </c:pt>
              </c:strCache>
            </c:strRef>
          </c:tx>
          <c:spPr>
            <a:ln w="12700">
              <a:pattFill prst="pct75">
                <a:fgClr>
                  <a:srgbClr val="008000"/>
                </a:fgClr>
                <a:bgClr>
                  <a:srgbClr val="FFFFFF"/>
                </a:bgClr>
              </a:pattFill>
              <a:prstDash val="solid"/>
            </a:ln>
          </c:spPr>
          <c:marker>
            <c:symbol val="triangle"/>
            <c:size val="6"/>
            <c:spPr>
              <a:solidFill>
                <a:srgbClr val="FFFFFF"/>
              </a:solidFill>
              <a:ln>
                <a:solidFill>
                  <a:srgbClr val="008000"/>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蛍光積算線量!$R$133:$R$296</c:f>
              <c:numCache>
                <c:formatCode>0.00_);[Red]\(0.00\)</c:formatCode>
                <c:ptCount val="164"/>
                <c:pt idx="2">
                  <c:v>0.16529999999999997</c:v>
                </c:pt>
                <c:pt idx="3">
                  <c:v>0.16529999999999997</c:v>
                </c:pt>
                <c:pt idx="4">
                  <c:v>0.14789999999999998</c:v>
                </c:pt>
                <c:pt idx="5">
                  <c:v>0.14789999999999998</c:v>
                </c:pt>
                <c:pt idx="6">
                  <c:v>0.16529999999999997</c:v>
                </c:pt>
                <c:pt idx="7">
                  <c:v>0.15659999999999999</c:v>
                </c:pt>
                <c:pt idx="8">
                  <c:v>0.14789999999999998</c:v>
                </c:pt>
                <c:pt idx="9">
                  <c:v>0.14789999999999998</c:v>
                </c:pt>
                <c:pt idx="10">
                  <c:v>0.14789999999999998</c:v>
                </c:pt>
                <c:pt idx="11">
                  <c:v>0.15659999999999999</c:v>
                </c:pt>
                <c:pt idx="12">
                  <c:v>0.14789999999999998</c:v>
                </c:pt>
                <c:pt idx="13">
                  <c:v>0.13919999999999999</c:v>
                </c:pt>
                <c:pt idx="14">
                  <c:v>0.13919999999999999</c:v>
                </c:pt>
                <c:pt idx="15">
                  <c:v>0.14789999999999998</c:v>
                </c:pt>
                <c:pt idx="16">
                  <c:v>0.14789999999999998</c:v>
                </c:pt>
                <c:pt idx="17">
                  <c:v>0.13919999999999999</c:v>
                </c:pt>
                <c:pt idx="18">
                  <c:v>0.16529999999999997</c:v>
                </c:pt>
                <c:pt idx="19">
                  <c:v>0.15659999999999999</c:v>
                </c:pt>
                <c:pt idx="20">
                  <c:v>0.14789999999999998</c:v>
                </c:pt>
                <c:pt idx="21">
                  <c:v>0.14789999999999998</c:v>
                </c:pt>
                <c:pt idx="22">
                  <c:v>0.15659999999999999</c:v>
                </c:pt>
                <c:pt idx="23">
                  <c:v>0.14789999999999998</c:v>
                </c:pt>
                <c:pt idx="24">
                  <c:v>0.15659999999999999</c:v>
                </c:pt>
                <c:pt idx="25">
                  <c:v>0.13919999999999999</c:v>
                </c:pt>
                <c:pt idx="26">
                  <c:v>0.15659999999999999</c:v>
                </c:pt>
                <c:pt idx="27">
                  <c:v>0.15659999999999999</c:v>
                </c:pt>
                <c:pt idx="28">
                  <c:v>0.15659999999999999</c:v>
                </c:pt>
                <c:pt idx="29">
                  <c:v>0.13919999999999999</c:v>
                </c:pt>
                <c:pt idx="30">
                  <c:v>0.15659999999999999</c:v>
                </c:pt>
                <c:pt idx="31">
                  <c:v>0.15659999999999999</c:v>
                </c:pt>
                <c:pt idx="32">
                  <c:v>0.14789999999999998</c:v>
                </c:pt>
                <c:pt idx="33">
                  <c:v>0.13919999999999999</c:v>
                </c:pt>
                <c:pt idx="34">
                  <c:v>0.14789999999999998</c:v>
                </c:pt>
                <c:pt idx="35">
                  <c:v>0.15659999999999999</c:v>
                </c:pt>
                <c:pt idx="36">
                  <c:v>0.14789999999999998</c:v>
                </c:pt>
                <c:pt idx="37">
                  <c:v>0.13919999999999999</c:v>
                </c:pt>
                <c:pt idx="38">
                  <c:v>0.15659999999999999</c:v>
                </c:pt>
                <c:pt idx="39">
                  <c:v>0.16529999999999997</c:v>
                </c:pt>
                <c:pt idx="40">
                  <c:v>0.15</c:v>
                </c:pt>
                <c:pt idx="41">
                  <c:v>0.14000000000000001</c:v>
                </c:pt>
                <c:pt idx="42">
                  <c:v>0.15</c:v>
                </c:pt>
                <c:pt idx="43">
                  <c:v>0.15</c:v>
                </c:pt>
                <c:pt idx="44">
                  <c:v>0.15</c:v>
                </c:pt>
                <c:pt idx="45">
                  <c:v>0.15</c:v>
                </c:pt>
                <c:pt idx="46">
                  <c:v>0.15</c:v>
                </c:pt>
                <c:pt idx="47">
                  <c:v>0.15</c:v>
                </c:pt>
                <c:pt idx="48">
                  <c:v>0.15</c:v>
                </c:pt>
                <c:pt idx="49">
                  <c:v>0.14000000000000001</c:v>
                </c:pt>
                <c:pt idx="50">
                  <c:v>0.14000000000000001</c:v>
                </c:pt>
                <c:pt idx="51">
                  <c:v>0.15</c:v>
                </c:pt>
                <c:pt idx="52">
                  <c:v>0.15</c:v>
                </c:pt>
                <c:pt idx="53">
                  <c:v>0.14000000000000001</c:v>
                </c:pt>
                <c:pt idx="54">
                  <c:v>0.15</c:v>
                </c:pt>
                <c:pt idx="55">
                  <c:v>0.15</c:v>
                </c:pt>
                <c:pt idx="56">
                  <c:v>0.15</c:v>
                </c:pt>
                <c:pt idx="57">
                  <c:v>0.15</c:v>
                </c:pt>
                <c:pt idx="58">
                  <c:v>0.15</c:v>
                </c:pt>
                <c:pt idx="59">
                  <c:v>0.15</c:v>
                </c:pt>
                <c:pt idx="60">
                  <c:v>0.14000000000000001</c:v>
                </c:pt>
                <c:pt idx="61">
                  <c:v>0.14000000000000001</c:v>
                </c:pt>
                <c:pt idx="62">
                  <c:v>0.15</c:v>
                </c:pt>
                <c:pt idx="63">
                  <c:v>0.15</c:v>
                </c:pt>
                <c:pt idx="64">
                  <c:v>0.14000000000000001</c:v>
                </c:pt>
                <c:pt idx="65">
                  <c:v>0.14000000000000001</c:v>
                </c:pt>
                <c:pt idx="66">
                  <c:v>0.14000000000000001</c:v>
                </c:pt>
                <c:pt idx="67">
                  <c:v>0.14000000000000001</c:v>
                </c:pt>
                <c:pt idx="68">
                  <c:v>0.14000000000000001</c:v>
                </c:pt>
                <c:pt idx="69">
                  <c:v>0.14000000000000001</c:v>
                </c:pt>
                <c:pt idx="70">
                  <c:v>0.14000000000000001</c:v>
                </c:pt>
                <c:pt idx="71">
                  <c:v>0.15</c:v>
                </c:pt>
                <c:pt idx="72">
                  <c:v>0.14000000000000001</c:v>
                </c:pt>
                <c:pt idx="73">
                  <c:v>0.13</c:v>
                </c:pt>
                <c:pt idx="74">
                  <c:v>0.14000000000000001</c:v>
                </c:pt>
                <c:pt idx="75">
                  <c:v>0.15</c:v>
                </c:pt>
                <c:pt idx="76">
                  <c:v>0.14000000000000001</c:v>
                </c:pt>
                <c:pt idx="77">
                  <c:v>0.14000000000000001</c:v>
                </c:pt>
                <c:pt idx="78">
                  <c:v>0.15</c:v>
                </c:pt>
                <c:pt idx="79">
                  <c:v>0.15</c:v>
                </c:pt>
                <c:pt idx="80">
                  <c:v>0.14000000000000001</c:v>
                </c:pt>
                <c:pt idx="81">
                  <c:v>0.14000000000000001</c:v>
                </c:pt>
                <c:pt idx="82">
                  <c:v>0.15</c:v>
                </c:pt>
                <c:pt idx="83">
                  <c:v>0.15</c:v>
                </c:pt>
                <c:pt idx="84">
                  <c:v>0.14000000000000001</c:v>
                </c:pt>
                <c:pt idx="85">
                  <c:v>0.14000000000000001</c:v>
                </c:pt>
                <c:pt idx="86">
                  <c:v>0.15</c:v>
                </c:pt>
                <c:pt idx="87">
                  <c:v>0.15</c:v>
                </c:pt>
                <c:pt idx="88">
                  <c:v>0.14000000000000001</c:v>
                </c:pt>
                <c:pt idx="89">
                  <c:v>0.14000000000000001</c:v>
                </c:pt>
                <c:pt idx="90">
                  <c:v>0.14000000000000001</c:v>
                </c:pt>
                <c:pt idx="91">
                  <c:v>0.15</c:v>
                </c:pt>
                <c:pt idx="92">
                  <c:v>0.16</c:v>
                </c:pt>
                <c:pt idx="93">
                  <c:v>0.15</c:v>
                </c:pt>
                <c:pt idx="94">
                  <c:v>0.15</c:v>
                </c:pt>
                <c:pt idx="95">
                  <c:v>0.16</c:v>
                </c:pt>
                <c:pt idx="96">
                  <c:v>0.15</c:v>
                </c:pt>
                <c:pt idx="97">
                  <c:v>0.15</c:v>
                </c:pt>
                <c:pt idx="98">
                  <c:v>0.15</c:v>
                </c:pt>
                <c:pt idx="99">
                  <c:v>0.15</c:v>
                </c:pt>
                <c:pt idx="100">
                  <c:v>0.14000000000000001</c:v>
                </c:pt>
                <c:pt idx="101">
                  <c:v>0.14000000000000001</c:v>
                </c:pt>
                <c:pt idx="102">
                  <c:v>0.14000000000000001</c:v>
                </c:pt>
                <c:pt idx="103">
                  <c:v>0.15</c:v>
                </c:pt>
                <c:pt idx="104">
                  <c:v>0.14000000000000001</c:v>
                </c:pt>
                <c:pt idx="105">
                  <c:v>0.15</c:v>
                </c:pt>
                <c:pt idx="106">
                  <c:v>0.14000000000000001</c:v>
                </c:pt>
                <c:pt idx="107">
                  <c:v>0.15</c:v>
                </c:pt>
                <c:pt idx="108">
                  <c:v>0.13</c:v>
                </c:pt>
                <c:pt idx="109">
                  <c:v>0.14000000000000001</c:v>
                </c:pt>
                <c:pt idx="110">
                  <c:v>0.14000000000000001</c:v>
                </c:pt>
                <c:pt idx="111">
                  <c:v>0.15</c:v>
                </c:pt>
                <c:pt idx="112">
                  <c:v>0.14000000000000001</c:v>
                </c:pt>
                <c:pt idx="113">
                  <c:v>0.14000000000000001</c:v>
                </c:pt>
                <c:pt idx="114">
                  <c:v>0.15</c:v>
                </c:pt>
                <c:pt idx="115">
                  <c:v>0.14000000000000001</c:v>
                </c:pt>
                <c:pt idx="116">
                  <c:v>0.14000000000000001</c:v>
                </c:pt>
                <c:pt idx="117">
                  <c:v>0.14000000000000001</c:v>
                </c:pt>
                <c:pt idx="118">
                  <c:v>0.14000000000000001</c:v>
                </c:pt>
                <c:pt idx="124">
                  <c:v>0.2</c:v>
                </c:pt>
                <c:pt idx="125">
                  <c:v>0.18</c:v>
                </c:pt>
                <c:pt idx="126">
                  <c:v>0.17</c:v>
                </c:pt>
                <c:pt idx="127">
                  <c:v>0.16</c:v>
                </c:pt>
                <c:pt idx="128">
                  <c:v>0.17</c:v>
                </c:pt>
                <c:pt idx="129">
                  <c:v>0.17</c:v>
                </c:pt>
                <c:pt idx="130">
                  <c:v>0.17</c:v>
                </c:pt>
                <c:pt idx="131">
                  <c:v>0.16</c:v>
                </c:pt>
                <c:pt idx="132">
                  <c:v>0.16</c:v>
                </c:pt>
                <c:pt idx="133">
                  <c:v>0.16</c:v>
                </c:pt>
                <c:pt idx="134">
                  <c:v>0.17</c:v>
                </c:pt>
                <c:pt idx="135">
                  <c:v>0.16</c:v>
                </c:pt>
                <c:pt idx="136">
                  <c:v>0.16</c:v>
                </c:pt>
                <c:pt idx="137">
                  <c:v>0.16</c:v>
                </c:pt>
                <c:pt idx="138">
                  <c:v>0.16</c:v>
                </c:pt>
                <c:pt idx="139">
                  <c:v>0.16</c:v>
                </c:pt>
                <c:pt idx="140">
                  <c:v>0.16</c:v>
                </c:pt>
                <c:pt idx="141">
                  <c:v>0.16</c:v>
                </c:pt>
                <c:pt idx="142">
                  <c:v>0.15</c:v>
                </c:pt>
                <c:pt idx="143">
                  <c:v>0.16</c:v>
                </c:pt>
                <c:pt idx="144">
                  <c:v>0.15</c:v>
                </c:pt>
                <c:pt idx="145">
                  <c:v>0.16</c:v>
                </c:pt>
                <c:pt idx="146">
                  <c:v>0.15</c:v>
                </c:pt>
                <c:pt idx="147">
                  <c:v>0.15</c:v>
                </c:pt>
                <c:pt idx="148">
                  <c:v>0.15</c:v>
                </c:pt>
                <c:pt idx="149">
                  <c:v>0.15</c:v>
                </c:pt>
                <c:pt idx="150">
                  <c:v>0.15</c:v>
                </c:pt>
                <c:pt idx="151">
                  <c:v>0.15</c:v>
                </c:pt>
                <c:pt idx="152">
                  <c:v>0.15</c:v>
                </c:pt>
                <c:pt idx="153">
                  <c:v>0.15</c:v>
                </c:pt>
                <c:pt idx="154">
                  <c:v>0.15</c:v>
                </c:pt>
                <c:pt idx="155">
                  <c:v>0.14000000000000001</c:v>
                </c:pt>
                <c:pt idx="156">
                  <c:v>0.15</c:v>
                </c:pt>
                <c:pt idx="157">
                  <c:v>0.15</c:v>
                </c:pt>
                <c:pt idx="158">
                  <c:v>0.15</c:v>
                </c:pt>
              </c:numCache>
            </c:numRef>
          </c:val>
          <c:smooth val="0"/>
          <c:extLst>
            <c:ext xmlns:c16="http://schemas.microsoft.com/office/drawing/2014/chart" uri="{C3380CC4-5D6E-409C-BE32-E72D297353CC}">
              <c16:uniqueId val="{00000002-BD85-4138-A3A8-97621D10F951}"/>
            </c:ext>
          </c:extLst>
        </c:ser>
        <c:dLbls>
          <c:showLegendKey val="0"/>
          <c:showVal val="0"/>
          <c:showCatName val="0"/>
          <c:showSerName val="0"/>
          <c:showPercent val="0"/>
          <c:showBubbleSize val="0"/>
        </c:dLbls>
        <c:marker val="1"/>
        <c:smooth val="0"/>
        <c:axId val="226169600"/>
        <c:axId val="226171136"/>
      </c:lineChart>
      <c:dateAx>
        <c:axId val="226169600"/>
        <c:scaling>
          <c:orientation val="minMax"/>
          <c:min val="29677"/>
        </c:scaling>
        <c:delete val="0"/>
        <c:axPos val="b"/>
        <c:majorGridlines>
          <c:spPr>
            <a:ln w="3175">
              <a:pattFill prst="pct50">
                <a:fgClr>
                  <a:srgbClr val="000000"/>
                </a:fgClr>
                <a:bgClr>
                  <a:srgbClr val="FFFFFF"/>
                </a:bgClr>
              </a:patt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226171136"/>
        <c:crosses val="autoZero"/>
        <c:auto val="1"/>
        <c:lblOffset val="100"/>
        <c:baseTimeUnit val="days"/>
        <c:majorUnit val="12"/>
        <c:majorTimeUnit val="months"/>
        <c:minorUnit val="6"/>
        <c:minorTimeUnit val="months"/>
      </c:dateAx>
      <c:valAx>
        <c:axId val="226171136"/>
        <c:scaling>
          <c:orientation val="minMax"/>
          <c:max val="0.60000000000000042"/>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226169600"/>
        <c:crosses val="autoZero"/>
        <c:crossBetween val="between"/>
      </c:valAx>
      <c:spPr>
        <a:noFill/>
        <a:ln w="12700">
          <a:solidFill>
            <a:srgbClr val="808080"/>
          </a:solidFill>
          <a:prstDash val="solid"/>
        </a:ln>
      </c:spPr>
    </c:plotArea>
    <c:legend>
      <c:legendPos val="r"/>
      <c:layout>
        <c:manualLayout>
          <c:xMode val="edge"/>
          <c:yMode val="edge"/>
          <c:x val="0.4141011273253577"/>
          <c:y val="0.1556101556101557"/>
          <c:w val="0.24156718752124925"/>
          <c:h val="0.15888615888615903"/>
        </c:manualLayout>
      </c:layout>
      <c:overlay val="0"/>
      <c:spPr>
        <a:solidFill>
          <a:srgbClr val="FFFFFF"/>
        </a:solidFill>
        <a:ln w="25400">
          <a:noFill/>
        </a:ln>
      </c:spPr>
      <c:txPr>
        <a:bodyPr/>
        <a:lstStyle/>
        <a:p>
          <a:pPr>
            <a:defRPr sz="101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56" r="0.75000000000000056"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354876105642766E-2"/>
          <c:y val="4.3795724499421505E-2"/>
          <c:w val="0.93246775580395458"/>
          <c:h val="0.83292960642693414"/>
        </c:manualLayout>
      </c:layout>
      <c:lineChart>
        <c:grouping val="standard"/>
        <c:varyColors val="0"/>
        <c:ser>
          <c:idx val="0"/>
          <c:order val="0"/>
          <c:tx>
            <c:strRef>
              <c:f>蛍光積算線量!$S$130:$S$131</c:f>
              <c:strCache>
                <c:ptCount val="2"/>
                <c:pt idx="0">
                  <c:v>MP-16</c:v>
                </c:pt>
                <c:pt idx="1">
                  <c:v>寄磯ＭＳ  </c:v>
                </c:pt>
              </c:strCache>
            </c:strRef>
          </c:tx>
          <c:spPr>
            <a:ln w="12700">
              <a:solidFill>
                <a:srgbClr val="666699"/>
              </a:solidFill>
              <a:prstDash val="solid"/>
            </a:ln>
          </c:spPr>
          <c:marker>
            <c:symbol val="square"/>
            <c:size val="4"/>
            <c:spPr>
              <a:solidFill>
                <a:srgbClr val="666699"/>
              </a:solidFill>
              <a:ln>
                <a:solidFill>
                  <a:srgbClr val="666699"/>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蛍光積算線量!$S$133:$S$296</c:f>
              <c:numCache>
                <c:formatCode>0.00_);[Red]\(0.00\)</c:formatCode>
                <c:ptCount val="164"/>
                <c:pt idx="2">
                  <c:v>0.15659999999999999</c:v>
                </c:pt>
                <c:pt idx="3">
                  <c:v>0.15659999999999999</c:v>
                </c:pt>
                <c:pt idx="4">
                  <c:v>0.13919999999999999</c:v>
                </c:pt>
                <c:pt idx="5">
                  <c:v>0.13919999999999999</c:v>
                </c:pt>
                <c:pt idx="6">
                  <c:v>0.15659999999999999</c:v>
                </c:pt>
                <c:pt idx="7">
                  <c:v>0.15659999999999999</c:v>
                </c:pt>
                <c:pt idx="8">
                  <c:v>0.14789999999999998</c:v>
                </c:pt>
                <c:pt idx="9">
                  <c:v>0.13919999999999999</c:v>
                </c:pt>
                <c:pt idx="10">
                  <c:v>0.14789999999999998</c:v>
                </c:pt>
                <c:pt idx="11">
                  <c:v>0.14789999999999998</c:v>
                </c:pt>
                <c:pt idx="12">
                  <c:v>0.14789999999999998</c:v>
                </c:pt>
                <c:pt idx="13">
                  <c:v>0.13919999999999999</c:v>
                </c:pt>
                <c:pt idx="14">
                  <c:v>0.13919999999999999</c:v>
                </c:pt>
                <c:pt idx="15">
                  <c:v>0.13919999999999999</c:v>
                </c:pt>
                <c:pt idx="16">
                  <c:v>0.14789999999999998</c:v>
                </c:pt>
                <c:pt idx="17">
                  <c:v>0.13919999999999999</c:v>
                </c:pt>
                <c:pt idx="18">
                  <c:v>0.15659999999999999</c:v>
                </c:pt>
                <c:pt idx="19">
                  <c:v>0.16529999999999997</c:v>
                </c:pt>
                <c:pt idx="20">
                  <c:v>0.14789999999999998</c:v>
                </c:pt>
                <c:pt idx="21">
                  <c:v>0.14789999999999998</c:v>
                </c:pt>
                <c:pt idx="22">
                  <c:v>0.15659999999999999</c:v>
                </c:pt>
                <c:pt idx="23">
                  <c:v>0.15659999999999999</c:v>
                </c:pt>
                <c:pt idx="24">
                  <c:v>0.15659999999999999</c:v>
                </c:pt>
                <c:pt idx="25">
                  <c:v>0.13919999999999999</c:v>
                </c:pt>
                <c:pt idx="26">
                  <c:v>0.15659999999999999</c:v>
                </c:pt>
                <c:pt idx="27">
                  <c:v>0.14789999999999998</c:v>
                </c:pt>
                <c:pt idx="28">
                  <c:v>0.14789999999999998</c:v>
                </c:pt>
                <c:pt idx="29">
                  <c:v>0.1305</c:v>
                </c:pt>
                <c:pt idx="30">
                  <c:v>0.15659999999999999</c:v>
                </c:pt>
                <c:pt idx="31">
                  <c:v>0.14789999999999998</c:v>
                </c:pt>
                <c:pt idx="32">
                  <c:v>0.13919999999999999</c:v>
                </c:pt>
                <c:pt idx="33">
                  <c:v>0.1305</c:v>
                </c:pt>
                <c:pt idx="34">
                  <c:v>0.14789999999999998</c:v>
                </c:pt>
                <c:pt idx="35">
                  <c:v>0.15659999999999999</c:v>
                </c:pt>
                <c:pt idx="36">
                  <c:v>0.13919999999999999</c:v>
                </c:pt>
                <c:pt idx="37">
                  <c:v>0.14789999999999998</c:v>
                </c:pt>
                <c:pt idx="38">
                  <c:v>0.15659999999999999</c:v>
                </c:pt>
                <c:pt idx="39">
                  <c:v>0.15659999999999999</c:v>
                </c:pt>
                <c:pt idx="40">
                  <c:v>0.15</c:v>
                </c:pt>
                <c:pt idx="41">
                  <c:v>0.14000000000000001</c:v>
                </c:pt>
                <c:pt idx="42">
                  <c:v>0.15</c:v>
                </c:pt>
                <c:pt idx="43">
                  <c:v>0.15</c:v>
                </c:pt>
                <c:pt idx="44">
                  <c:v>0.14000000000000001</c:v>
                </c:pt>
                <c:pt idx="45">
                  <c:v>0.15</c:v>
                </c:pt>
                <c:pt idx="46">
                  <c:v>0.15</c:v>
                </c:pt>
                <c:pt idx="47">
                  <c:v>0.15</c:v>
                </c:pt>
                <c:pt idx="48">
                  <c:v>0.15</c:v>
                </c:pt>
                <c:pt idx="49">
                  <c:v>0.14000000000000001</c:v>
                </c:pt>
                <c:pt idx="50">
                  <c:v>0.14000000000000001</c:v>
                </c:pt>
                <c:pt idx="51">
                  <c:v>0.15</c:v>
                </c:pt>
                <c:pt idx="52">
                  <c:v>0.14000000000000001</c:v>
                </c:pt>
                <c:pt idx="53">
                  <c:v>0.14000000000000001</c:v>
                </c:pt>
                <c:pt idx="54">
                  <c:v>0.15</c:v>
                </c:pt>
                <c:pt idx="55">
                  <c:v>0.15</c:v>
                </c:pt>
                <c:pt idx="56">
                  <c:v>0.15</c:v>
                </c:pt>
                <c:pt idx="57">
                  <c:v>0.15</c:v>
                </c:pt>
                <c:pt idx="58">
                  <c:v>0.15</c:v>
                </c:pt>
                <c:pt idx="59">
                  <c:v>0.15</c:v>
                </c:pt>
                <c:pt idx="60">
                  <c:v>0.14000000000000001</c:v>
                </c:pt>
                <c:pt idx="61">
                  <c:v>0.14000000000000001</c:v>
                </c:pt>
                <c:pt idx="62">
                  <c:v>0.15</c:v>
                </c:pt>
                <c:pt idx="63">
                  <c:v>0.15</c:v>
                </c:pt>
                <c:pt idx="64">
                  <c:v>0.14000000000000001</c:v>
                </c:pt>
                <c:pt idx="65">
                  <c:v>0.14000000000000001</c:v>
                </c:pt>
                <c:pt idx="66">
                  <c:v>0.14000000000000001</c:v>
                </c:pt>
                <c:pt idx="67">
                  <c:v>0.14000000000000001</c:v>
                </c:pt>
                <c:pt idx="68">
                  <c:v>0.14000000000000001</c:v>
                </c:pt>
                <c:pt idx="69">
                  <c:v>0.14000000000000001</c:v>
                </c:pt>
                <c:pt idx="70">
                  <c:v>0.13</c:v>
                </c:pt>
                <c:pt idx="71">
                  <c:v>0.15</c:v>
                </c:pt>
                <c:pt idx="72">
                  <c:v>0.13</c:v>
                </c:pt>
                <c:pt idx="73">
                  <c:v>0.13</c:v>
                </c:pt>
                <c:pt idx="74">
                  <c:v>0.14000000000000001</c:v>
                </c:pt>
                <c:pt idx="75">
                  <c:v>0.15</c:v>
                </c:pt>
                <c:pt idx="76">
                  <c:v>0.14000000000000001</c:v>
                </c:pt>
                <c:pt idx="77">
                  <c:v>0.13</c:v>
                </c:pt>
                <c:pt idx="78">
                  <c:v>0.15</c:v>
                </c:pt>
                <c:pt idx="79">
                  <c:v>0.15</c:v>
                </c:pt>
                <c:pt idx="80">
                  <c:v>0.13</c:v>
                </c:pt>
                <c:pt idx="81">
                  <c:v>0.14000000000000001</c:v>
                </c:pt>
                <c:pt idx="82">
                  <c:v>0.15</c:v>
                </c:pt>
                <c:pt idx="83">
                  <c:v>0.14000000000000001</c:v>
                </c:pt>
                <c:pt idx="84">
                  <c:v>0.14000000000000001</c:v>
                </c:pt>
                <c:pt idx="85">
                  <c:v>0.13</c:v>
                </c:pt>
                <c:pt idx="86">
                  <c:v>0.14000000000000001</c:v>
                </c:pt>
                <c:pt idx="87">
                  <c:v>0.14000000000000001</c:v>
                </c:pt>
                <c:pt idx="88">
                  <c:v>0.14000000000000001</c:v>
                </c:pt>
                <c:pt idx="89">
                  <c:v>0.14000000000000001</c:v>
                </c:pt>
                <c:pt idx="90">
                  <c:v>0.14000000000000001</c:v>
                </c:pt>
                <c:pt idx="91">
                  <c:v>0.15</c:v>
                </c:pt>
                <c:pt idx="92">
                  <c:v>0.15</c:v>
                </c:pt>
                <c:pt idx="93">
                  <c:v>0.16</c:v>
                </c:pt>
                <c:pt idx="94">
                  <c:v>0.14000000000000001</c:v>
                </c:pt>
                <c:pt idx="95">
                  <c:v>0.15</c:v>
                </c:pt>
                <c:pt idx="96">
                  <c:v>0.14000000000000001</c:v>
                </c:pt>
                <c:pt idx="97">
                  <c:v>0.15</c:v>
                </c:pt>
                <c:pt idx="98">
                  <c:v>0.15</c:v>
                </c:pt>
                <c:pt idx="99">
                  <c:v>0.15</c:v>
                </c:pt>
                <c:pt idx="100">
                  <c:v>0.14000000000000001</c:v>
                </c:pt>
                <c:pt idx="101">
                  <c:v>0.13</c:v>
                </c:pt>
                <c:pt idx="102">
                  <c:v>0.14000000000000001</c:v>
                </c:pt>
                <c:pt idx="103">
                  <c:v>0.14000000000000001</c:v>
                </c:pt>
                <c:pt idx="104">
                  <c:v>0.13</c:v>
                </c:pt>
                <c:pt idx="105">
                  <c:v>0.13</c:v>
                </c:pt>
                <c:pt idx="106">
                  <c:v>0.13</c:v>
                </c:pt>
                <c:pt idx="107">
                  <c:v>0.14000000000000001</c:v>
                </c:pt>
                <c:pt idx="108">
                  <c:v>0.12</c:v>
                </c:pt>
                <c:pt idx="109">
                  <c:v>0.14000000000000001</c:v>
                </c:pt>
                <c:pt idx="110">
                  <c:v>0.14000000000000001</c:v>
                </c:pt>
                <c:pt idx="111">
                  <c:v>0.14000000000000001</c:v>
                </c:pt>
                <c:pt idx="112">
                  <c:v>0.14000000000000001</c:v>
                </c:pt>
                <c:pt idx="113">
                  <c:v>0.14000000000000001</c:v>
                </c:pt>
                <c:pt idx="114">
                  <c:v>0.13</c:v>
                </c:pt>
                <c:pt idx="115">
                  <c:v>0.13</c:v>
                </c:pt>
                <c:pt idx="116">
                  <c:v>0.14000000000000001</c:v>
                </c:pt>
                <c:pt idx="117">
                  <c:v>0.13</c:v>
                </c:pt>
                <c:pt idx="118">
                  <c:v>0.14000000000000001</c:v>
                </c:pt>
                <c:pt idx="124">
                  <c:v>0.22</c:v>
                </c:pt>
                <c:pt idx="125">
                  <c:v>0.22</c:v>
                </c:pt>
                <c:pt idx="126">
                  <c:v>0.2</c:v>
                </c:pt>
                <c:pt idx="127">
                  <c:v>0.19</c:v>
                </c:pt>
                <c:pt idx="128">
                  <c:v>0.2</c:v>
                </c:pt>
                <c:pt idx="129">
                  <c:v>0.19</c:v>
                </c:pt>
                <c:pt idx="130">
                  <c:v>0.19</c:v>
                </c:pt>
                <c:pt idx="131">
                  <c:v>0.18</c:v>
                </c:pt>
                <c:pt idx="132">
                  <c:v>0.18</c:v>
                </c:pt>
                <c:pt idx="133">
                  <c:v>0.18</c:v>
                </c:pt>
                <c:pt idx="134">
                  <c:v>0.18</c:v>
                </c:pt>
                <c:pt idx="135">
                  <c:v>0.17</c:v>
                </c:pt>
                <c:pt idx="136">
                  <c:v>0.17</c:v>
                </c:pt>
                <c:pt idx="137">
                  <c:v>0.17</c:v>
                </c:pt>
                <c:pt idx="138">
                  <c:v>0.18</c:v>
                </c:pt>
                <c:pt idx="139">
                  <c:v>0.17</c:v>
                </c:pt>
                <c:pt idx="140">
                  <c:v>0.17</c:v>
                </c:pt>
                <c:pt idx="141">
                  <c:v>0.17</c:v>
                </c:pt>
                <c:pt idx="142">
                  <c:v>0.16</c:v>
                </c:pt>
                <c:pt idx="143">
                  <c:v>0.17</c:v>
                </c:pt>
                <c:pt idx="144">
                  <c:v>0.16</c:v>
                </c:pt>
                <c:pt idx="145">
                  <c:v>0.16</c:v>
                </c:pt>
                <c:pt idx="146">
                  <c:v>0.16</c:v>
                </c:pt>
                <c:pt idx="147">
                  <c:v>0.16</c:v>
                </c:pt>
                <c:pt idx="148">
                  <c:v>0.16</c:v>
                </c:pt>
                <c:pt idx="149">
                  <c:v>0.16</c:v>
                </c:pt>
                <c:pt idx="150">
                  <c:v>0.16</c:v>
                </c:pt>
                <c:pt idx="151">
                  <c:v>0.16</c:v>
                </c:pt>
                <c:pt idx="152">
                  <c:v>0.15</c:v>
                </c:pt>
                <c:pt idx="153">
                  <c:v>0.15</c:v>
                </c:pt>
                <c:pt idx="154">
                  <c:v>0.16</c:v>
                </c:pt>
                <c:pt idx="155">
                  <c:v>0.15</c:v>
                </c:pt>
                <c:pt idx="156">
                  <c:v>0.16</c:v>
                </c:pt>
                <c:pt idx="157">
                  <c:v>0.15</c:v>
                </c:pt>
                <c:pt idx="158">
                  <c:v>0.15</c:v>
                </c:pt>
              </c:numCache>
            </c:numRef>
          </c:val>
          <c:smooth val="0"/>
          <c:extLst>
            <c:ext xmlns:c16="http://schemas.microsoft.com/office/drawing/2014/chart" uri="{C3380CC4-5D6E-409C-BE32-E72D297353CC}">
              <c16:uniqueId val="{00000000-16C4-4F66-A012-6027992277FE}"/>
            </c:ext>
          </c:extLst>
        </c:ser>
        <c:ser>
          <c:idx val="1"/>
          <c:order val="1"/>
          <c:tx>
            <c:strRef>
              <c:f>蛍光積算線量!$T$130:$T$131</c:f>
              <c:strCache>
                <c:ptCount val="2"/>
                <c:pt idx="0">
                  <c:v>MP-17</c:v>
                </c:pt>
                <c:pt idx="1">
                  <c:v>鮫浦ＭＳ  </c:v>
                </c:pt>
              </c:strCache>
            </c:strRef>
          </c:tx>
          <c:spPr>
            <a:ln w="12700">
              <a:solidFill>
                <a:srgbClr val="666699"/>
              </a:solidFill>
              <a:prstDash val="solid"/>
            </a:ln>
          </c:spPr>
          <c:marker>
            <c:symbol val="square"/>
            <c:size val="6"/>
            <c:spPr>
              <a:solidFill>
                <a:srgbClr val="FFFFFF"/>
              </a:solidFill>
              <a:ln>
                <a:solidFill>
                  <a:srgbClr val="666699"/>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蛍光積算線量!$T$133:$T$296</c:f>
              <c:numCache>
                <c:formatCode>0.00_);[Red]\(0.00\)</c:formatCode>
                <c:ptCount val="164"/>
                <c:pt idx="2">
                  <c:v>0.16529999999999997</c:v>
                </c:pt>
                <c:pt idx="3">
                  <c:v>0.15659999999999999</c:v>
                </c:pt>
                <c:pt idx="4">
                  <c:v>0.14789999999999998</c:v>
                </c:pt>
                <c:pt idx="5">
                  <c:v>0.14789999999999998</c:v>
                </c:pt>
                <c:pt idx="6">
                  <c:v>0.16529999999999997</c:v>
                </c:pt>
                <c:pt idx="7">
                  <c:v>0.16529999999999997</c:v>
                </c:pt>
                <c:pt idx="8">
                  <c:v>0.14789999999999998</c:v>
                </c:pt>
                <c:pt idx="9">
                  <c:v>0.14789999999999998</c:v>
                </c:pt>
                <c:pt idx="10">
                  <c:v>0.15659999999999999</c:v>
                </c:pt>
                <c:pt idx="11">
                  <c:v>0.15659999999999999</c:v>
                </c:pt>
                <c:pt idx="12">
                  <c:v>0.14789999999999998</c:v>
                </c:pt>
                <c:pt idx="13">
                  <c:v>0.14789999999999998</c:v>
                </c:pt>
                <c:pt idx="14">
                  <c:v>0.14789999999999998</c:v>
                </c:pt>
                <c:pt idx="15">
                  <c:v>0.13919999999999999</c:v>
                </c:pt>
                <c:pt idx="16">
                  <c:v>0.14789999999999998</c:v>
                </c:pt>
                <c:pt idx="17">
                  <c:v>0.14789999999999998</c:v>
                </c:pt>
                <c:pt idx="18">
                  <c:v>0.15659999999999999</c:v>
                </c:pt>
                <c:pt idx="19">
                  <c:v>0.16529999999999997</c:v>
                </c:pt>
                <c:pt idx="20">
                  <c:v>0.15659999999999999</c:v>
                </c:pt>
                <c:pt idx="21">
                  <c:v>0.14789999999999998</c:v>
                </c:pt>
                <c:pt idx="22">
                  <c:v>0.16529999999999997</c:v>
                </c:pt>
                <c:pt idx="23">
                  <c:v>0.16529999999999997</c:v>
                </c:pt>
                <c:pt idx="24">
                  <c:v>0.15659999999999999</c:v>
                </c:pt>
                <c:pt idx="25">
                  <c:v>0.14789999999999998</c:v>
                </c:pt>
                <c:pt idx="26">
                  <c:v>0.15659999999999999</c:v>
                </c:pt>
                <c:pt idx="27">
                  <c:v>0.15659999999999999</c:v>
                </c:pt>
                <c:pt idx="28">
                  <c:v>0.14789999999999998</c:v>
                </c:pt>
                <c:pt idx="29">
                  <c:v>0.13919999999999999</c:v>
                </c:pt>
                <c:pt idx="30">
                  <c:v>0.15659999999999999</c:v>
                </c:pt>
                <c:pt idx="31">
                  <c:v>0.14789999999999998</c:v>
                </c:pt>
                <c:pt idx="32">
                  <c:v>0.13919999999999999</c:v>
                </c:pt>
                <c:pt idx="33">
                  <c:v>0.1305</c:v>
                </c:pt>
                <c:pt idx="34">
                  <c:v>0.14789999999999998</c:v>
                </c:pt>
                <c:pt idx="35">
                  <c:v>0.15659999999999999</c:v>
                </c:pt>
                <c:pt idx="36">
                  <c:v>0.13919999999999999</c:v>
                </c:pt>
                <c:pt idx="37">
                  <c:v>0.13919999999999999</c:v>
                </c:pt>
                <c:pt idx="38">
                  <c:v>0.15659999999999999</c:v>
                </c:pt>
                <c:pt idx="39">
                  <c:v>0.15659999999999999</c:v>
                </c:pt>
                <c:pt idx="40">
                  <c:v>0.14000000000000001</c:v>
                </c:pt>
                <c:pt idx="41">
                  <c:v>0.14000000000000001</c:v>
                </c:pt>
                <c:pt idx="42">
                  <c:v>0.15</c:v>
                </c:pt>
                <c:pt idx="43">
                  <c:v>0.16</c:v>
                </c:pt>
                <c:pt idx="44">
                  <c:v>0.15</c:v>
                </c:pt>
                <c:pt idx="45">
                  <c:v>0.15</c:v>
                </c:pt>
                <c:pt idx="46">
                  <c:v>0.16</c:v>
                </c:pt>
                <c:pt idx="47">
                  <c:v>0.16</c:v>
                </c:pt>
                <c:pt idx="48">
                  <c:v>0.15</c:v>
                </c:pt>
                <c:pt idx="49">
                  <c:v>0.15</c:v>
                </c:pt>
                <c:pt idx="50">
                  <c:v>0.15</c:v>
                </c:pt>
                <c:pt idx="51">
                  <c:v>0.16</c:v>
                </c:pt>
                <c:pt idx="52">
                  <c:v>0.15</c:v>
                </c:pt>
                <c:pt idx="53">
                  <c:v>0.15</c:v>
                </c:pt>
                <c:pt idx="54">
                  <c:v>0.15</c:v>
                </c:pt>
                <c:pt idx="55">
                  <c:v>0.15</c:v>
                </c:pt>
                <c:pt idx="56">
                  <c:v>0.15</c:v>
                </c:pt>
                <c:pt idx="57">
                  <c:v>0.15</c:v>
                </c:pt>
                <c:pt idx="58">
                  <c:v>0.15</c:v>
                </c:pt>
                <c:pt idx="59">
                  <c:v>0.16</c:v>
                </c:pt>
                <c:pt idx="60">
                  <c:v>0.15</c:v>
                </c:pt>
                <c:pt idx="61">
                  <c:v>0.14000000000000001</c:v>
                </c:pt>
                <c:pt idx="62">
                  <c:v>0.15</c:v>
                </c:pt>
                <c:pt idx="63">
                  <c:v>0.16</c:v>
                </c:pt>
                <c:pt idx="64">
                  <c:v>0.14000000000000001</c:v>
                </c:pt>
                <c:pt idx="65">
                  <c:v>0.15</c:v>
                </c:pt>
                <c:pt idx="66">
                  <c:v>0.14000000000000001</c:v>
                </c:pt>
                <c:pt idx="67">
                  <c:v>0.14000000000000001</c:v>
                </c:pt>
                <c:pt idx="68">
                  <c:v>0.14000000000000001</c:v>
                </c:pt>
                <c:pt idx="69">
                  <c:v>0.15</c:v>
                </c:pt>
                <c:pt idx="70">
                  <c:v>0.14000000000000001</c:v>
                </c:pt>
                <c:pt idx="71">
                  <c:v>0.15</c:v>
                </c:pt>
                <c:pt idx="72">
                  <c:v>0.14000000000000001</c:v>
                </c:pt>
                <c:pt idx="73">
                  <c:v>0.14000000000000001</c:v>
                </c:pt>
                <c:pt idx="74">
                  <c:v>0.14000000000000001</c:v>
                </c:pt>
                <c:pt idx="75">
                  <c:v>0.16</c:v>
                </c:pt>
                <c:pt idx="76">
                  <c:v>0.15</c:v>
                </c:pt>
                <c:pt idx="77">
                  <c:v>0.14000000000000001</c:v>
                </c:pt>
                <c:pt idx="78">
                  <c:v>0.14000000000000001</c:v>
                </c:pt>
                <c:pt idx="79">
                  <c:v>0.15</c:v>
                </c:pt>
                <c:pt idx="80">
                  <c:v>0.14000000000000001</c:v>
                </c:pt>
                <c:pt idx="81">
                  <c:v>0.14000000000000001</c:v>
                </c:pt>
                <c:pt idx="82">
                  <c:v>0.15</c:v>
                </c:pt>
                <c:pt idx="83">
                  <c:v>0.15</c:v>
                </c:pt>
                <c:pt idx="84">
                  <c:v>0.15</c:v>
                </c:pt>
                <c:pt idx="85">
                  <c:v>0.14000000000000001</c:v>
                </c:pt>
                <c:pt idx="86">
                  <c:v>0.15</c:v>
                </c:pt>
                <c:pt idx="87">
                  <c:v>0.15</c:v>
                </c:pt>
                <c:pt idx="88">
                  <c:v>0.14000000000000001</c:v>
                </c:pt>
                <c:pt idx="89">
                  <c:v>0.14000000000000001</c:v>
                </c:pt>
                <c:pt idx="90">
                  <c:v>0.14000000000000001</c:v>
                </c:pt>
                <c:pt idx="91">
                  <c:v>0.16</c:v>
                </c:pt>
                <c:pt idx="92">
                  <c:v>0.15</c:v>
                </c:pt>
                <c:pt idx="93">
                  <c:v>0.15</c:v>
                </c:pt>
                <c:pt idx="94">
                  <c:v>0.15</c:v>
                </c:pt>
                <c:pt idx="95">
                  <c:v>0.16</c:v>
                </c:pt>
                <c:pt idx="96">
                  <c:v>0.16</c:v>
                </c:pt>
                <c:pt idx="97">
                  <c:v>0.16</c:v>
                </c:pt>
                <c:pt idx="98">
                  <c:v>0.15</c:v>
                </c:pt>
                <c:pt idx="99">
                  <c:v>0.16</c:v>
                </c:pt>
                <c:pt idx="100">
                  <c:v>0.15</c:v>
                </c:pt>
                <c:pt idx="101">
                  <c:v>0.15</c:v>
                </c:pt>
                <c:pt idx="102">
                  <c:v>0.14000000000000001</c:v>
                </c:pt>
                <c:pt idx="103">
                  <c:v>0.16</c:v>
                </c:pt>
                <c:pt idx="104">
                  <c:v>0.15</c:v>
                </c:pt>
                <c:pt idx="105">
                  <c:v>0.15</c:v>
                </c:pt>
                <c:pt idx="106">
                  <c:v>0.15</c:v>
                </c:pt>
                <c:pt idx="107">
                  <c:v>0.15</c:v>
                </c:pt>
                <c:pt idx="108">
                  <c:v>0.13</c:v>
                </c:pt>
                <c:pt idx="109">
                  <c:v>0.15</c:v>
                </c:pt>
                <c:pt idx="110">
                  <c:v>0.15</c:v>
                </c:pt>
                <c:pt idx="111">
                  <c:v>0.15</c:v>
                </c:pt>
                <c:pt idx="112">
                  <c:v>0.15</c:v>
                </c:pt>
                <c:pt idx="113">
                  <c:v>0.15</c:v>
                </c:pt>
                <c:pt idx="114">
                  <c:v>0.14000000000000001</c:v>
                </c:pt>
                <c:pt idx="115">
                  <c:v>0.15</c:v>
                </c:pt>
                <c:pt idx="116">
                  <c:v>0.15</c:v>
                </c:pt>
                <c:pt idx="117">
                  <c:v>0.15</c:v>
                </c:pt>
                <c:pt idx="118">
                  <c:v>0.15</c:v>
                </c:pt>
                <c:pt idx="152">
                  <c:v>0.17</c:v>
                </c:pt>
                <c:pt idx="153">
                  <c:v>0.17</c:v>
                </c:pt>
                <c:pt idx="154">
                  <c:v>0.16</c:v>
                </c:pt>
                <c:pt idx="155">
                  <c:v>0.16</c:v>
                </c:pt>
                <c:pt idx="156">
                  <c:v>0.17</c:v>
                </c:pt>
                <c:pt idx="157">
                  <c:v>0.15</c:v>
                </c:pt>
                <c:pt idx="158">
                  <c:v>0.16</c:v>
                </c:pt>
              </c:numCache>
            </c:numRef>
          </c:val>
          <c:smooth val="0"/>
          <c:extLst>
            <c:ext xmlns:c16="http://schemas.microsoft.com/office/drawing/2014/chart" uri="{C3380CC4-5D6E-409C-BE32-E72D297353CC}">
              <c16:uniqueId val="{00000001-16C4-4F66-A012-6027992277FE}"/>
            </c:ext>
          </c:extLst>
        </c:ser>
        <c:ser>
          <c:idx val="1"/>
          <c:order val="2"/>
          <c:tx>
            <c:strRef>
              <c:f>蛍光積算線量!$V$130:$V$131</c:f>
              <c:strCache>
                <c:ptCount val="2"/>
                <c:pt idx="0">
                  <c:v>MP-19</c:v>
                </c:pt>
                <c:pt idx="1">
                  <c:v>小積ＭＳ  </c:v>
                </c:pt>
              </c:strCache>
            </c:strRef>
          </c:tx>
          <c:spPr>
            <a:ln w="12700">
              <a:pattFill prst="pct75">
                <a:fgClr>
                  <a:srgbClr val="008000"/>
                </a:fgClr>
                <a:bgClr>
                  <a:srgbClr val="FFFFFF"/>
                </a:bgClr>
              </a:pattFill>
              <a:prstDash val="solid"/>
            </a:ln>
          </c:spPr>
          <c:marker>
            <c:symbol val="triangle"/>
            <c:size val="6"/>
            <c:spPr>
              <a:solidFill>
                <a:srgbClr val="FFFFFF"/>
              </a:solidFill>
              <a:ln>
                <a:solidFill>
                  <a:srgbClr val="008000"/>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蛍光積算線量!$V$133:$V$296</c:f>
              <c:numCache>
                <c:formatCode>0.00_);[Red]\(0.00\)</c:formatCode>
                <c:ptCount val="164"/>
                <c:pt idx="80">
                  <c:v>0.15</c:v>
                </c:pt>
                <c:pt idx="81">
                  <c:v>0.15</c:v>
                </c:pt>
                <c:pt idx="82">
                  <c:v>0.16</c:v>
                </c:pt>
                <c:pt idx="83">
                  <c:v>0.16</c:v>
                </c:pt>
                <c:pt idx="84">
                  <c:v>0.15</c:v>
                </c:pt>
                <c:pt idx="85">
                  <c:v>0.15</c:v>
                </c:pt>
                <c:pt idx="86">
                  <c:v>0.16</c:v>
                </c:pt>
                <c:pt idx="87">
                  <c:v>0.16</c:v>
                </c:pt>
                <c:pt idx="88">
                  <c:v>0.14000000000000001</c:v>
                </c:pt>
                <c:pt idx="89">
                  <c:v>0.15</c:v>
                </c:pt>
                <c:pt idx="90">
                  <c:v>0.16</c:v>
                </c:pt>
                <c:pt idx="91">
                  <c:v>0.16</c:v>
                </c:pt>
                <c:pt idx="92">
                  <c:v>0.17</c:v>
                </c:pt>
                <c:pt idx="93">
                  <c:v>0.16</c:v>
                </c:pt>
                <c:pt idx="94">
                  <c:v>0.16</c:v>
                </c:pt>
                <c:pt idx="95">
                  <c:v>0.17</c:v>
                </c:pt>
                <c:pt idx="96">
                  <c:v>0.17</c:v>
                </c:pt>
                <c:pt idx="97">
                  <c:v>0.17</c:v>
                </c:pt>
                <c:pt idx="98">
                  <c:v>0.16</c:v>
                </c:pt>
                <c:pt idx="99">
                  <c:v>0.17</c:v>
                </c:pt>
                <c:pt idx="100">
                  <c:v>0.16</c:v>
                </c:pt>
                <c:pt idx="101">
                  <c:v>0.15</c:v>
                </c:pt>
                <c:pt idx="102">
                  <c:v>0.16</c:v>
                </c:pt>
                <c:pt idx="103">
                  <c:v>0.16</c:v>
                </c:pt>
                <c:pt idx="104">
                  <c:v>0.16</c:v>
                </c:pt>
                <c:pt idx="105">
                  <c:v>0.15</c:v>
                </c:pt>
                <c:pt idx="106">
                  <c:v>0.15</c:v>
                </c:pt>
                <c:pt idx="107">
                  <c:v>0.16</c:v>
                </c:pt>
                <c:pt idx="108">
                  <c:v>0.15</c:v>
                </c:pt>
                <c:pt idx="109">
                  <c:v>0.16</c:v>
                </c:pt>
                <c:pt idx="110">
                  <c:v>0.16</c:v>
                </c:pt>
                <c:pt idx="111">
                  <c:v>0.17</c:v>
                </c:pt>
                <c:pt idx="112">
                  <c:v>0.16</c:v>
                </c:pt>
                <c:pt idx="113">
                  <c:v>0.15</c:v>
                </c:pt>
                <c:pt idx="114">
                  <c:v>0.16</c:v>
                </c:pt>
                <c:pt idx="115">
                  <c:v>0.16</c:v>
                </c:pt>
                <c:pt idx="116">
                  <c:v>0.16</c:v>
                </c:pt>
                <c:pt idx="117">
                  <c:v>0.15</c:v>
                </c:pt>
                <c:pt idx="118">
                  <c:v>0.16</c:v>
                </c:pt>
                <c:pt idx="124">
                  <c:v>0.18</c:v>
                </c:pt>
                <c:pt idx="125">
                  <c:v>0.18</c:v>
                </c:pt>
                <c:pt idx="126">
                  <c:v>0.2</c:v>
                </c:pt>
                <c:pt idx="127">
                  <c:v>0.18</c:v>
                </c:pt>
                <c:pt idx="128">
                  <c:v>0.19</c:v>
                </c:pt>
                <c:pt idx="129">
                  <c:v>0.18</c:v>
                </c:pt>
                <c:pt idx="130">
                  <c:v>0.18</c:v>
                </c:pt>
                <c:pt idx="131">
                  <c:v>0.18</c:v>
                </c:pt>
                <c:pt idx="132">
                  <c:v>0.18</c:v>
                </c:pt>
                <c:pt idx="133">
                  <c:v>0.18</c:v>
                </c:pt>
                <c:pt idx="134">
                  <c:v>0.18</c:v>
                </c:pt>
                <c:pt idx="135">
                  <c:v>0.17</c:v>
                </c:pt>
                <c:pt idx="136">
                  <c:v>0.18</c:v>
                </c:pt>
                <c:pt idx="137">
                  <c:v>0.18</c:v>
                </c:pt>
                <c:pt idx="138">
                  <c:v>0.18</c:v>
                </c:pt>
                <c:pt idx="139">
                  <c:v>0.18</c:v>
                </c:pt>
                <c:pt idx="140">
                  <c:v>0.18</c:v>
                </c:pt>
                <c:pt idx="141">
                  <c:v>0.17</c:v>
                </c:pt>
                <c:pt idx="142">
                  <c:v>0.18</c:v>
                </c:pt>
                <c:pt idx="143">
                  <c:v>0.18</c:v>
                </c:pt>
                <c:pt idx="144">
                  <c:v>0.18</c:v>
                </c:pt>
                <c:pt idx="145">
                  <c:v>0.18</c:v>
                </c:pt>
                <c:pt idx="146">
                  <c:v>0.17</c:v>
                </c:pt>
                <c:pt idx="147">
                  <c:v>0.17</c:v>
                </c:pt>
                <c:pt idx="148">
                  <c:v>0.18</c:v>
                </c:pt>
                <c:pt idx="149">
                  <c:v>0.17</c:v>
                </c:pt>
                <c:pt idx="150">
                  <c:v>0.17</c:v>
                </c:pt>
                <c:pt idx="151">
                  <c:v>0.17</c:v>
                </c:pt>
                <c:pt idx="152">
                  <c:v>0.19</c:v>
                </c:pt>
                <c:pt idx="153">
                  <c:v>0.2</c:v>
                </c:pt>
                <c:pt idx="154">
                  <c:v>0.19</c:v>
                </c:pt>
                <c:pt idx="155">
                  <c:v>0.19</c:v>
                </c:pt>
                <c:pt idx="156">
                  <c:v>0.19</c:v>
                </c:pt>
                <c:pt idx="157">
                  <c:v>0.17</c:v>
                </c:pt>
                <c:pt idx="158">
                  <c:v>0.19</c:v>
                </c:pt>
              </c:numCache>
            </c:numRef>
          </c:val>
          <c:smooth val="0"/>
          <c:extLst>
            <c:ext xmlns:c16="http://schemas.microsoft.com/office/drawing/2014/chart" uri="{C3380CC4-5D6E-409C-BE32-E72D297353CC}">
              <c16:uniqueId val="{00000002-16C4-4F66-A012-6027992277FE}"/>
            </c:ext>
          </c:extLst>
        </c:ser>
        <c:dLbls>
          <c:showLegendKey val="0"/>
          <c:showVal val="0"/>
          <c:showCatName val="0"/>
          <c:showSerName val="0"/>
          <c:showPercent val="0"/>
          <c:showBubbleSize val="0"/>
        </c:dLbls>
        <c:marker val="1"/>
        <c:smooth val="0"/>
        <c:axId val="226240384"/>
        <c:axId val="226241920"/>
      </c:lineChart>
      <c:dateAx>
        <c:axId val="226240384"/>
        <c:scaling>
          <c:orientation val="minMax"/>
          <c:min val="29677"/>
        </c:scaling>
        <c:delete val="0"/>
        <c:axPos val="b"/>
        <c:majorGridlines>
          <c:spPr>
            <a:ln w="3175">
              <a:pattFill prst="pct50">
                <a:fgClr>
                  <a:srgbClr val="000000"/>
                </a:fgClr>
                <a:bgClr>
                  <a:srgbClr val="FFFFFF"/>
                </a:bgClr>
              </a:patt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226241920"/>
        <c:crosses val="autoZero"/>
        <c:auto val="1"/>
        <c:lblOffset val="100"/>
        <c:baseTimeUnit val="days"/>
        <c:majorUnit val="12"/>
        <c:majorTimeUnit val="months"/>
        <c:minorUnit val="6"/>
        <c:minorTimeUnit val="months"/>
      </c:dateAx>
      <c:valAx>
        <c:axId val="226241920"/>
        <c:scaling>
          <c:orientation val="minMax"/>
          <c:max val="0.60000000000000042"/>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226240384"/>
        <c:crosses val="autoZero"/>
        <c:crossBetween val="between"/>
      </c:valAx>
      <c:spPr>
        <a:noFill/>
        <a:ln w="12700">
          <a:solidFill>
            <a:srgbClr val="808080"/>
          </a:solidFill>
          <a:prstDash val="solid"/>
        </a:ln>
      </c:spPr>
    </c:plotArea>
    <c:legend>
      <c:legendPos val="r"/>
      <c:layout>
        <c:manualLayout>
          <c:xMode val="edge"/>
          <c:yMode val="edge"/>
          <c:x val="0.55483911607823277"/>
          <c:y val="1.2165450121654499E-2"/>
          <c:w val="0.25806465159596981"/>
          <c:h val="0.13625329680505271"/>
        </c:manualLayout>
      </c:layout>
      <c:overlay val="0"/>
      <c:spPr>
        <a:solidFill>
          <a:srgbClr val="FFFFFF"/>
        </a:solidFill>
        <a:ln w="25400">
          <a:noFill/>
        </a:ln>
      </c:spPr>
      <c:txPr>
        <a:bodyPr/>
        <a:lstStyle/>
        <a:p>
          <a:pPr>
            <a:defRPr sz="101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56" r="0.75000000000000056"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0259740259725E-2"/>
          <c:y val="4.3689372166750534E-2"/>
          <c:w val="0.92995151142046739"/>
          <c:h val="0.82903678497474209"/>
        </c:manualLayout>
      </c:layout>
      <c:lineChart>
        <c:grouping val="standard"/>
        <c:varyColors val="0"/>
        <c:ser>
          <c:idx val="0"/>
          <c:order val="0"/>
          <c:tx>
            <c:strRef>
              <c:f>蛍光積算線量!$W$130:$W$131</c:f>
              <c:strCache>
                <c:ptCount val="2"/>
                <c:pt idx="0">
                  <c:v>MP-20</c:v>
                </c:pt>
                <c:pt idx="1">
                  <c:v>小屋取</c:v>
                </c:pt>
              </c:strCache>
            </c:strRef>
          </c:tx>
          <c:spPr>
            <a:ln w="12700">
              <a:solidFill>
                <a:srgbClr val="666699"/>
              </a:solidFill>
              <a:prstDash val="solid"/>
            </a:ln>
          </c:spPr>
          <c:marker>
            <c:symbol val="square"/>
            <c:size val="4"/>
            <c:spPr>
              <a:solidFill>
                <a:srgbClr val="666699"/>
              </a:solidFill>
              <a:ln>
                <a:solidFill>
                  <a:srgbClr val="666699"/>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蛍光積算線量!$W$133:$W$296</c:f>
              <c:numCache>
                <c:formatCode>0.00_);[Red]\(0.00\)</c:formatCode>
                <c:ptCount val="164"/>
                <c:pt idx="2">
                  <c:v>0.17399999999999999</c:v>
                </c:pt>
                <c:pt idx="3">
                  <c:v>0.16529999999999997</c:v>
                </c:pt>
                <c:pt idx="4">
                  <c:v>0.14789999999999998</c:v>
                </c:pt>
                <c:pt idx="5">
                  <c:v>0.14789999999999998</c:v>
                </c:pt>
                <c:pt idx="6">
                  <c:v>0.15659999999999999</c:v>
                </c:pt>
                <c:pt idx="7">
                  <c:v>0.15659999999999999</c:v>
                </c:pt>
                <c:pt idx="8">
                  <c:v>0.16529999999999997</c:v>
                </c:pt>
                <c:pt idx="9">
                  <c:v>0.15659999999999999</c:v>
                </c:pt>
                <c:pt idx="10">
                  <c:v>0.16529999999999997</c:v>
                </c:pt>
                <c:pt idx="11">
                  <c:v>0.16529999999999997</c:v>
                </c:pt>
                <c:pt idx="12">
                  <c:v>0.15659999999999999</c:v>
                </c:pt>
                <c:pt idx="13">
                  <c:v>0.16529999999999997</c:v>
                </c:pt>
                <c:pt idx="14">
                  <c:v>0.16529999999999997</c:v>
                </c:pt>
                <c:pt idx="15">
                  <c:v>0.16529999999999997</c:v>
                </c:pt>
                <c:pt idx="16">
                  <c:v>0.16529999999999997</c:v>
                </c:pt>
                <c:pt idx="17">
                  <c:v>0.15659999999999999</c:v>
                </c:pt>
                <c:pt idx="18">
                  <c:v>0.16529999999999997</c:v>
                </c:pt>
                <c:pt idx="19">
                  <c:v>0.16529999999999997</c:v>
                </c:pt>
                <c:pt idx="20">
                  <c:v>0.16529999999999997</c:v>
                </c:pt>
                <c:pt idx="21">
                  <c:v>0.15659999999999999</c:v>
                </c:pt>
                <c:pt idx="22">
                  <c:v>0.16529999999999997</c:v>
                </c:pt>
                <c:pt idx="23">
                  <c:v>0.17399999999999999</c:v>
                </c:pt>
                <c:pt idx="24">
                  <c:v>0.16529999999999997</c:v>
                </c:pt>
                <c:pt idx="25">
                  <c:v>0.15659999999999999</c:v>
                </c:pt>
                <c:pt idx="26">
                  <c:v>0.16529999999999997</c:v>
                </c:pt>
                <c:pt idx="27">
                  <c:v>0.15659999999999999</c:v>
                </c:pt>
                <c:pt idx="28">
                  <c:v>0.16529999999999997</c:v>
                </c:pt>
                <c:pt idx="29">
                  <c:v>0.14789999999999998</c:v>
                </c:pt>
                <c:pt idx="30">
                  <c:v>0.15659999999999999</c:v>
                </c:pt>
                <c:pt idx="31">
                  <c:v>0.17399999999999999</c:v>
                </c:pt>
                <c:pt idx="32">
                  <c:v>0.15659999999999999</c:v>
                </c:pt>
                <c:pt idx="33">
                  <c:v>0.15659999999999999</c:v>
                </c:pt>
                <c:pt idx="34">
                  <c:v>0.15659999999999999</c:v>
                </c:pt>
                <c:pt idx="35">
                  <c:v>0.15659999999999999</c:v>
                </c:pt>
                <c:pt idx="36">
                  <c:v>0.15659999999999999</c:v>
                </c:pt>
                <c:pt idx="37">
                  <c:v>0.14789999999999998</c:v>
                </c:pt>
                <c:pt idx="38">
                  <c:v>0.15659999999999999</c:v>
                </c:pt>
                <c:pt idx="39">
                  <c:v>0.16529999999999997</c:v>
                </c:pt>
                <c:pt idx="40">
                  <c:v>0.16</c:v>
                </c:pt>
                <c:pt idx="41">
                  <c:v>0.14000000000000001</c:v>
                </c:pt>
                <c:pt idx="42">
                  <c:v>0.14000000000000001</c:v>
                </c:pt>
                <c:pt idx="43">
                  <c:v>0.15</c:v>
                </c:pt>
                <c:pt idx="44">
                  <c:v>0.14000000000000001</c:v>
                </c:pt>
                <c:pt idx="45">
                  <c:v>0.15</c:v>
                </c:pt>
                <c:pt idx="46">
                  <c:v>0.15</c:v>
                </c:pt>
                <c:pt idx="47">
                  <c:v>0.17</c:v>
                </c:pt>
                <c:pt idx="48">
                  <c:v>0.15</c:v>
                </c:pt>
                <c:pt idx="49">
                  <c:v>0.15</c:v>
                </c:pt>
                <c:pt idx="50">
                  <c:v>0.16</c:v>
                </c:pt>
                <c:pt idx="51">
                  <c:v>0.16</c:v>
                </c:pt>
                <c:pt idx="52">
                  <c:v>0.14000000000000001</c:v>
                </c:pt>
                <c:pt idx="53">
                  <c:v>0.15</c:v>
                </c:pt>
                <c:pt idx="54">
                  <c:v>0.15</c:v>
                </c:pt>
                <c:pt idx="55">
                  <c:v>0.16</c:v>
                </c:pt>
                <c:pt idx="56">
                  <c:v>0.15</c:v>
                </c:pt>
                <c:pt idx="57">
                  <c:v>0.14000000000000001</c:v>
                </c:pt>
                <c:pt idx="58">
                  <c:v>0.15</c:v>
                </c:pt>
                <c:pt idx="59">
                  <c:v>0.16</c:v>
                </c:pt>
                <c:pt idx="60">
                  <c:v>0.15</c:v>
                </c:pt>
                <c:pt idx="61">
                  <c:v>0.14000000000000001</c:v>
                </c:pt>
                <c:pt idx="62">
                  <c:v>0.16</c:v>
                </c:pt>
                <c:pt idx="63">
                  <c:v>0.16</c:v>
                </c:pt>
                <c:pt idx="64">
                  <c:v>0.16</c:v>
                </c:pt>
                <c:pt idx="65">
                  <c:v>0.15</c:v>
                </c:pt>
                <c:pt idx="66">
                  <c:v>0.16</c:v>
                </c:pt>
                <c:pt idx="67">
                  <c:v>0.15</c:v>
                </c:pt>
                <c:pt idx="68">
                  <c:v>0.15</c:v>
                </c:pt>
                <c:pt idx="69">
                  <c:v>0.14000000000000001</c:v>
                </c:pt>
                <c:pt idx="70">
                  <c:v>0.15</c:v>
                </c:pt>
                <c:pt idx="71">
                  <c:v>0.16</c:v>
                </c:pt>
                <c:pt idx="72">
                  <c:v>0.14000000000000001</c:v>
                </c:pt>
                <c:pt idx="73">
                  <c:v>0.14000000000000001</c:v>
                </c:pt>
                <c:pt idx="74">
                  <c:v>0.15</c:v>
                </c:pt>
                <c:pt idx="75">
                  <c:v>0.15</c:v>
                </c:pt>
                <c:pt idx="76">
                  <c:v>0.15</c:v>
                </c:pt>
                <c:pt idx="77">
                  <c:v>0.15</c:v>
                </c:pt>
                <c:pt idx="78">
                  <c:v>0.16</c:v>
                </c:pt>
                <c:pt idx="79">
                  <c:v>0.16</c:v>
                </c:pt>
                <c:pt idx="80">
                  <c:v>0.14000000000000001</c:v>
                </c:pt>
                <c:pt idx="81">
                  <c:v>0.15</c:v>
                </c:pt>
                <c:pt idx="82">
                  <c:v>0.16</c:v>
                </c:pt>
                <c:pt idx="83">
                  <c:v>0.16</c:v>
                </c:pt>
                <c:pt idx="84">
                  <c:v>0.15</c:v>
                </c:pt>
                <c:pt idx="85">
                  <c:v>0.15</c:v>
                </c:pt>
                <c:pt idx="86">
                  <c:v>0.16</c:v>
                </c:pt>
                <c:pt idx="87">
                  <c:v>0.15</c:v>
                </c:pt>
                <c:pt idx="88">
                  <c:v>0.15</c:v>
                </c:pt>
                <c:pt idx="89">
                  <c:v>0.15</c:v>
                </c:pt>
                <c:pt idx="90">
                  <c:v>0.16</c:v>
                </c:pt>
                <c:pt idx="91">
                  <c:v>0.16</c:v>
                </c:pt>
                <c:pt idx="92">
                  <c:v>0.15</c:v>
                </c:pt>
                <c:pt idx="93">
                  <c:v>0.15</c:v>
                </c:pt>
                <c:pt idx="94">
                  <c:v>0.15</c:v>
                </c:pt>
                <c:pt idx="95">
                  <c:v>0.16</c:v>
                </c:pt>
                <c:pt idx="96">
                  <c:v>0.15</c:v>
                </c:pt>
                <c:pt idx="97">
                  <c:v>0.15</c:v>
                </c:pt>
                <c:pt idx="98">
                  <c:v>0.16</c:v>
                </c:pt>
                <c:pt idx="99">
                  <c:v>0.16</c:v>
                </c:pt>
                <c:pt idx="100">
                  <c:v>0.15</c:v>
                </c:pt>
                <c:pt idx="101">
                  <c:v>0.14000000000000001</c:v>
                </c:pt>
                <c:pt idx="102">
                  <c:v>0.16</c:v>
                </c:pt>
                <c:pt idx="103">
                  <c:v>0.16</c:v>
                </c:pt>
                <c:pt idx="104">
                  <c:v>0.15</c:v>
                </c:pt>
                <c:pt idx="105">
                  <c:v>0.15</c:v>
                </c:pt>
                <c:pt idx="106">
                  <c:v>0.15</c:v>
                </c:pt>
                <c:pt idx="107">
                  <c:v>0.16</c:v>
                </c:pt>
                <c:pt idx="108">
                  <c:v>0.15</c:v>
                </c:pt>
                <c:pt idx="109">
                  <c:v>0.14000000000000001</c:v>
                </c:pt>
                <c:pt idx="110">
                  <c:v>0.15</c:v>
                </c:pt>
                <c:pt idx="111">
                  <c:v>0.15</c:v>
                </c:pt>
                <c:pt idx="112">
                  <c:v>0.15</c:v>
                </c:pt>
                <c:pt idx="113">
                  <c:v>0.14000000000000001</c:v>
                </c:pt>
                <c:pt idx="114">
                  <c:v>0.15</c:v>
                </c:pt>
                <c:pt idx="115">
                  <c:v>0.15</c:v>
                </c:pt>
                <c:pt idx="116">
                  <c:v>0.14000000000000001</c:v>
                </c:pt>
                <c:pt idx="117">
                  <c:v>0.14000000000000001</c:v>
                </c:pt>
                <c:pt idx="118">
                  <c:v>0.15</c:v>
                </c:pt>
                <c:pt idx="119">
                  <c:v>0.38</c:v>
                </c:pt>
                <c:pt idx="120">
                  <c:v>0.27</c:v>
                </c:pt>
                <c:pt idx="121">
                  <c:v>0.23</c:v>
                </c:pt>
                <c:pt idx="122">
                  <c:v>0.22</c:v>
                </c:pt>
                <c:pt idx="123">
                  <c:v>0.23</c:v>
                </c:pt>
                <c:pt idx="124">
                  <c:v>0.2</c:v>
                </c:pt>
                <c:pt idx="125">
                  <c:v>0.19</c:v>
                </c:pt>
                <c:pt idx="126">
                  <c:v>0.19</c:v>
                </c:pt>
                <c:pt idx="127">
                  <c:v>0.19</c:v>
                </c:pt>
                <c:pt idx="128">
                  <c:v>0.18</c:v>
                </c:pt>
                <c:pt idx="129">
                  <c:v>0.17</c:v>
                </c:pt>
                <c:pt idx="130">
                  <c:v>0.18</c:v>
                </c:pt>
                <c:pt idx="131">
                  <c:v>0.19</c:v>
                </c:pt>
                <c:pt idx="132">
                  <c:v>0.18</c:v>
                </c:pt>
                <c:pt idx="133">
                  <c:v>0.18</c:v>
                </c:pt>
                <c:pt idx="134">
                  <c:v>0.18</c:v>
                </c:pt>
                <c:pt idx="135">
                  <c:v>0.18</c:v>
                </c:pt>
                <c:pt idx="136">
                  <c:v>0.17</c:v>
                </c:pt>
                <c:pt idx="137">
                  <c:v>0.17</c:v>
                </c:pt>
                <c:pt idx="138">
                  <c:v>0.17</c:v>
                </c:pt>
                <c:pt idx="139">
                  <c:v>0.17</c:v>
                </c:pt>
                <c:pt idx="140">
                  <c:v>0.17</c:v>
                </c:pt>
                <c:pt idx="141">
                  <c:v>0.17</c:v>
                </c:pt>
                <c:pt idx="142">
                  <c:v>0.16</c:v>
                </c:pt>
                <c:pt idx="143">
                  <c:v>0.16</c:v>
                </c:pt>
                <c:pt idx="144">
                  <c:v>0.16</c:v>
                </c:pt>
                <c:pt idx="145">
                  <c:v>0.16</c:v>
                </c:pt>
                <c:pt idx="146">
                  <c:v>0.16</c:v>
                </c:pt>
                <c:pt idx="147">
                  <c:v>0.16</c:v>
                </c:pt>
                <c:pt idx="148">
                  <c:v>0.16</c:v>
                </c:pt>
                <c:pt idx="149">
                  <c:v>0.16</c:v>
                </c:pt>
                <c:pt idx="150">
                  <c:v>0.16</c:v>
                </c:pt>
                <c:pt idx="151">
                  <c:v>0.16</c:v>
                </c:pt>
                <c:pt idx="152">
                  <c:v>0.16</c:v>
                </c:pt>
                <c:pt idx="153">
                  <c:v>0.16</c:v>
                </c:pt>
                <c:pt idx="154">
                  <c:v>0.16</c:v>
                </c:pt>
                <c:pt idx="155">
                  <c:v>0.16</c:v>
                </c:pt>
                <c:pt idx="156">
                  <c:v>0.16</c:v>
                </c:pt>
                <c:pt idx="157">
                  <c:v>0.16</c:v>
                </c:pt>
                <c:pt idx="158">
                  <c:v>0.16</c:v>
                </c:pt>
              </c:numCache>
            </c:numRef>
          </c:val>
          <c:smooth val="0"/>
          <c:extLst>
            <c:ext xmlns:c16="http://schemas.microsoft.com/office/drawing/2014/chart" uri="{C3380CC4-5D6E-409C-BE32-E72D297353CC}">
              <c16:uniqueId val="{00000000-1A8E-4209-922F-7AC52D412AA6}"/>
            </c:ext>
          </c:extLst>
        </c:ser>
        <c:ser>
          <c:idx val="1"/>
          <c:order val="1"/>
          <c:tx>
            <c:strRef>
              <c:f>蛍光積算線量!$X$130:$X$131</c:f>
              <c:strCache>
                <c:ptCount val="2"/>
                <c:pt idx="0">
                  <c:v>MP-21</c:v>
                </c:pt>
                <c:pt idx="1">
                  <c:v>飯小浜</c:v>
                </c:pt>
              </c:strCache>
            </c:strRef>
          </c:tx>
          <c:spPr>
            <a:ln w="12700">
              <a:solidFill>
                <a:srgbClr val="666699"/>
              </a:solidFill>
              <a:prstDash val="solid"/>
            </a:ln>
          </c:spPr>
          <c:marker>
            <c:symbol val="square"/>
            <c:size val="6"/>
            <c:spPr>
              <a:solidFill>
                <a:srgbClr val="FFFFFF"/>
              </a:solidFill>
              <a:ln>
                <a:solidFill>
                  <a:srgbClr val="666699"/>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蛍光積算線量!$X$133:$X$296</c:f>
              <c:numCache>
                <c:formatCode>0.00_);[Red]\(0.00\)</c:formatCode>
                <c:ptCount val="164"/>
                <c:pt idx="2">
                  <c:v>0.15659999999999999</c:v>
                </c:pt>
                <c:pt idx="3">
                  <c:v>0.15659999999999999</c:v>
                </c:pt>
                <c:pt idx="4">
                  <c:v>0.13919999999999999</c:v>
                </c:pt>
                <c:pt idx="5">
                  <c:v>0.13919999999999999</c:v>
                </c:pt>
                <c:pt idx="6">
                  <c:v>0.14789999999999998</c:v>
                </c:pt>
                <c:pt idx="7">
                  <c:v>0.16529999999999997</c:v>
                </c:pt>
                <c:pt idx="8">
                  <c:v>0.15659999999999999</c:v>
                </c:pt>
                <c:pt idx="9">
                  <c:v>0.15659999999999999</c:v>
                </c:pt>
                <c:pt idx="10">
                  <c:v>0.16529999999999997</c:v>
                </c:pt>
                <c:pt idx="11">
                  <c:v>0.16529999999999997</c:v>
                </c:pt>
                <c:pt idx="12">
                  <c:v>0.16529999999999997</c:v>
                </c:pt>
                <c:pt idx="13">
                  <c:v>0.15659999999999999</c:v>
                </c:pt>
                <c:pt idx="14">
                  <c:v>0.16529999999999997</c:v>
                </c:pt>
                <c:pt idx="15">
                  <c:v>0.15659999999999999</c:v>
                </c:pt>
                <c:pt idx="16">
                  <c:v>0.15659999999999999</c:v>
                </c:pt>
                <c:pt idx="17">
                  <c:v>0.17399999999999999</c:v>
                </c:pt>
                <c:pt idx="18">
                  <c:v>0.17399999999999999</c:v>
                </c:pt>
                <c:pt idx="19">
                  <c:v>0.1827</c:v>
                </c:pt>
                <c:pt idx="20">
                  <c:v>0.16529999999999997</c:v>
                </c:pt>
                <c:pt idx="21">
                  <c:v>0.16529999999999997</c:v>
                </c:pt>
                <c:pt idx="22">
                  <c:v>0.16529999999999997</c:v>
                </c:pt>
                <c:pt idx="23">
                  <c:v>0.16529999999999997</c:v>
                </c:pt>
                <c:pt idx="24">
                  <c:v>0.16529999999999997</c:v>
                </c:pt>
                <c:pt idx="25">
                  <c:v>0.15659999999999999</c:v>
                </c:pt>
                <c:pt idx="26">
                  <c:v>0.16529999999999997</c:v>
                </c:pt>
                <c:pt idx="27">
                  <c:v>0.15659999999999999</c:v>
                </c:pt>
                <c:pt idx="28">
                  <c:v>0.15659999999999999</c:v>
                </c:pt>
                <c:pt idx="29">
                  <c:v>0.14789999999999998</c:v>
                </c:pt>
                <c:pt idx="30">
                  <c:v>0.16529999999999997</c:v>
                </c:pt>
                <c:pt idx="31">
                  <c:v>0.17399999999999999</c:v>
                </c:pt>
                <c:pt idx="32">
                  <c:v>0.15659999999999999</c:v>
                </c:pt>
                <c:pt idx="33">
                  <c:v>0.14789999999999998</c:v>
                </c:pt>
                <c:pt idx="34">
                  <c:v>0.15659999999999999</c:v>
                </c:pt>
                <c:pt idx="35">
                  <c:v>0.15659999999999999</c:v>
                </c:pt>
                <c:pt idx="36">
                  <c:v>0.15659999999999999</c:v>
                </c:pt>
                <c:pt idx="37">
                  <c:v>0.14789999999999998</c:v>
                </c:pt>
                <c:pt idx="38">
                  <c:v>0.15659999999999999</c:v>
                </c:pt>
                <c:pt idx="39">
                  <c:v>0.16529999999999997</c:v>
                </c:pt>
                <c:pt idx="40">
                  <c:v>0.16</c:v>
                </c:pt>
                <c:pt idx="41">
                  <c:v>0.14000000000000001</c:v>
                </c:pt>
                <c:pt idx="42">
                  <c:v>0.14000000000000001</c:v>
                </c:pt>
                <c:pt idx="43">
                  <c:v>0.15</c:v>
                </c:pt>
                <c:pt idx="44">
                  <c:v>0.14000000000000001</c:v>
                </c:pt>
                <c:pt idx="45">
                  <c:v>0.15</c:v>
                </c:pt>
                <c:pt idx="46">
                  <c:v>0.16</c:v>
                </c:pt>
                <c:pt idx="47">
                  <c:v>0.17</c:v>
                </c:pt>
                <c:pt idx="48">
                  <c:v>0.16</c:v>
                </c:pt>
                <c:pt idx="49">
                  <c:v>0.16</c:v>
                </c:pt>
                <c:pt idx="50">
                  <c:v>0.16</c:v>
                </c:pt>
                <c:pt idx="51">
                  <c:v>0.17</c:v>
                </c:pt>
                <c:pt idx="52">
                  <c:v>0.16</c:v>
                </c:pt>
                <c:pt idx="53">
                  <c:v>0.17</c:v>
                </c:pt>
                <c:pt idx="54">
                  <c:v>0.16</c:v>
                </c:pt>
                <c:pt idx="55">
                  <c:v>0.17</c:v>
                </c:pt>
                <c:pt idx="56">
                  <c:v>0.15</c:v>
                </c:pt>
                <c:pt idx="57">
                  <c:v>0.15</c:v>
                </c:pt>
                <c:pt idx="58">
                  <c:v>0.16</c:v>
                </c:pt>
                <c:pt idx="59">
                  <c:v>0.16</c:v>
                </c:pt>
                <c:pt idx="60">
                  <c:v>0.16</c:v>
                </c:pt>
                <c:pt idx="61">
                  <c:v>0.15</c:v>
                </c:pt>
                <c:pt idx="62">
                  <c:v>0.16</c:v>
                </c:pt>
                <c:pt idx="63">
                  <c:v>0.17</c:v>
                </c:pt>
                <c:pt idx="64">
                  <c:v>0.15</c:v>
                </c:pt>
                <c:pt idx="65">
                  <c:v>0.15</c:v>
                </c:pt>
                <c:pt idx="66">
                  <c:v>0.16</c:v>
                </c:pt>
                <c:pt idx="67">
                  <c:v>0.15</c:v>
                </c:pt>
                <c:pt idx="68">
                  <c:v>0.15</c:v>
                </c:pt>
                <c:pt idx="69">
                  <c:v>0.14000000000000001</c:v>
                </c:pt>
                <c:pt idx="70">
                  <c:v>0.16</c:v>
                </c:pt>
                <c:pt idx="71">
                  <c:v>0.16</c:v>
                </c:pt>
                <c:pt idx="72">
                  <c:v>0.15</c:v>
                </c:pt>
                <c:pt idx="73">
                  <c:v>0.15</c:v>
                </c:pt>
                <c:pt idx="74">
                  <c:v>0.15</c:v>
                </c:pt>
                <c:pt idx="75">
                  <c:v>0.16</c:v>
                </c:pt>
                <c:pt idx="76">
                  <c:v>0.16</c:v>
                </c:pt>
                <c:pt idx="77">
                  <c:v>0.16</c:v>
                </c:pt>
                <c:pt idx="78">
                  <c:v>0.16</c:v>
                </c:pt>
                <c:pt idx="79">
                  <c:v>0.16</c:v>
                </c:pt>
                <c:pt idx="80">
                  <c:v>0.15</c:v>
                </c:pt>
                <c:pt idx="81">
                  <c:v>0.15</c:v>
                </c:pt>
                <c:pt idx="82">
                  <c:v>0.17</c:v>
                </c:pt>
                <c:pt idx="83">
                  <c:v>0.17</c:v>
                </c:pt>
                <c:pt idx="84">
                  <c:v>0.16</c:v>
                </c:pt>
                <c:pt idx="85">
                  <c:v>0.16</c:v>
                </c:pt>
                <c:pt idx="86">
                  <c:v>0.16</c:v>
                </c:pt>
                <c:pt idx="87">
                  <c:v>0.16</c:v>
                </c:pt>
                <c:pt idx="88">
                  <c:v>0.16</c:v>
                </c:pt>
                <c:pt idx="89">
                  <c:v>0.16</c:v>
                </c:pt>
                <c:pt idx="90">
                  <c:v>0.16</c:v>
                </c:pt>
                <c:pt idx="91">
                  <c:v>0.17</c:v>
                </c:pt>
                <c:pt idx="92">
                  <c:v>0.16</c:v>
                </c:pt>
                <c:pt idx="93">
                  <c:v>0.16</c:v>
                </c:pt>
                <c:pt idx="94">
                  <c:v>0.17</c:v>
                </c:pt>
                <c:pt idx="95">
                  <c:v>0.17</c:v>
                </c:pt>
                <c:pt idx="96">
                  <c:v>0.16</c:v>
                </c:pt>
                <c:pt idx="97">
                  <c:v>0.15</c:v>
                </c:pt>
                <c:pt idx="98">
                  <c:v>0.17</c:v>
                </c:pt>
                <c:pt idx="99">
                  <c:v>0.17</c:v>
                </c:pt>
                <c:pt idx="100">
                  <c:v>0.16</c:v>
                </c:pt>
                <c:pt idx="101">
                  <c:v>0.16</c:v>
                </c:pt>
                <c:pt idx="102">
                  <c:v>0.17</c:v>
                </c:pt>
                <c:pt idx="103">
                  <c:v>0.17</c:v>
                </c:pt>
                <c:pt idx="104">
                  <c:v>0.16</c:v>
                </c:pt>
                <c:pt idx="105">
                  <c:v>0.16</c:v>
                </c:pt>
                <c:pt idx="106">
                  <c:v>0.17</c:v>
                </c:pt>
                <c:pt idx="107">
                  <c:v>0.17</c:v>
                </c:pt>
                <c:pt idx="108">
                  <c:v>0.16</c:v>
                </c:pt>
                <c:pt idx="109">
                  <c:v>0.15</c:v>
                </c:pt>
                <c:pt idx="110">
                  <c:v>0.15</c:v>
                </c:pt>
                <c:pt idx="111">
                  <c:v>0.14000000000000001</c:v>
                </c:pt>
                <c:pt idx="112">
                  <c:v>0.15</c:v>
                </c:pt>
                <c:pt idx="113">
                  <c:v>0.14000000000000001</c:v>
                </c:pt>
                <c:pt idx="114">
                  <c:v>0.15</c:v>
                </c:pt>
                <c:pt idx="115">
                  <c:v>0.15</c:v>
                </c:pt>
                <c:pt idx="116">
                  <c:v>0.14000000000000001</c:v>
                </c:pt>
                <c:pt idx="117">
                  <c:v>0.14000000000000001</c:v>
                </c:pt>
                <c:pt idx="118">
                  <c:v>0.15</c:v>
                </c:pt>
                <c:pt idx="120">
                  <c:v>0.18</c:v>
                </c:pt>
                <c:pt idx="121">
                  <c:v>0.16</c:v>
                </c:pt>
                <c:pt idx="122">
                  <c:v>0.18</c:v>
                </c:pt>
                <c:pt idx="123">
                  <c:v>0.18</c:v>
                </c:pt>
                <c:pt idx="124">
                  <c:v>0.15</c:v>
                </c:pt>
                <c:pt idx="125">
                  <c:v>0.16</c:v>
                </c:pt>
                <c:pt idx="126">
                  <c:v>0.17</c:v>
                </c:pt>
                <c:pt idx="127">
                  <c:v>0.16</c:v>
                </c:pt>
                <c:pt idx="128">
                  <c:v>0.19</c:v>
                </c:pt>
                <c:pt idx="129">
                  <c:v>0.18</c:v>
                </c:pt>
                <c:pt idx="130">
                  <c:v>0.18</c:v>
                </c:pt>
                <c:pt idx="131">
                  <c:v>0.19</c:v>
                </c:pt>
                <c:pt idx="132">
                  <c:v>0.18</c:v>
                </c:pt>
                <c:pt idx="133">
                  <c:v>0.17</c:v>
                </c:pt>
                <c:pt idx="134">
                  <c:v>0.18</c:v>
                </c:pt>
                <c:pt idx="135">
                  <c:v>0.18</c:v>
                </c:pt>
                <c:pt idx="136">
                  <c:v>0.17</c:v>
                </c:pt>
                <c:pt idx="137">
                  <c:v>0.17</c:v>
                </c:pt>
                <c:pt idx="138">
                  <c:v>0.16</c:v>
                </c:pt>
                <c:pt idx="139">
                  <c:v>0.16</c:v>
                </c:pt>
                <c:pt idx="140">
                  <c:v>0.16</c:v>
                </c:pt>
                <c:pt idx="141">
                  <c:v>0.17</c:v>
                </c:pt>
                <c:pt idx="142">
                  <c:v>0.16</c:v>
                </c:pt>
                <c:pt idx="143">
                  <c:v>0.16</c:v>
                </c:pt>
                <c:pt idx="144">
                  <c:v>0.16</c:v>
                </c:pt>
                <c:pt idx="145">
                  <c:v>0.16</c:v>
                </c:pt>
                <c:pt idx="146">
                  <c:v>0.16</c:v>
                </c:pt>
                <c:pt idx="147">
                  <c:v>0.16</c:v>
                </c:pt>
                <c:pt idx="148">
                  <c:v>0.16</c:v>
                </c:pt>
                <c:pt idx="149">
                  <c:v>0.17</c:v>
                </c:pt>
                <c:pt idx="150">
                  <c:v>0.16</c:v>
                </c:pt>
                <c:pt idx="151">
                  <c:v>0.16</c:v>
                </c:pt>
                <c:pt idx="152">
                  <c:v>0.14000000000000001</c:v>
                </c:pt>
                <c:pt idx="153">
                  <c:v>0.14000000000000001</c:v>
                </c:pt>
                <c:pt idx="154">
                  <c:v>0.14000000000000001</c:v>
                </c:pt>
                <c:pt idx="155">
                  <c:v>0.14000000000000001</c:v>
                </c:pt>
                <c:pt idx="156">
                  <c:v>0.14000000000000001</c:v>
                </c:pt>
                <c:pt idx="157">
                  <c:v>0.14000000000000001</c:v>
                </c:pt>
                <c:pt idx="158">
                  <c:v>0.14000000000000001</c:v>
                </c:pt>
              </c:numCache>
            </c:numRef>
          </c:val>
          <c:smooth val="0"/>
          <c:extLst>
            <c:ext xmlns:c16="http://schemas.microsoft.com/office/drawing/2014/chart" uri="{C3380CC4-5D6E-409C-BE32-E72D297353CC}">
              <c16:uniqueId val="{00000001-1A8E-4209-922F-7AC52D412AA6}"/>
            </c:ext>
          </c:extLst>
        </c:ser>
        <c:ser>
          <c:idx val="1"/>
          <c:order val="2"/>
          <c:tx>
            <c:strRef>
              <c:f>蛍光積算線量!$Y$130:$Y$131</c:f>
              <c:strCache>
                <c:ptCount val="2"/>
                <c:pt idx="0">
                  <c:v>MP-22</c:v>
                </c:pt>
                <c:pt idx="1">
                  <c:v>横浦</c:v>
                </c:pt>
              </c:strCache>
            </c:strRef>
          </c:tx>
          <c:spPr>
            <a:ln w="12700">
              <a:pattFill prst="pct75">
                <a:fgClr>
                  <a:srgbClr val="008000"/>
                </a:fgClr>
                <a:bgClr>
                  <a:srgbClr val="FFFFFF"/>
                </a:bgClr>
              </a:pattFill>
              <a:prstDash val="solid"/>
            </a:ln>
          </c:spPr>
          <c:marker>
            <c:symbol val="triangle"/>
            <c:size val="6"/>
            <c:spPr>
              <a:solidFill>
                <a:srgbClr val="FFFFFF"/>
              </a:solidFill>
              <a:ln>
                <a:solidFill>
                  <a:srgbClr val="008000"/>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蛍光積算線量!$Y$133:$Y$296</c:f>
              <c:numCache>
                <c:formatCode>0.00_);[Red]\(0.00\)</c:formatCode>
                <c:ptCount val="164"/>
                <c:pt idx="2">
                  <c:v>0.13919999999999999</c:v>
                </c:pt>
                <c:pt idx="3">
                  <c:v>0.1305</c:v>
                </c:pt>
                <c:pt idx="4">
                  <c:v>0.10439999999999999</c:v>
                </c:pt>
                <c:pt idx="5">
                  <c:v>0.11309999999999999</c:v>
                </c:pt>
                <c:pt idx="6">
                  <c:v>0.12179999999999998</c:v>
                </c:pt>
                <c:pt idx="7">
                  <c:v>0.12179999999999998</c:v>
                </c:pt>
                <c:pt idx="8">
                  <c:v>0.12179999999999998</c:v>
                </c:pt>
                <c:pt idx="9">
                  <c:v>0.12179999999999998</c:v>
                </c:pt>
                <c:pt idx="10">
                  <c:v>0.12179999999999998</c:v>
                </c:pt>
                <c:pt idx="11">
                  <c:v>0.12179999999999998</c:v>
                </c:pt>
                <c:pt idx="12">
                  <c:v>0.12179999999999998</c:v>
                </c:pt>
                <c:pt idx="13">
                  <c:v>0.1305</c:v>
                </c:pt>
                <c:pt idx="14">
                  <c:v>0.12179999999999998</c:v>
                </c:pt>
                <c:pt idx="15">
                  <c:v>0.11309999999999999</c:v>
                </c:pt>
                <c:pt idx="16">
                  <c:v>0.12179999999999998</c:v>
                </c:pt>
                <c:pt idx="17">
                  <c:v>0.12179999999999998</c:v>
                </c:pt>
                <c:pt idx="18">
                  <c:v>0.1305</c:v>
                </c:pt>
                <c:pt idx="19">
                  <c:v>0.1305</c:v>
                </c:pt>
                <c:pt idx="20">
                  <c:v>0.1305</c:v>
                </c:pt>
                <c:pt idx="21">
                  <c:v>0.1305</c:v>
                </c:pt>
                <c:pt idx="22">
                  <c:v>0.13919999999999999</c:v>
                </c:pt>
                <c:pt idx="23">
                  <c:v>0.13919999999999999</c:v>
                </c:pt>
                <c:pt idx="24">
                  <c:v>0.1305</c:v>
                </c:pt>
                <c:pt idx="25">
                  <c:v>0.12179999999999998</c:v>
                </c:pt>
                <c:pt idx="26">
                  <c:v>0.1305</c:v>
                </c:pt>
                <c:pt idx="27">
                  <c:v>0.1305</c:v>
                </c:pt>
                <c:pt idx="28">
                  <c:v>0.12179999999999998</c:v>
                </c:pt>
                <c:pt idx="29">
                  <c:v>0.12179999999999998</c:v>
                </c:pt>
                <c:pt idx="30">
                  <c:v>0.13919999999999999</c:v>
                </c:pt>
                <c:pt idx="31">
                  <c:v>0.14789999999999998</c:v>
                </c:pt>
                <c:pt idx="32">
                  <c:v>0.1305</c:v>
                </c:pt>
                <c:pt idx="33">
                  <c:v>0.1305</c:v>
                </c:pt>
                <c:pt idx="34">
                  <c:v>0.1305</c:v>
                </c:pt>
                <c:pt idx="35">
                  <c:v>0.13919999999999999</c:v>
                </c:pt>
                <c:pt idx="36">
                  <c:v>0.1305</c:v>
                </c:pt>
                <c:pt idx="37">
                  <c:v>0.12179999999999998</c:v>
                </c:pt>
                <c:pt idx="38">
                  <c:v>0.1305</c:v>
                </c:pt>
                <c:pt idx="39">
                  <c:v>0.13919999999999999</c:v>
                </c:pt>
                <c:pt idx="40">
                  <c:v>0.13</c:v>
                </c:pt>
                <c:pt idx="41">
                  <c:v>0.12</c:v>
                </c:pt>
                <c:pt idx="42">
                  <c:v>0.12</c:v>
                </c:pt>
                <c:pt idx="43">
                  <c:v>0.13</c:v>
                </c:pt>
                <c:pt idx="44">
                  <c:v>0.12</c:v>
                </c:pt>
                <c:pt idx="45">
                  <c:v>0.12</c:v>
                </c:pt>
                <c:pt idx="46">
                  <c:v>0.13</c:v>
                </c:pt>
                <c:pt idx="47">
                  <c:v>0.14000000000000001</c:v>
                </c:pt>
                <c:pt idx="48">
                  <c:v>0.13</c:v>
                </c:pt>
                <c:pt idx="49">
                  <c:v>0.13</c:v>
                </c:pt>
                <c:pt idx="50">
                  <c:v>0.14000000000000001</c:v>
                </c:pt>
                <c:pt idx="51">
                  <c:v>0.14000000000000001</c:v>
                </c:pt>
                <c:pt idx="52">
                  <c:v>0.13</c:v>
                </c:pt>
                <c:pt idx="53">
                  <c:v>0.14000000000000001</c:v>
                </c:pt>
                <c:pt idx="54">
                  <c:v>0.13</c:v>
                </c:pt>
                <c:pt idx="55">
                  <c:v>0.13</c:v>
                </c:pt>
                <c:pt idx="56">
                  <c:v>0.13</c:v>
                </c:pt>
                <c:pt idx="57">
                  <c:v>0.12</c:v>
                </c:pt>
                <c:pt idx="58">
                  <c:v>0.13</c:v>
                </c:pt>
                <c:pt idx="59">
                  <c:v>0.14000000000000001</c:v>
                </c:pt>
                <c:pt idx="60">
                  <c:v>0.13</c:v>
                </c:pt>
                <c:pt idx="61">
                  <c:v>0.12</c:v>
                </c:pt>
                <c:pt idx="62">
                  <c:v>0.13</c:v>
                </c:pt>
                <c:pt idx="63">
                  <c:v>0.14000000000000001</c:v>
                </c:pt>
                <c:pt idx="64">
                  <c:v>0.13</c:v>
                </c:pt>
                <c:pt idx="65">
                  <c:v>0.13</c:v>
                </c:pt>
                <c:pt idx="66">
                  <c:v>0.13</c:v>
                </c:pt>
                <c:pt idx="67">
                  <c:v>0.13</c:v>
                </c:pt>
                <c:pt idx="68">
                  <c:v>0.12</c:v>
                </c:pt>
                <c:pt idx="69">
                  <c:v>0.12</c:v>
                </c:pt>
                <c:pt idx="70">
                  <c:v>0.13</c:v>
                </c:pt>
                <c:pt idx="71">
                  <c:v>0.13</c:v>
                </c:pt>
                <c:pt idx="72">
                  <c:v>0.12</c:v>
                </c:pt>
                <c:pt idx="73">
                  <c:v>0.12</c:v>
                </c:pt>
                <c:pt idx="74">
                  <c:v>0.13</c:v>
                </c:pt>
                <c:pt idx="75">
                  <c:v>0.13</c:v>
                </c:pt>
                <c:pt idx="76">
                  <c:v>0.12</c:v>
                </c:pt>
                <c:pt idx="77">
                  <c:v>0.12</c:v>
                </c:pt>
                <c:pt idx="78">
                  <c:v>0.13</c:v>
                </c:pt>
                <c:pt idx="79">
                  <c:v>0.13</c:v>
                </c:pt>
                <c:pt idx="80">
                  <c:v>0.12</c:v>
                </c:pt>
                <c:pt idx="81">
                  <c:v>0.12</c:v>
                </c:pt>
                <c:pt idx="82">
                  <c:v>0.13</c:v>
                </c:pt>
                <c:pt idx="83">
                  <c:v>0.13</c:v>
                </c:pt>
                <c:pt idx="84">
                  <c:v>0.13</c:v>
                </c:pt>
                <c:pt idx="85">
                  <c:v>0.13</c:v>
                </c:pt>
                <c:pt idx="86">
                  <c:v>0.13</c:v>
                </c:pt>
                <c:pt idx="87">
                  <c:v>0.13</c:v>
                </c:pt>
                <c:pt idx="88">
                  <c:v>0.13</c:v>
                </c:pt>
                <c:pt idx="89">
                  <c:v>0.13</c:v>
                </c:pt>
                <c:pt idx="90">
                  <c:v>0.13</c:v>
                </c:pt>
                <c:pt idx="91">
                  <c:v>0.13</c:v>
                </c:pt>
                <c:pt idx="92">
                  <c:v>0.13</c:v>
                </c:pt>
                <c:pt idx="93">
                  <c:v>0.13</c:v>
                </c:pt>
                <c:pt idx="94">
                  <c:v>0.13</c:v>
                </c:pt>
                <c:pt idx="95">
                  <c:v>0.14000000000000001</c:v>
                </c:pt>
                <c:pt idx="96">
                  <c:v>0.13</c:v>
                </c:pt>
                <c:pt idx="97">
                  <c:v>0.12</c:v>
                </c:pt>
                <c:pt idx="98">
                  <c:v>0.13</c:v>
                </c:pt>
                <c:pt idx="99">
                  <c:v>0.14000000000000001</c:v>
                </c:pt>
                <c:pt idx="100">
                  <c:v>0.13</c:v>
                </c:pt>
                <c:pt idx="101">
                  <c:v>0.12</c:v>
                </c:pt>
                <c:pt idx="102">
                  <c:v>0.13</c:v>
                </c:pt>
                <c:pt idx="103">
                  <c:v>0.13</c:v>
                </c:pt>
                <c:pt idx="104">
                  <c:v>0.13</c:v>
                </c:pt>
                <c:pt idx="105">
                  <c:v>0.13</c:v>
                </c:pt>
                <c:pt idx="106">
                  <c:v>0.13</c:v>
                </c:pt>
                <c:pt idx="107">
                  <c:v>0.13</c:v>
                </c:pt>
                <c:pt idx="108">
                  <c:v>0.13</c:v>
                </c:pt>
                <c:pt idx="109">
                  <c:v>0.12</c:v>
                </c:pt>
                <c:pt idx="110">
                  <c:v>0.13</c:v>
                </c:pt>
                <c:pt idx="111">
                  <c:v>0.13</c:v>
                </c:pt>
                <c:pt idx="112">
                  <c:v>0.13</c:v>
                </c:pt>
                <c:pt idx="113">
                  <c:v>0.13</c:v>
                </c:pt>
                <c:pt idx="114">
                  <c:v>0.13</c:v>
                </c:pt>
                <c:pt idx="115">
                  <c:v>0.13</c:v>
                </c:pt>
                <c:pt idx="116">
                  <c:v>0.12</c:v>
                </c:pt>
                <c:pt idx="117">
                  <c:v>0.12</c:v>
                </c:pt>
                <c:pt idx="118">
                  <c:v>0.12</c:v>
                </c:pt>
                <c:pt idx="120">
                  <c:v>0.26</c:v>
                </c:pt>
                <c:pt idx="121">
                  <c:v>0.23</c:v>
                </c:pt>
                <c:pt idx="122">
                  <c:v>0.23</c:v>
                </c:pt>
                <c:pt idx="123">
                  <c:v>0.23</c:v>
                </c:pt>
                <c:pt idx="124">
                  <c:v>0.2</c:v>
                </c:pt>
                <c:pt idx="125">
                  <c:v>0.2</c:v>
                </c:pt>
                <c:pt idx="126">
                  <c:v>0.21</c:v>
                </c:pt>
                <c:pt idx="127">
                  <c:v>0.2</c:v>
                </c:pt>
                <c:pt idx="128">
                  <c:v>0.18</c:v>
                </c:pt>
                <c:pt idx="129">
                  <c:v>0.17</c:v>
                </c:pt>
                <c:pt idx="130">
                  <c:v>0.17</c:v>
                </c:pt>
                <c:pt idx="131">
                  <c:v>0.18</c:v>
                </c:pt>
                <c:pt idx="132">
                  <c:v>0.17</c:v>
                </c:pt>
                <c:pt idx="133">
                  <c:v>0.16</c:v>
                </c:pt>
                <c:pt idx="134">
                  <c:v>0.17</c:v>
                </c:pt>
                <c:pt idx="135">
                  <c:v>0.17</c:v>
                </c:pt>
                <c:pt idx="136">
                  <c:v>0.16</c:v>
                </c:pt>
                <c:pt idx="137">
                  <c:v>0.16</c:v>
                </c:pt>
                <c:pt idx="138">
                  <c:v>0.16</c:v>
                </c:pt>
                <c:pt idx="139">
                  <c:v>0.15</c:v>
                </c:pt>
                <c:pt idx="140">
                  <c:v>0.16</c:v>
                </c:pt>
                <c:pt idx="141">
                  <c:v>0.16</c:v>
                </c:pt>
                <c:pt idx="142">
                  <c:v>0.15</c:v>
                </c:pt>
                <c:pt idx="143">
                  <c:v>0.15</c:v>
                </c:pt>
                <c:pt idx="144">
                  <c:v>0.16</c:v>
                </c:pt>
                <c:pt idx="145">
                  <c:v>0.16</c:v>
                </c:pt>
                <c:pt idx="146">
                  <c:v>0.15</c:v>
                </c:pt>
                <c:pt idx="147">
                  <c:v>0.15</c:v>
                </c:pt>
                <c:pt idx="148">
                  <c:v>0.16</c:v>
                </c:pt>
                <c:pt idx="149">
                  <c:v>0.16</c:v>
                </c:pt>
                <c:pt idx="150">
                  <c:v>0.15</c:v>
                </c:pt>
                <c:pt idx="151">
                  <c:v>0.15</c:v>
                </c:pt>
                <c:pt idx="152">
                  <c:v>0.17</c:v>
                </c:pt>
                <c:pt idx="153">
                  <c:v>0.17</c:v>
                </c:pt>
                <c:pt idx="154">
                  <c:v>0.17</c:v>
                </c:pt>
                <c:pt idx="155">
                  <c:v>0.17</c:v>
                </c:pt>
                <c:pt idx="156">
                  <c:v>0.17</c:v>
                </c:pt>
                <c:pt idx="157">
                  <c:v>0.17</c:v>
                </c:pt>
                <c:pt idx="158">
                  <c:v>0.17</c:v>
                </c:pt>
              </c:numCache>
            </c:numRef>
          </c:val>
          <c:smooth val="0"/>
          <c:extLst>
            <c:ext xmlns:c16="http://schemas.microsoft.com/office/drawing/2014/chart" uri="{C3380CC4-5D6E-409C-BE32-E72D297353CC}">
              <c16:uniqueId val="{00000002-1A8E-4209-922F-7AC52D412AA6}"/>
            </c:ext>
          </c:extLst>
        </c:ser>
        <c:ser>
          <c:idx val="2"/>
          <c:order val="3"/>
          <c:tx>
            <c:strRef>
              <c:f>蛍光積算線量!$Z$130:$Z$131</c:f>
              <c:strCache>
                <c:ptCount val="2"/>
                <c:pt idx="0">
                  <c:v>MP-23</c:v>
                </c:pt>
                <c:pt idx="1">
                  <c:v>女川</c:v>
                </c:pt>
              </c:strCache>
            </c:strRef>
          </c:tx>
          <c:spPr>
            <a:ln w="3175">
              <a:solidFill>
                <a:srgbClr val="008000"/>
              </a:solidFill>
              <a:prstDash val="solid"/>
            </a:ln>
          </c:spPr>
          <c:marker>
            <c:symbol val="triangle"/>
            <c:size val="6"/>
            <c:spPr>
              <a:solidFill>
                <a:srgbClr val="008000"/>
              </a:solidFill>
              <a:ln>
                <a:solidFill>
                  <a:srgbClr val="008000"/>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蛍光積算線量!$Z$133:$Z$296</c:f>
              <c:numCache>
                <c:formatCode>0.00_);[Red]\(0.00\)</c:formatCode>
                <c:ptCount val="164"/>
                <c:pt idx="2">
                  <c:v>0.14789999999999998</c:v>
                </c:pt>
                <c:pt idx="3">
                  <c:v>0.13919999999999999</c:v>
                </c:pt>
                <c:pt idx="4">
                  <c:v>0.12179999999999998</c:v>
                </c:pt>
                <c:pt idx="5">
                  <c:v>0.11309999999999999</c:v>
                </c:pt>
                <c:pt idx="6">
                  <c:v>0.1305</c:v>
                </c:pt>
                <c:pt idx="7">
                  <c:v>0.12179999999999998</c:v>
                </c:pt>
                <c:pt idx="8">
                  <c:v>0.1305</c:v>
                </c:pt>
                <c:pt idx="9">
                  <c:v>0.1305</c:v>
                </c:pt>
                <c:pt idx="10">
                  <c:v>0.13919999999999999</c:v>
                </c:pt>
                <c:pt idx="11">
                  <c:v>0.1305</c:v>
                </c:pt>
                <c:pt idx="12">
                  <c:v>0.1305</c:v>
                </c:pt>
                <c:pt idx="13">
                  <c:v>0.12179999999999998</c:v>
                </c:pt>
                <c:pt idx="14">
                  <c:v>0.13919999999999999</c:v>
                </c:pt>
                <c:pt idx="15">
                  <c:v>0.13919999999999999</c:v>
                </c:pt>
                <c:pt idx="16">
                  <c:v>0.13919999999999999</c:v>
                </c:pt>
                <c:pt idx="17">
                  <c:v>0.1305</c:v>
                </c:pt>
                <c:pt idx="18">
                  <c:v>0.13919999999999999</c:v>
                </c:pt>
                <c:pt idx="19">
                  <c:v>0.13919999999999999</c:v>
                </c:pt>
                <c:pt idx="20">
                  <c:v>0.13919999999999999</c:v>
                </c:pt>
                <c:pt idx="21">
                  <c:v>0.13919999999999999</c:v>
                </c:pt>
                <c:pt idx="22">
                  <c:v>0.13919999999999999</c:v>
                </c:pt>
                <c:pt idx="23">
                  <c:v>0.13919999999999999</c:v>
                </c:pt>
                <c:pt idx="24">
                  <c:v>0.13919999999999999</c:v>
                </c:pt>
                <c:pt idx="25">
                  <c:v>0.12179999999999998</c:v>
                </c:pt>
                <c:pt idx="26">
                  <c:v>0.1305</c:v>
                </c:pt>
                <c:pt idx="27">
                  <c:v>0.13919999999999999</c:v>
                </c:pt>
                <c:pt idx="28">
                  <c:v>0.1305</c:v>
                </c:pt>
                <c:pt idx="29">
                  <c:v>0.1305</c:v>
                </c:pt>
                <c:pt idx="30">
                  <c:v>0.13919999999999999</c:v>
                </c:pt>
                <c:pt idx="31">
                  <c:v>0.13919999999999999</c:v>
                </c:pt>
                <c:pt idx="32">
                  <c:v>0.1305</c:v>
                </c:pt>
                <c:pt idx="33">
                  <c:v>0.12179999999999998</c:v>
                </c:pt>
                <c:pt idx="34">
                  <c:v>0.1305</c:v>
                </c:pt>
                <c:pt idx="35">
                  <c:v>0.1305</c:v>
                </c:pt>
                <c:pt idx="36">
                  <c:v>0.12179999999999998</c:v>
                </c:pt>
                <c:pt idx="37">
                  <c:v>0.12179999999999998</c:v>
                </c:pt>
                <c:pt idx="38">
                  <c:v>0.12179999999999998</c:v>
                </c:pt>
                <c:pt idx="39">
                  <c:v>0.1305</c:v>
                </c:pt>
                <c:pt idx="40">
                  <c:v>0.13</c:v>
                </c:pt>
                <c:pt idx="41">
                  <c:v>0.12</c:v>
                </c:pt>
                <c:pt idx="42">
                  <c:v>0.12</c:v>
                </c:pt>
                <c:pt idx="43">
                  <c:v>0.12</c:v>
                </c:pt>
                <c:pt idx="44">
                  <c:v>0.12</c:v>
                </c:pt>
                <c:pt idx="45">
                  <c:v>0.12</c:v>
                </c:pt>
                <c:pt idx="46">
                  <c:v>0.13</c:v>
                </c:pt>
                <c:pt idx="47">
                  <c:v>0.14000000000000001</c:v>
                </c:pt>
                <c:pt idx="48">
                  <c:v>0.13</c:v>
                </c:pt>
                <c:pt idx="49">
                  <c:v>0.13</c:v>
                </c:pt>
                <c:pt idx="50">
                  <c:v>0.14000000000000001</c:v>
                </c:pt>
                <c:pt idx="51">
                  <c:v>0.14000000000000001</c:v>
                </c:pt>
                <c:pt idx="52">
                  <c:v>0.13</c:v>
                </c:pt>
                <c:pt idx="53">
                  <c:v>0.13</c:v>
                </c:pt>
                <c:pt idx="54">
                  <c:v>0.13</c:v>
                </c:pt>
                <c:pt idx="55">
                  <c:v>0.13</c:v>
                </c:pt>
                <c:pt idx="56">
                  <c:v>0.12</c:v>
                </c:pt>
                <c:pt idx="57">
                  <c:v>0.12</c:v>
                </c:pt>
                <c:pt idx="58">
                  <c:v>0.13</c:v>
                </c:pt>
                <c:pt idx="59">
                  <c:v>0.13</c:v>
                </c:pt>
                <c:pt idx="60">
                  <c:v>0.13</c:v>
                </c:pt>
                <c:pt idx="61">
                  <c:v>0.12</c:v>
                </c:pt>
                <c:pt idx="62">
                  <c:v>0.12</c:v>
                </c:pt>
                <c:pt idx="63">
                  <c:v>0.14000000000000001</c:v>
                </c:pt>
                <c:pt idx="64">
                  <c:v>0.13</c:v>
                </c:pt>
                <c:pt idx="65">
                  <c:v>0.13</c:v>
                </c:pt>
                <c:pt idx="66">
                  <c:v>0.13</c:v>
                </c:pt>
                <c:pt idx="67">
                  <c:v>0.13</c:v>
                </c:pt>
                <c:pt idx="68">
                  <c:v>0.12</c:v>
                </c:pt>
                <c:pt idx="69">
                  <c:v>0.13</c:v>
                </c:pt>
                <c:pt idx="70">
                  <c:v>0.12</c:v>
                </c:pt>
                <c:pt idx="71">
                  <c:v>0.13</c:v>
                </c:pt>
                <c:pt idx="72">
                  <c:v>0.13</c:v>
                </c:pt>
                <c:pt idx="73">
                  <c:v>0.12</c:v>
                </c:pt>
                <c:pt idx="74">
                  <c:v>0.13</c:v>
                </c:pt>
                <c:pt idx="75">
                  <c:v>0.13</c:v>
                </c:pt>
                <c:pt idx="76">
                  <c:v>0.12</c:v>
                </c:pt>
                <c:pt idx="77">
                  <c:v>0.12</c:v>
                </c:pt>
                <c:pt idx="78">
                  <c:v>0.13</c:v>
                </c:pt>
                <c:pt idx="79">
                  <c:v>0.13</c:v>
                </c:pt>
                <c:pt idx="80">
                  <c:v>0.12</c:v>
                </c:pt>
                <c:pt idx="81">
                  <c:v>0.12</c:v>
                </c:pt>
                <c:pt idx="82">
                  <c:v>0.13</c:v>
                </c:pt>
                <c:pt idx="83">
                  <c:v>0.13</c:v>
                </c:pt>
                <c:pt idx="84">
                  <c:v>0.13</c:v>
                </c:pt>
                <c:pt idx="85">
                  <c:v>0.12</c:v>
                </c:pt>
                <c:pt idx="86">
                  <c:v>0.13</c:v>
                </c:pt>
                <c:pt idx="87">
                  <c:v>0.13</c:v>
                </c:pt>
                <c:pt idx="88">
                  <c:v>0.12</c:v>
                </c:pt>
                <c:pt idx="89">
                  <c:v>0.13</c:v>
                </c:pt>
                <c:pt idx="90">
                  <c:v>0.13</c:v>
                </c:pt>
                <c:pt idx="91">
                  <c:v>0.13</c:v>
                </c:pt>
                <c:pt idx="92">
                  <c:v>0.13</c:v>
                </c:pt>
                <c:pt idx="93">
                  <c:v>0.12</c:v>
                </c:pt>
                <c:pt idx="94">
                  <c:v>0.13</c:v>
                </c:pt>
                <c:pt idx="95">
                  <c:v>0.14000000000000001</c:v>
                </c:pt>
                <c:pt idx="96">
                  <c:v>0.13</c:v>
                </c:pt>
                <c:pt idx="97">
                  <c:v>0.12</c:v>
                </c:pt>
                <c:pt idx="98">
                  <c:v>0.14000000000000001</c:v>
                </c:pt>
                <c:pt idx="99">
                  <c:v>0.14000000000000001</c:v>
                </c:pt>
                <c:pt idx="100">
                  <c:v>0.13</c:v>
                </c:pt>
                <c:pt idx="101">
                  <c:v>0.12</c:v>
                </c:pt>
                <c:pt idx="102">
                  <c:v>0.13</c:v>
                </c:pt>
                <c:pt idx="103">
                  <c:v>0.14000000000000001</c:v>
                </c:pt>
                <c:pt idx="104">
                  <c:v>0.13</c:v>
                </c:pt>
                <c:pt idx="105">
                  <c:v>0.13</c:v>
                </c:pt>
                <c:pt idx="106">
                  <c:v>0.13</c:v>
                </c:pt>
                <c:pt idx="107">
                  <c:v>0.14000000000000001</c:v>
                </c:pt>
                <c:pt idx="108">
                  <c:v>0.13</c:v>
                </c:pt>
                <c:pt idx="109">
                  <c:v>0.12</c:v>
                </c:pt>
                <c:pt idx="110">
                  <c:v>0.13</c:v>
                </c:pt>
                <c:pt idx="111">
                  <c:v>0.13</c:v>
                </c:pt>
                <c:pt idx="112">
                  <c:v>0.13</c:v>
                </c:pt>
                <c:pt idx="113">
                  <c:v>0.12</c:v>
                </c:pt>
                <c:pt idx="114">
                  <c:v>0.13</c:v>
                </c:pt>
                <c:pt idx="115">
                  <c:v>0.13</c:v>
                </c:pt>
                <c:pt idx="116">
                  <c:v>0.12</c:v>
                </c:pt>
                <c:pt idx="117">
                  <c:v>0.12</c:v>
                </c:pt>
                <c:pt idx="118">
                  <c:v>0.13</c:v>
                </c:pt>
                <c:pt idx="119">
                  <c:v>0.21</c:v>
                </c:pt>
                <c:pt idx="120">
                  <c:v>0.18</c:v>
                </c:pt>
                <c:pt idx="121">
                  <c:v>0.17</c:v>
                </c:pt>
                <c:pt idx="122">
                  <c:v>0.16</c:v>
                </c:pt>
                <c:pt idx="123">
                  <c:v>0.17</c:v>
                </c:pt>
                <c:pt idx="124">
                  <c:v>0.15</c:v>
                </c:pt>
                <c:pt idx="125">
                  <c:v>0.14000000000000001</c:v>
                </c:pt>
                <c:pt idx="126">
                  <c:v>0.15</c:v>
                </c:pt>
                <c:pt idx="127">
                  <c:v>0.15</c:v>
                </c:pt>
                <c:pt idx="128">
                  <c:v>0.15</c:v>
                </c:pt>
                <c:pt idx="129">
                  <c:v>0.14000000000000001</c:v>
                </c:pt>
                <c:pt idx="130">
                  <c:v>0.15</c:v>
                </c:pt>
                <c:pt idx="131">
                  <c:v>0.15</c:v>
                </c:pt>
                <c:pt idx="132">
                  <c:v>0.15</c:v>
                </c:pt>
                <c:pt idx="133">
                  <c:v>0.14000000000000001</c:v>
                </c:pt>
                <c:pt idx="134">
                  <c:v>0.15</c:v>
                </c:pt>
                <c:pt idx="135">
                  <c:v>0.14000000000000001</c:v>
                </c:pt>
                <c:pt idx="136">
                  <c:v>0.14000000000000001</c:v>
                </c:pt>
                <c:pt idx="137">
                  <c:v>0.14000000000000001</c:v>
                </c:pt>
                <c:pt idx="138">
                  <c:v>0.14000000000000001</c:v>
                </c:pt>
                <c:pt idx="139">
                  <c:v>0.13</c:v>
                </c:pt>
                <c:pt idx="140">
                  <c:v>0.14000000000000001</c:v>
                </c:pt>
                <c:pt idx="141">
                  <c:v>0.14000000000000001</c:v>
                </c:pt>
                <c:pt idx="142">
                  <c:v>0.14000000000000001</c:v>
                </c:pt>
                <c:pt idx="143">
                  <c:v>0.13</c:v>
                </c:pt>
                <c:pt idx="144">
                  <c:v>0.14000000000000001</c:v>
                </c:pt>
                <c:pt idx="145">
                  <c:v>0.14000000000000001</c:v>
                </c:pt>
                <c:pt idx="146">
                  <c:v>0.14000000000000001</c:v>
                </c:pt>
                <c:pt idx="147">
                  <c:v>0.13</c:v>
                </c:pt>
                <c:pt idx="148">
                  <c:v>0.14000000000000001</c:v>
                </c:pt>
                <c:pt idx="149">
                  <c:v>0.14000000000000001</c:v>
                </c:pt>
                <c:pt idx="150">
                  <c:v>0.14000000000000001</c:v>
                </c:pt>
                <c:pt idx="151">
                  <c:v>0.13</c:v>
                </c:pt>
                <c:pt idx="152">
                  <c:v>0.14000000000000001</c:v>
                </c:pt>
                <c:pt idx="153">
                  <c:v>0.14000000000000001</c:v>
                </c:pt>
                <c:pt idx="154">
                  <c:v>0.14000000000000001</c:v>
                </c:pt>
                <c:pt idx="155">
                  <c:v>0.14000000000000001</c:v>
                </c:pt>
                <c:pt idx="156">
                  <c:v>0.14000000000000001</c:v>
                </c:pt>
                <c:pt idx="157">
                  <c:v>0.14000000000000001</c:v>
                </c:pt>
                <c:pt idx="158">
                  <c:v>0.14000000000000001</c:v>
                </c:pt>
              </c:numCache>
            </c:numRef>
          </c:val>
          <c:smooth val="0"/>
          <c:extLst>
            <c:ext xmlns:c16="http://schemas.microsoft.com/office/drawing/2014/chart" uri="{C3380CC4-5D6E-409C-BE32-E72D297353CC}">
              <c16:uniqueId val="{00000003-1A8E-4209-922F-7AC52D412AA6}"/>
            </c:ext>
          </c:extLst>
        </c:ser>
        <c:dLbls>
          <c:showLegendKey val="0"/>
          <c:showVal val="0"/>
          <c:showCatName val="0"/>
          <c:showSerName val="0"/>
          <c:showPercent val="0"/>
          <c:showBubbleSize val="0"/>
        </c:dLbls>
        <c:marker val="1"/>
        <c:smooth val="0"/>
        <c:axId val="226378112"/>
        <c:axId val="226379648"/>
      </c:lineChart>
      <c:dateAx>
        <c:axId val="226378112"/>
        <c:scaling>
          <c:orientation val="minMax"/>
          <c:min val="29677"/>
        </c:scaling>
        <c:delete val="0"/>
        <c:axPos val="b"/>
        <c:majorGridlines>
          <c:spPr>
            <a:ln w="3175">
              <a:pattFill prst="pct50">
                <a:fgClr>
                  <a:srgbClr val="000000"/>
                </a:fgClr>
                <a:bgClr>
                  <a:srgbClr val="FFFFFF"/>
                </a:bgClr>
              </a:patt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226379648"/>
        <c:crosses val="autoZero"/>
        <c:auto val="1"/>
        <c:lblOffset val="100"/>
        <c:baseTimeUnit val="days"/>
        <c:majorUnit val="12"/>
        <c:majorTimeUnit val="months"/>
        <c:minorUnit val="6"/>
        <c:minorTimeUnit val="months"/>
      </c:dateAx>
      <c:valAx>
        <c:axId val="226379648"/>
        <c:scaling>
          <c:orientation val="minMax"/>
          <c:max val="0.60000000000000042"/>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226378112"/>
        <c:crosses val="autoZero"/>
        <c:crossBetween val="between"/>
      </c:valAx>
      <c:spPr>
        <a:noFill/>
        <a:ln w="12700">
          <a:solidFill>
            <a:srgbClr val="808080"/>
          </a:solidFill>
          <a:prstDash val="solid"/>
        </a:ln>
      </c:spPr>
    </c:plotArea>
    <c:legend>
      <c:legendPos val="r"/>
      <c:layout>
        <c:manualLayout>
          <c:xMode val="edge"/>
          <c:yMode val="edge"/>
          <c:x val="0.18064057881793788"/>
          <c:y val="2.1709861644178898E-2"/>
          <c:w val="0.20776823451923507"/>
          <c:h val="0.21748743718592989"/>
        </c:manualLayout>
      </c:layout>
      <c:overlay val="0"/>
      <c:spPr>
        <a:solidFill>
          <a:srgbClr val="FFFFFF"/>
        </a:solidFill>
        <a:ln w="25400">
          <a:noFill/>
        </a:ln>
      </c:spPr>
      <c:txPr>
        <a:bodyPr/>
        <a:lstStyle/>
        <a:p>
          <a:pPr>
            <a:defRPr sz="101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56" r="0.75000000000000056"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354876105642766E-2"/>
          <c:y val="4.4009832491872874E-2"/>
          <c:w val="0.93075323003979382"/>
          <c:h val="0.84515180101264853"/>
        </c:manualLayout>
      </c:layout>
      <c:lineChart>
        <c:grouping val="standard"/>
        <c:varyColors val="0"/>
        <c:ser>
          <c:idx val="0"/>
          <c:order val="0"/>
          <c:tx>
            <c:strRef>
              <c:f>蛍光積算線量!$AA$130:$AA$131</c:f>
              <c:strCache>
                <c:ptCount val="2"/>
                <c:pt idx="0">
                  <c:v>MP-24</c:v>
                </c:pt>
                <c:pt idx="1">
                  <c:v>竹浦</c:v>
                </c:pt>
              </c:strCache>
            </c:strRef>
          </c:tx>
          <c:spPr>
            <a:ln w="12700">
              <a:solidFill>
                <a:srgbClr val="666699"/>
              </a:solidFill>
              <a:prstDash val="solid"/>
            </a:ln>
          </c:spPr>
          <c:marker>
            <c:symbol val="square"/>
            <c:size val="4"/>
            <c:spPr>
              <a:solidFill>
                <a:srgbClr val="666699"/>
              </a:solidFill>
              <a:ln>
                <a:solidFill>
                  <a:srgbClr val="666699"/>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蛍光積算線量!$AA$133:$AA$296</c:f>
              <c:numCache>
                <c:formatCode>0.00_);[Red]\(0.00\)</c:formatCode>
                <c:ptCount val="164"/>
                <c:pt idx="2">
                  <c:v>0.14789999999999998</c:v>
                </c:pt>
                <c:pt idx="3">
                  <c:v>0.13919999999999999</c:v>
                </c:pt>
                <c:pt idx="4">
                  <c:v>0.12179999999999998</c:v>
                </c:pt>
                <c:pt idx="5">
                  <c:v>0.12179999999999998</c:v>
                </c:pt>
                <c:pt idx="6">
                  <c:v>0.1305</c:v>
                </c:pt>
                <c:pt idx="7">
                  <c:v>0.1305</c:v>
                </c:pt>
                <c:pt idx="8">
                  <c:v>0.1305</c:v>
                </c:pt>
                <c:pt idx="9">
                  <c:v>0.1305</c:v>
                </c:pt>
                <c:pt idx="10">
                  <c:v>0.13919999999999999</c:v>
                </c:pt>
                <c:pt idx="11">
                  <c:v>0.1305</c:v>
                </c:pt>
                <c:pt idx="12">
                  <c:v>0.1305</c:v>
                </c:pt>
                <c:pt idx="13">
                  <c:v>0.14789999999999998</c:v>
                </c:pt>
                <c:pt idx="14">
                  <c:v>0.14789999999999998</c:v>
                </c:pt>
                <c:pt idx="15">
                  <c:v>0.14789999999999998</c:v>
                </c:pt>
                <c:pt idx="16">
                  <c:v>0.14789999999999998</c:v>
                </c:pt>
                <c:pt idx="17">
                  <c:v>0.1305</c:v>
                </c:pt>
                <c:pt idx="18">
                  <c:v>0.13919999999999999</c:v>
                </c:pt>
                <c:pt idx="19">
                  <c:v>0.13919999999999999</c:v>
                </c:pt>
                <c:pt idx="20">
                  <c:v>0.14789999999999998</c:v>
                </c:pt>
                <c:pt idx="21">
                  <c:v>0.1305</c:v>
                </c:pt>
                <c:pt idx="22">
                  <c:v>0.13919999999999999</c:v>
                </c:pt>
                <c:pt idx="23">
                  <c:v>0.13919999999999999</c:v>
                </c:pt>
                <c:pt idx="24">
                  <c:v>0.13919999999999999</c:v>
                </c:pt>
                <c:pt idx="25">
                  <c:v>0.1305</c:v>
                </c:pt>
                <c:pt idx="26">
                  <c:v>0.1305</c:v>
                </c:pt>
                <c:pt idx="27">
                  <c:v>0.1305</c:v>
                </c:pt>
                <c:pt idx="28">
                  <c:v>0.1305</c:v>
                </c:pt>
                <c:pt idx="29">
                  <c:v>0.1305</c:v>
                </c:pt>
                <c:pt idx="30">
                  <c:v>0.13919999999999999</c:v>
                </c:pt>
                <c:pt idx="31">
                  <c:v>0.13919999999999999</c:v>
                </c:pt>
                <c:pt idx="32">
                  <c:v>0.12179999999999998</c:v>
                </c:pt>
                <c:pt idx="33">
                  <c:v>0.1305</c:v>
                </c:pt>
                <c:pt idx="34">
                  <c:v>0.1305</c:v>
                </c:pt>
                <c:pt idx="35">
                  <c:v>0.1305</c:v>
                </c:pt>
                <c:pt idx="36">
                  <c:v>0.1305</c:v>
                </c:pt>
                <c:pt idx="37">
                  <c:v>0.11309999999999999</c:v>
                </c:pt>
                <c:pt idx="38">
                  <c:v>0.1305</c:v>
                </c:pt>
                <c:pt idx="39">
                  <c:v>0.13919999999999999</c:v>
                </c:pt>
                <c:pt idx="40">
                  <c:v>0.13</c:v>
                </c:pt>
                <c:pt idx="41">
                  <c:v>0.12</c:v>
                </c:pt>
                <c:pt idx="42">
                  <c:v>0.12</c:v>
                </c:pt>
                <c:pt idx="43">
                  <c:v>0.13</c:v>
                </c:pt>
                <c:pt idx="44">
                  <c:v>0.12</c:v>
                </c:pt>
                <c:pt idx="45">
                  <c:v>0.12</c:v>
                </c:pt>
                <c:pt idx="46">
                  <c:v>0.13</c:v>
                </c:pt>
                <c:pt idx="47">
                  <c:v>0.14000000000000001</c:v>
                </c:pt>
                <c:pt idx="48">
                  <c:v>0.13</c:v>
                </c:pt>
                <c:pt idx="49">
                  <c:v>0.13</c:v>
                </c:pt>
                <c:pt idx="50">
                  <c:v>0.13</c:v>
                </c:pt>
                <c:pt idx="51">
                  <c:v>0.14000000000000001</c:v>
                </c:pt>
                <c:pt idx="52">
                  <c:v>0.12</c:v>
                </c:pt>
                <c:pt idx="53">
                  <c:v>0.13</c:v>
                </c:pt>
                <c:pt idx="54">
                  <c:v>0.13</c:v>
                </c:pt>
                <c:pt idx="55">
                  <c:v>0.13</c:v>
                </c:pt>
                <c:pt idx="56">
                  <c:v>0.13</c:v>
                </c:pt>
                <c:pt idx="57">
                  <c:v>0.12</c:v>
                </c:pt>
                <c:pt idx="58">
                  <c:v>0.12</c:v>
                </c:pt>
                <c:pt idx="59">
                  <c:v>0.13</c:v>
                </c:pt>
                <c:pt idx="60">
                  <c:v>0.13</c:v>
                </c:pt>
                <c:pt idx="61">
                  <c:v>0.12</c:v>
                </c:pt>
                <c:pt idx="62">
                  <c:v>0.12</c:v>
                </c:pt>
                <c:pt idx="63">
                  <c:v>0.13</c:v>
                </c:pt>
                <c:pt idx="64">
                  <c:v>0.12</c:v>
                </c:pt>
                <c:pt idx="65">
                  <c:v>0.12</c:v>
                </c:pt>
                <c:pt idx="66">
                  <c:v>0.13</c:v>
                </c:pt>
                <c:pt idx="67">
                  <c:v>0.13</c:v>
                </c:pt>
                <c:pt idx="68">
                  <c:v>0.13</c:v>
                </c:pt>
                <c:pt idx="69">
                  <c:v>0.12</c:v>
                </c:pt>
                <c:pt idx="70">
                  <c:v>0.13</c:v>
                </c:pt>
                <c:pt idx="71">
                  <c:v>0.13</c:v>
                </c:pt>
                <c:pt idx="72">
                  <c:v>0.13</c:v>
                </c:pt>
                <c:pt idx="73">
                  <c:v>0.12</c:v>
                </c:pt>
                <c:pt idx="74">
                  <c:v>0.12</c:v>
                </c:pt>
                <c:pt idx="75">
                  <c:v>0.13</c:v>
                </c:pt>
                <c:pt idx="76">
                  <c:v>0.13</c:v>
                </c:pt>
                <c:pt idx="77">
                  <c:v>0.12</c:v>
                </c:pt>
                <c:pt idx="78">
                  <c:v>0.13</c:v>
                </c:pt>
                <c:pt idx="79">
                  <c:v>0.14000000000000001</c:v>
                </c:pt>
                <c:pt idx="80">
                  <c:v>0.13</c:v>
                </c:pt>
                <c:pt idx="81">
                  <c:v>0.12</c:v>
                </c:pt>
                <c:pt idx="82">
                  <c:v>0.13</c:v>
                </c:pt>
                <c:pt idx="83">
                  <c:v>0.13</c:v>
                </c:pt>
                <c:pt idx="84">
                  <c:v>0.13</c:v>
                </c:pt>
                <c:pt idx="85">
                  <c:v>0.12</c:v>
                </c:pt>
                <c:pt idx="86">
                  <c:v>0.13</c:v>
                </c:pt>
                <c:pt idx="87">
                  <c:v>0.13</c:v>
                </c:pt>
                <c:pt idx="88">
                  <c:v>0.13</c:v>
                </c:pt>
                <c:pt idx="89">
                  <c:v>0.13</c:v>
                </c:pt>
                <c:pt idx="90">
                  <c:v>0.13</c:v>
                </c:pt>
                <c:pt idx="91">
                  <c:v>0.13</c:v>
                </c:pt>
                <c:pt idx="92">
                  <c:v>0.13</c:v>
                </c:pt>
                <c:pt idx="93">
                  <c:v>0.12</c:v>
                </c:pt>
                <c:pt idx="94">
                  <c:v>0.13</c:v>
                </c:pt>
                <c:pt idx="95">
                  <c:v>0.13</c:v>
                </c:pt>
                <c:pt idx="96">
                  <c:v>0.13</c:v>
                </c:pt>
                <c:pt idx="97">
                  <c:v>0.13</c:v>
                </c:pt>
                <c:pt idx="98">
                  <c:v>0.13</c:v>
                </c:pt>
                <c:pt idx="99">
                  <c:v>0.14000000000000001</c:v>
                </c:pt>
                <c:pt idx="100">
                  <c:v>0.13</c:v>
                </c:pt>
                <c:pt idx="101">
                  <c:v>0.12</c:v>
                </c:pt>
                <c:pt idx="102">
                  <c:v>0.14000000000000001</c:v>
                </c:pt>
                <c:pt idx="103">
                  <c:v>0.14000000000000001</c:v>
                </c:pt>
                <c:pt idx="104">
                  <c:v>0.13</c:v>
                </c:pt>
                <c:pt idx="105">
                  <c:v>0.13</c:v>
                </c:pt>
                <c:pt idx="106">
                  <c:v>0.13</c:v>
                </c:pt>
                <c:pt idx="107">
                  <c:v>0.14000000000000001</c:v>
                </c:pt>
                <c:pt idx="108">
                  <c:v>0.12</c:v>
                </c:pt>
                <c:pt idx="109">
                  <c:v>0.13</c:v>
                </c:pt>
                <c:pt idx="110">
                  <c:v>0.13</c:v>
                </c:pt>
                <c:pt idx="111">
                  <c:v>0.13</c:v>
                </c:pt>
                <c:pt idx="112">
                  <c:v>0.13</c:v>
                </c:pt>
                <c:pt idx="113">
                  <c:v>0.12</c:v>
                </c:pt>
                <c:pt idx="114">
                  <c:v>0.13</c:v>
                </c:pt>
                <c:pt idx="115">
                  <c:v>0.13</c:v>
                </c:pt>
                <c:pt idx="116">
                  <c:v>0.12</c:v>
                </c:pt>
                <c:pt idx="117">
                  <c:v>0.12</c:v>
                </c:pt>
                <c:pt idx="118">
                  <c:v>0.13</c:v>
                </c:pt>
                <c:pt idx="120">
                  <c:v>0.16</c:v>
                </c:pt>
                <c:pt idx="121">
                  <c:v>0.15</c:v>
                </c:pt>
                <c:pt idx="122">
                  <c:v>0.17</c:v>
                </c:pt>
                <c:pt idx="123">
                  <c:v>0.17</c:v>
                </c:pt>
                <c:pt idx="124">
                  <c:v>0.16</c:v>
                </c:pt>
                <c:pt idx="125">
                  <c:v>0.16</c:v>
                </c:pt>
                <c:pt idx="126">
                  <c:v>0.16</c:v>
                </c:pt>
                <c:pt idx="127">
                  <c:v>0.16</c:v>
                </c:pt>
                <c:pt idx="128">
                  <c:v>0.14000000000000001</c:v>
                </c:pt>
                <c:pt idx="129">
                  <c:v>0.14000000000000001</c:v>
                </c:pt>
                <c:pt idx="130">
                  <c:v>0.13</c:v>
                </c:pt>
                <c:pt idx="131">
                  <c:v>0.14000000000000001</c:v>
                </c:pt>
                <c:pt idx="132">
                  <c:v>0.14000000000000001</c:v>
                </c:pt>
                <c:pt idx="133">
                  <c:v>0.13</c:v>
                </c:pt>
                <c:pt idx="134">
                  <c:v>0.14000000000000001</c:v>
                </c:pt>
                <c:pt idx="135">
                  <c:v>0.14000000000000001</c:v>
                </c:pt>
                <c:pt idx="136">
                  <c:v>0.13</c:v>
                </c:pt>
                <c:pt idx="137">
                  <c:v>0.13</c:v>
                </c:pt>
                <c:pt idx="138">
                  <c:v>0.13</c:v>
                </c:pt>
                <c:pt idx="139">
                  <c:v>0.13</c:v>
                </c:pt>
                <c:pt idx="140">
                  <c:v>0.13</c:v>
                </c:pt>
                <c:pt idx="141">
                  <c:v>0.14000000000000001</c:v>
                </c:pt>
                <c:pt idx="142">
                  <c:v>0.13</c:v>
                </c:pt>
                <c:pt idx="143">
                  <c:v>0.12</c:v>
                </c:pt>
                <c:pt idx="144">
                  <c:v>0.13</c:v>
                </c:pt>
                <c:pt idx="145">
                  <c:v>0.14000000000000001</c:v>
                </c:pt>
                <c:pt idx="146">
                  <c:v>0.13</c:v>
                </c:pt>
                <c:pt idx="147">
                  <c:v>0.13</c:v>
                </c:pt>
                <c:pt idx="148">
                  <c:v>0.14000000000000001</c:v>
                </c:pt>
                <c:pt idx="149">
                  <c:v>0.14000000000000001</c:v>
                </c:pt>
                <c:pt idx="150">
                  <c:v>0.13</c:v>
                </c:pt>
                <c:pt idx="151">
                  <c:v>0.13</c:v>
                </c:pt>
                <c:pt idx="152">
                  <c:v>0.14000000000000001</c:v>
                </c:pt>
                <c:pt idx="153">
                  <c:v>0.14000000000000001</c:v>
                </c:pt>
                <c:pt idx="154">
                  <c:v>0.14000000000000001</c:v>
                </c:pt>
                <c:pt idx="155">
                  <c:v>0.14000000000000001</c:v>
                </c:pt>
                <c:pt idx="156">
                  <c:v>0.14000000000000001</c:v>
                </c:pt>
                <c:pt idx="157">
                  <c:v>0.14000000000000001</c:v>
                </c:pt>
                <c:pt idx="158">
                  <c:v>0.15</c:v>
                </c:pt>
              </c:numCache>
            </c:numRef>
          </c:val>
          <c:smooth val="0"/>
          <c:extLst>
            <c:ext xmlns:c16="http://schemas.microsoft.com/office/drawing/2014/chart" uri="{C3380CC4-5D6E-409C-BE32-E72D297353CC}">
              <c16:uniqueId val="{00000000-9191-4AD0-8111-696AD63AF97E}"/>
            </c:ext>
          </c:extLst>
        </c:ser>
        <c:ser>
          <c:idx val="1"/>
          <c:order val="1"/>
          <c:tx>
            <c:strRef>
              <c:f>蛍光積算線量!$AB$130:$AB$131</c:f>
              <c:strCache>
                <c:ptCount val="2"/>
                <c:pt idx="0">
                  <c:v>MP-25</c:v>
                </c:pt>
                <c:pt idx="1">
                  <c:v>寄磯</c:v>
                </c:pt>
              </c:strCache>
            </c:strRef>
          </c:tx>
          <c:spPr>
            <a:ln w="12700">
              <a:solidFill>
                <a:srgbClr val="666699"/>
              </a:solidFill>
              <a:prstDash val="solid"/>
            </a:ln>
          </c:spPr>
          <c:marker>
            <c:symbol val="square"/>
            <c:size val="6"/>
            <c:spPr>
              <a:solidFill>
                <a:srgbClr val="FFFFFF"/>
              </a:solidFill>
              <a:ln>
                <a:solidFill>
                  <a:srgbClr val="666699"/>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蛍光積算線量!$AB$133:$AB$296</c:f>
              <c:numCache>
                <c:formatCode>0.00_);[Red]\(0.00\)</c:formatCode>
                <c:ptCount val="164"/>
                <c:pt idx="2">
                  <c:v>0.1827</c:v>
                </c:pt>
                <c:pt idx="3">
                  <c:v>0.17399999999999999</c:v>
                </c:pt>
                <c:pt idx="4">
                  <c:v>0.15659999999999999</c:v>
                </c:pt>
                <c:pt idx="5">
                  <c:v>0.14789999999999998</c:v>
                </c:pt>
                <c:pt idx="6">
                  <c:v>0.15659999999999999</c:v>
                </c:pt>
                <c:pt idx="7">
                  <c:v>0.15659999999999999</c:v>
                </c:pt>
                <c:pt idx="8">
                  <c:v>0.15659999999999999</c:v>
                </c:pt>
                <c:pt idx="9">
                  <c:v>0.15659999999999999</c:v>
                </c:pt>
                <c:pt idx="10">
                  <c:v>0.17399999999999999</c:v>
                </c:pt>
                <c:pt idx="11">
                  <c:v>0.16529999999999997</c:v>
                </c:pt>
                <c:pt idx="12">
                  <c:v>0.15659999999999999</c:v>
                </c:pt>
                <c:pt idx="13">
                  <c:v>0.16529999999999997</c:v>
                </c:pt>
                <c:pt idx="14">
                  <c:v>0.14789999999999998</c:v>
                </c:pt>
                <c:pt idx="15">
                  <c:v>0.16529999999999997</c:v>
                </c:pt>
                <c:pt idx="16">
                  <c:v>0.15659999999999999</c:v>
                </c:pt>
                <c:pt idx="17">
                  <c:v>0.15659999999999999</c:v>
                </c:pt>
                <c:pt idx="18">
                  <c:v>0.16529999999999997</c:v>
                </c:pt>
                <c:pt idx="19">
                  <c:v>0.17399999999999999</c:v>
                </c:pt>
                <c:pt idx="20">
                  <c:v>0.16529999999999997</c:v>
                </c:pt>
                <c:pt idx="21">
                  <c:v>0.15659999999999999</c:v>
                </c:pt>
                <c:pt idx="22">
                  <c:v>0.15659999999999999</c:v>
                </c:pt>
                <c:pt idx="23">
                  <c:v>0.16529999999999997</c:v>
                </c:pt>
                <c:pt idx="24">
                  <c:v>0.15659999999999999</c:v>
                </c:pt>
                <c:pt idx="25">
                  <c:v>0.14789999999999998</c:v>
                </c:pt>
                <c:pt idx="26">
                  <c:v>0.15659999999999999</c:v>
                </c:pt>
                <c:pt idx="27">
                  <c:v>0.15659999999999999</c:v>
                </c:pt>
                <c:pt idx="28">
                  <c:v>0.15659999999999999</c:v>
                </c:pt>
                <c:pt idx="29">
                  <c:v>0.14789999999999998</c:v>
                </c:pt>
                <c:pt idx="30">
                  <c:v>0.15659999999999999</c:v>
                </c:pt>
                <c:pt idx="31">
                  <c:v>0.16529999999999997</c:v>
                </c:pt>
                <c:pt idx="32">
                  <c:v>0.14789999999999998</c:v>
                </c:pt>
                <c:pt idx="33">
                  <c:v>0.14789999999999998</c:v>
                </c:pt>
                <c:pt idx="34">
                  <c:v>0.15659999999999999</c:v>
                </c:pt>
                <c:pt idx="35">
                  <c:v>0.15659999999999999</c:v>
                </c:pt>
                <c:pt idx="36">
                  <c:v>0.14789999999999998</c:v>
                </c:pt>
                <c:pt idx="37">
                  <c:v>0.13919999999999999</c:v>
                </c:pt>
                <c:pt idx="38">
                  <c:v>0.14789999999999998</c:v>
                </c:pt>
                <c:pt idx="39">
                  <c:v>0.14789999999999998</c:v>
                </c:pt>
                <c:pt idx="40">
                  <c:v>0.14000000000000001</c:v>
                </c:pt>
                <c:pt idx="41">
                  <c:v>0.14000000000000001</c:v>
                </c:pt>
                <c:pt idx="42">
                  <c:v>0.14000000000000001</c:v>
                </c:pt>
                <c:pt idx="43">
                  <c:v>0.14000000000000001</c:v>
                </c:pt>
                <c:pt idx="44">
                  <c:v>0.13</c:v>
                </c:pt>
                <c:pt idx="45">
                  <c:v>0.14000000000000001</c:v>
                </c:pt>
                <c:pt idx="46">
                  <c:v>0.16</c:v>
                </c:pt>
                <c:pt idx="47">
                  <c:v>0.16</c:v>
                </c:pt>
                <c:pt idx="48">
                  <c:v>0.14000000000000001</c:v>
                </c:pt>
                <c:pt idx="49">
                  <c:v>0.15</c:v>
                </c:pt>
                <c:pt idx="50">
                  <c:v>0.16</c:v>
                </c:pt>
                <c:pt idx="51">
                  <c:v>0.16</c:v>
                </c:pt>
                <c:pt idx="52">
                  <c:v>0.15</c:v>
                </c:pt>
                <c:pt idx="53">
                  <c:v>0.15</c:v>
                </c:pt>
                <c:pt idx="54">
                  <c:v>0.16</c:v>
                </c:pt>
                <c:pt idx="55">
                  <c:v>0.16</c:v>
                </c:pt>
                <c:pt idx="56">
                  <c:v>0.14000000000000001</c:v>
                </c:pt>
                <c:pt idx="57">
                  <c:v>0.14000000000000001</c:v>
                </c:pt>
                <c:pt idx="58">
                  <c:v>0.14000000000000001</c:v>
                </c:pt>
                <c:pt idx="59">
                  <c:v>0.16</c:v>
                </c:pt>
                <c:pt idx="60">
                  <c:v>0.15</c:v>
                </c:pt>
                <c:pt idx="61">
                  <c:v>0.14000000000000001</c:v>
                </c:pt>
                <c:pt idx="62">
                  <c:v>0.15</c:v>
                </c:pt>
                <c:pt idx="63">
                  <c:v>0.16</c:v>
                </c:pt>
                <c:pt idx="64">
                  <c:v>0.14000000000000001</c:v>
                </c:pt>
                <c:pt idx="65">
                  <c:v>0.14000000000000001</c:v>
                </c:pt>
                <c:pt idx="66">
                  <c:v>0.15</c:v>
                </c:pt>
                <c:pt idx="67">
                  <c:v>0.15</c:v>
                </c:pt>
                <c:pt idx="68">
                  <c:v>0.15</c:v>
                </c:pt>
                <c:pt idx="69">
                  <c:v>0.15</c:v>
                </c:pt>
                <c:pt idx="70">
                  <c:v>0.15</c:v>
                </c:pt>
                <c:pt idx="71">
                  <c:v>0.16</c:v>
                </c:pt>
                <c:pt idx="72">
                  <c:v>0.14000000000000001</c:v>
                </c:pt>
                <c:pt idx="73">
                  <c:v>0.15</c:v>
                </c:pt>
                <c:pt idx="74">
                  <c:v>0.15</c:v>
                </c:pt>
                <c:pt idx="75">
                  <c:v>0.15</c:v>
                </c:pt>
                <c:pt idx="76">
                  <c:v>0.14000000000000001</c:v>
                </c:pt>
                <c:pt idx="77">
                  <c:v>0.15</c:v>
                </c:pt>
                <c:pt idx="78">
                  <c:v>0.15</c:v>
                </c:pt>
                <c:pt idx="79">
                  <c:v>0.15</c:v>
                </c:pt>
                <c:pt idx="80">
                  <c:v>0.14000000000000001</c:v>
                </c:pt>
                <c:pt idx="81">
                  <c:v>0.14000000000000001</c:v>
                </c:pt>
                <c:pt idx="82">
                  <c:v>0.16</c:v>
                </c:pt>
                <c:pt idx="83">
                  <c:v>0.17</c:v>
                </c:pt>
                <c:pt idx="84">
                  <c:v>0.15</c:v>
                </c:pt>
                <c:pt idx="85">
                  <c:v>0.15</c:v>
                </c:pt>
                <c:pt idx="86">
                  <c:v>0.17</c:v>
                </c:pt>
                <c:pt idx="87">
                  <c:v>0.16</c:v>
                </c:pt>
                <c:pt idx="88">
                  <c:v>0.16</c:v>
                </c:pt>
                <c:pt idx="89">
                  <c:v>0.15</c:v>
                </c:pt>
                <c:pt idx="90">
                  <c:v>0.16</c:v>
                </c:pt>
                <c:pt idx="91">
                  <c:v>0.16</c:v>
                </c:pt>
                <c:pt idx="92">
                  <c:v>0.15</c:v>
                </c:pt>
                <c:pt idx="93">
                  <c:v>0.15</c:v>
                </c:pt>
                <c:pt idx="94">
                  <c:v>0.16</c:v>
                </c:pt>
                <c:pt idx="95">
                  <c:v>0.16</c:v>
                </c:pt>
                <c:pt idx="96">
                  <c:v>0.15</c:v>
                </c:pt>
                <c:pt idx="97">
                  <c:v>0.15</c:v>
                </c:pt>
                <c:pt idx="98">
                  <c:v>0.16</c:v>
                </c:pt>
                <c:pt idx="99">
                  <c:v>0.17</c:v>
                </c:pt>
                <c:pt idx="100">
                  <c:v>0.16</c:v>
                </c:pt>
                <c:pt idx="101">
                  <c:v>0.15</c:v>
                </c:pt>
                <c:pt idx="102">
                  <c:v>0.16</c:v>
                </c:pt>
                <c:pt idx="103">
                  <c:v>0.16</c:v>
                </c:pt>
                <c:pt idx="104">
                  <c:v>0.15</c:v>
                </c:pt>
                <c:pt idx="105">
                  <c:v>0.15</c:v>
                </c:pt>
                <c:pt idx="106">
                  <c:v>0.16</c:v>
                </c:pt>
                <c:pt idx="107">
                  <c:v>0.17</c:v>
                </c:pt>
                <c:pt idx="108">
                  <c:v>0.15</c:v>
                </c:pt>
                <c:pt idx="109">
                  <c:v>0.16</c:v>
                </c:pt>
                <c:pt idx="110">
                  <c:v>0.16</c:v>
                </c:pt>
                <c:pt idx="111">
                  <c:v>0.16</c:v>
                </c:pt>
                <c:pt idx="112">
                  <c:v>0.15</c:v>
                </c:pt>
                <c:pt idx="113">
                  <c:v>0.15</c:v>
                </c:pt>
                <c:pt idx="114">
                  <c:v>0.16</c:v>
                </c:pt>
                <c:pt idx="115">
                  <c:v>0.15</c:v>
                </c:pt>
                <c:pt idx="116">
                  <c:v>0.15</c:v>
                </c:pt>
                <c:pt idx="117">
                  <c:v>0.14000000000000001</c:v>
                </c:pt>
                <c:pt idx="118">
                  <c:v>0.16</c:v>
                </c:pt>
                <c:pt idx="120">
                  <c:v>0.22</c:v>
                </c:pt>
                <c:pt idx="121">
                  <c:v>0.21</c:v>
                </c:pt>
                <c:pt idx="122">
                  <c:v>0.22</c:v>
                </c:pt>
                <c:pt idx="123">
                  <c:v>0.22</c:v>
                </c:pt>
                <c:pt idx="124">
                  <c:v>0.19</c:v>
                </c:pt>
                <c:pt idx="125">
                  <c:v>0.19</c:v>
                </c:pt>
                <c:pt idx="126">
                  <c:v>0.2</c:v>
                </c:pt>
                <c:pt idx="127">
                  <c:v>0.19</c:v>
                </c:pt>
                <c:pt idx="128">
                  <c:v>0.17</c:v>
                </c:pt>
                <c:pt idx="129">
                  <c:v>0.17</c:v>
                </c:pt>
                <c:pt idx="130">
                  <c:v>0.17</c:v>
                </c:pt>
                <c:pt idx="131">
                  <c:v>0.18</c:v>
                </c:pt>
                <c:pt idx="132">
                  <c:v>0.17</c:v>
                </c:pt>
                <c:pt idx="133">
                  <c:v>0.17</c:v>
                </c:pt>
                <c:pt idx="134">
                  <c:v>0.17</c:v>
                </c:pt>
                <c:pt idx="135">
                  <c:v>0.17</c:v>
                </c:pt>
                <c:pt idx="136">
                  <c:v>0.16</c:v>
                </c:pt>
                <c:pt idx="137">
                  <c:v>0.17</c:v>
                </c:pt>
                <c:pt idx="138">
                  <c:v>0.16</c:v>
                </c:pt>
                <c:pt idx="139">
                  <c:v>0.16</c:v>
                </c:pt>
                <c:pt idx="140">
                  <c:v>0.16</c:v>
                </c:pt>
                <c:pt idx="141">
                  <c:v>0.17</c:v>
                </c:pt>
                <c:pt idx="142">
                  <c:v>0.16</c:v>
                </c:pt>
                <c:pt idx="143">
                  <c:v>0.16</c:v>
                </c:pt>
                <c:pt idx="144">
                  <c:v>0.16</c:v>
                </c:pt>
                <c:pt idx="145">
                  <c:v>0.17</c:v>
                </c:pt>
                <c:pt idx="146">
                  <c:v>0.16</c:v>
                </c:pt>
                <c:pt idx="147">
                  <c:v>0.16</c:v>
                </c:pt>
                <c:pt idx="148">
                  <c:v>0.17</c:v>
                </c:pt>
                <c:pt idx="149">
                  <c:v>0.17</c:v>
                </c:pt>
                <c:pt idx="150">
                  <c:v>0.16</c:v>
                </c:pt>
                <c:pt idx="151">
                  <c:v>0.16</c:v>
                </c:pt>
                <c:pt idx="152">
                  <c:v>0.16</c:v>
                </c:pt>
                <c:pt idx="153">
                  <c:v>0.16</c:v>
                </c:pt>
                <c:pt idx="154">
                  <c:v>0.16</c:v>
                </c:pt>
                <c:pt idx="155">
                  <c:v>0.16</c:v>
                </c:pt>
                <c:pt idx="156">
                  <c:v>0.16</c:v>
                </c:pt>
                <c:pt idx="157">
                  <c:v>0.16</c:v>
                </c:pt>
                <c:pt idx="158">
                  <c:v>0.16</c:v>
                </c:pt>
              </c:numCache>
            </c:numRef>
          </c:val>
          <c:smooth val="0"/>
          <c:extLst>
            <c:ext xmlns:c16="http://schemas.microsoft.com/office/drawing/2014/chart" uri="{C3380CC4-5D6E-409C-BE32-E72D297353CC}">
              <c16:uniqueId val="{00000001-9191-4AD0-8111-696AD63AF97E}"/>
            </c:ext>
          </c:extLst>
        </c:ser>
        <c:ser>
          <c:idx val="1"/>
          <c:order val="2"/>
          <c:tx>
            <c:strRef>
              <c:f>蛍光積算線量!$AC$130:$AC$131</c:f>
              <c:strCache>
                <c:ptCount val="2"/>
                <c:pt idx="0">
                  <c:v>MP-26</c:v>
                </c:pt>
                <c:pt idx="1">
                  <c:v>鮫浦</c:v>
                </c:pt>
              </c:strCache>
            </c:strRef>
          </c:tx>
          <c:spPr>
            <a:ln w="12700">
              <a:pattFill prst="pct75">
                <a:fgClr>
                  <a:srgbClr val="008000"/>
                </a:fgClr>
                <a:bgClr>
                  <a:srgbClr val="FFFFFF"/>
                </a:bgClr>
              </a:pattFill>
              <a:prstDash val="solid"/>
            </a:ln>
          </c:spPr>
          <c:marker>
            <c:symbol val="triangle"/>
            <c:size val="6"/>
            <c:spPr>
              <a:solidFill>
                <a:srgbClr val="FFFFFF"/>
              </a:solidFill>
              <a:ln>
                <a:solidFill>
                  <a:srgbClr val="008000"/>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蛍光積算線量!$AC$133:$AC$296</c:f>
              <c:numCache>
                <c:formatCode>0.00_);[Red]\(0.00\)</c:formatCode>
                <c:ptCount val="164"/>
                <c:pt idx="2">
                  <c:v>0.16529999999999997</c:v>
                </c:pt>
                <c:pt idx="3">
                  <c:v>0.15659999999999999</c:v>
                </c:pt>
                <c:pt idx="4">
                  <c:v>0.13919999999999999</c:v>
                </c:pt>
                <c:pt idx="5">
                  <c:v>0.13919999999999999</c:v>
                </c:pt>
                <c:pt idx="6">
                  <c:v>0.14789999999999998</c:v>
                </c:pt>
                <c:pt idx="7">
                  <c:v>0.14789999999999998</c:v>
                </c:pt>
                <c:pt idx="8">
                  <c:v>0.15659999999999999</c:v>
                </c:pt>
                <c:pt idx="9">
                  <c:v>0.14789999999999998</c:v>
                </c:pt>
                <c:pt idx="10">
                  <c:v>0.15659999999999999</c:v>
                </c:pt>
                <c:pt idx="11">
                  <c:v>0.15659999999999999</c:v>
                </c:pt>
                <c:pt idx="12">
                  <c:v>0.14789999999999998</c:v>
                </c:pt>
                <c:pt idx="13">
                  <c:v>0.17399999999999999</c:v>
                </c:pt>
                <c:pt idx="14">
                  <c:v>0.16529999999999997</c:v>
                </c:pt>
                <c:pt idx="15">
                  <c:v>0.15659999999999999</c:v>
                </c:pt>
                <c:pt idx="16">
                  <c:v>0.15659999999999999</c:v>
                </c:pt>
                <c:pt idx="17">
                  <c:v>0.14789999999999998</c:v>
                </c:pt>
                <c:pt idx="18">
                  <c:v>0.15659999999999999</c:v>
                </c:pt>
                <c:pt idx="19">
                  <c:v>0.15659999999999999</c:v>
                </c:pt>
                <c:pt idx="20">
                  <c:v>0.16529999999999997</c:v>
                </c:pt>
                <c:pt idx="21">
                  <c:v>0.14789999999999998</c:v>
                </c:pt>
                <c:pt idx="22">
                  <c:v>0.16529999999999997</c:v>
                </c:pt>
                <c:pt idx="23">
                  <c:v>0.15659999999999999</c:v>
                </c:pt>
                <c:pt idx="24">
                  <c:v>0.15659999999999999</c:v>
                </c:pt>
                <c:pt idx="25">
                  <c:v>0.14789999999999998</c:v>
                </c:pt>
                <c:pt idx="26">
                  <c:v>0.15659999999999999</c:v>
                </c:pt>
                <c:pt idx="27">
                  <c:v>0.16529999999999997</c:v>
                </c:pt>
                <c:pt idx="28">
                  <c:v>0.15659999999999999</c:v>
                </c:pt>
                <c:pt idx="29">
                  <c:v>0.13919999999999999</c:v>
                </c:pt>
                <c:pt idx="30">
                  <c:v>0.15659999999999999</c:v>
                </c:pt>
                <c:pt idx="31">
                  <c:v>0.16529999999999997</c:v>
                </c:pt>
                <c:pt idx="32">
                  <c:v>0.15659999999999999</c:v>
                </c:pt>
                <c:pt idx="33">
                  <c:v>0.14789999999999998</c:v>
                </c:pt>
                <c:pt idx="34">
                  <c:v>0.15659999999999999</c:v>
                </c:pt>
                <c:pt idx="35">
                  <c:v>0.15659999999999999</c:v>
                </c:pt>
                <c:pt idx="36">
                  <c:v>0.14789999999999998</c:v>
                </c:pt>
                <c:pt idx="37">
                  <c:v>0.13919999999999999</c:v>
                </c:pt>
                <c:pt idx="38">
                  <c:v>0.14789999999999998</c:v>
                </c:pt>
                <c:pt idx="39">
                  <c:v>0.15659999999999999</c:v>
                </c:pt>
                <c:pt idx="40">
                  <c:v>0.15</c:v>
                </c:pt>
                <c:pt idx="41">
                  <c:v>0.14000000000000001</c:v>
                </c:pt>
                <c:pt idx="42">
                  <c:v>0.14000000000000001</c:v>
                </c:pt>
                <c:pt idx="43">
                  <c:v>0.14000000000000001</c:v>
                </c:pt>
                <c:pt idx="44">
                  <c:v>0.14000000000000001</c:v>
                </c:pt>
                <c:pt idx="45">
                  <c:v>0.14000000000000001</c:v>
                </c:pt>
                <c:pt idx="46">
                  <c:v>0.15</c:v>
                </c:pt>
                <c:pt idx="47">
                  <c:v>0.16</c:v>
                </c:pt>
                <c:pt idx="48">
                  <c:v>0.14000000000000001</c:v>
                </c:pt>
                <c:pt idx="49">
                  <c:v>0.15</c:v>
                </c:pt>
                <c:pt idx="50">
                  <c:v>0.15</c:v>
                </c:pt>
                <c:pt idx="51">
                  <c:v>0.16</c:v>
                </c:pt>
                <c:pt idx="52">
                  <c:v>0.14000000000000001</c:v>
                </c:pt>
                <c:pt idx="53">
                  <c:v>0.15</c:v>
                </c:pt>
                <c:pt idx="54">
                  <c:v>0.14000000000000001</c:v>
                </c:pt>
                <c:pt idx="55">
                  <c:v>0.15</c:v>
                </c:pt>
                <c:pt idx="56">
                  <c:v>0.14000000000000001</c:v>
                </c:pt>
                <c:pt idx="57">
                  <c:v>0.14000000000000001</c:v>
                </c:pt>
                <c:pt idx="58">
                  <c:v>0.14000000000000001</c:v>
                </c:pt>
                <c:pt idx="59">
                  <c:v>0.15</c:v>
                </c:pt>
                <c:pt idx="60">
                  <c:v>0.14000000000000001</c:v>
                </c:pt>
                <c:pt idx="61">
                  <c:v>0.13</c:v>
                </c:pt>
                <c:pt idx="62">
                  <c:v>0.14000000000000001</c:v>
                </c:pt>
                <c:pt idx="63">
                  <c:v>0.15</c:v>
                </c:pt>
                <c:pt idx="64">
                  <c:v>0.14000000000000001</c:v>
                </c:pt>
                <c:pt idx="65">
                  <c:v>0.14000000000000001</c:v>
                </c:pt>
                <c:pt idx="66">
                  <c:v>0.13</c:v>
                </c:pt>
                <c:pt idx="67">
                  <c:v>0.14000000000000001</c:v>
                </c:pt>
                <c:pt idx="68">
                  <c:v>0.14000000000000001</c:v>
                </c:pt>
                <c:pt idx="69">
                  <c:v>0.14000000000000001</c:v>
                </c:pt>
                <c:pt idx="70">
                  <c:v>0.14000000000000001</c:v>
                </c:pt>
                <c:pt idx="71">
                  <c:v>0.15</c:v>
                </c:pt>
                <c:pt idx="72">
                  <c:v>0.14000000000000001</c:v>
                </c:pt>
                <c:pt idx="73">
                  <c:v>0.13</c:v>
                </c:pt>
                <c:pt idx="74">
                  <c:v>0.14000000000000001</c:v>
                </c:pt>
                <c:pt idx="75">
                  <c:v>0.14000000000000001</c:v>
                </c:pt>
                <c:pt idx="76">
                  <c:v>0.14000000000000001</c:v>
                </c:pt>
                <c:pt idx="77">
                  <c:v>0.14000000000000001</c:v>
                </c:pt>
                <c:pt idx="78">
                  <c:v>0.14000000000000001</c:v>
                </c:pt>
                <c:pt idx="79">
                  <c:v>0.15</c:v>
                </c:pt>
                <c:pt idx="80">
                  <c:v>0.13</c:v>
                </c:pt>
                <c:pt idx="81">
                  <c:v>0.13</c:v>
                </c:pt>
                <c:pt idx="82">
                  <c:v>0.14000000000000001</c:v>
                </c:pt>
                <c:pt idx="83">
                  <c:v>0.15</c:v>
                </c:pt>
                <c:pt idx="84">
                  <c:v>0.14000000000000001</c:v>
                </c:pt>
                <c:pt idx="85">
                  <c:v>0.14000000000000001</c:v>
                </c:pt>
                <c:pt idx="86">
                  <c:v>0.14000000000000001</c:v>
                </c:pt>
                <c:pt idx="87">
                  <c:v>0.14000000000000001</c:v>
                </c:pt>
                <c:pt idx="88">
                  <c:v>0.14000000000000001</c:v>
                </c:pt>
                <c:pt idx="89">
                  <c:v>0.13</c:v>
                </c:pt>
                <c:pt idx="90">
                  <c:v>0.13</c:v>
                </c:pt>
                <c:pt idx="91">
                  <c:v>0.14000000000000001</c:v>
                </c:pt>
                <c:pt idx="92">
                  <c:v>0.14000000000000001</c:v>
                </c:pt>
                <c:pt idx="93">
                  <c:v>0.13</c:v>
                </c:pt>
                <c:pt idx="94">
                  <c:v>0.14000000000000001</c:v>
                </c:pt>
                <c:pt idx="95">
                  <c:v>0.14000000000000001</c:v>
                </c:pt>
                <c:pt idx="96">
                  <c:v>0.13</c:v>
                </c:pt>
                <c:pt idx="97">
                  <c:v>0.13</c:v>
                </c:pt>
                <c:pt idx="98">
                  <c:v>0.14000000000000001</c:v>
                </c:pt>
                <c:pt idx="99">
                  <c:v>0.15</c:v>
                </c:pt>
                <c:pt idx="100">
                  <c:v>0.13</c:v>
                </c:pt>
                <c:pt idx="101">
                  <c:v>0.13</c:v>
                </c:pt>
                <c:pt idx="102">
                  <c:v>0.14000000000000001</c:v>
                </c:pt>
                <c:pt idx="103">
                  <c:v>0.15</c:v>
                </c:pt>
                <c:pt idx="104">
                  <c:v>0.14000000000000001</c:v>
                </c:pt>
                <c:pt idx="105">
                  <c:v>0.13</c:v>
                </c:pt>
                <c:pt idx="106">
                  <c:v>0.14000000000000001</c:v>
                </c:pt>
                <c:pt idx="107">
                  <c:v>0.15</c:v>
                </c:pt>
                <c:pt idx="108">
                  <c:v>0.13</c:v>
                </c:pt>
                <c:pt idx="109">
                  <c:v>0.13</c:v>
                </c:pt>
                <c:pt idx="110">
                  <c:v>0.13</c:v>
                </c:pt>
                <c:pt idx="111">
                  <c:v>0.14000000000000001</c:v>
                </c:pt>
                <c:pt idx="112">
                  <c:v>0.13</c:v>
                </c:pt>
                <c:pt idx="113">
                  <c:v>0.13</c:v>
                </c:pt>
                <c:pt idx="114">
                  <c:v>0.14000000000000001</c:v>
                </c:pt>
                <c:pt idx="115">
                  <c:v>0.14000000000000001</c:v>
                </c:pt>
                <c:pt idx="116">
                  <c:v>0.13</c:v>
                </c:pt>
                <c:pt idx="117">
                  <c:v>0.13</c:v>
                </c:pt>
                <c:pt idx="118">
                  <c:v>0.13</c:v>
                </c:pt>
                <c:pt idx="120">
                  <c:v>0.25</c:v>
                </c:pt>
                <c:pt idx="121">
                  <c:v>0.23</c:v>
                </c:pt>
                <c:pt idx="122">
                  <c:v>0.22</c:v>
                </c:pt>
                <c:pt idx="123">
                  <c:v>0.21</c:v>
                </c:pt>
                <c:pt idx="124">
                  <c:v>0.2</c:v>
                </c:pt>
                <c:pt idx="125">
                  <c:v>0.19</c:v>
                </c:pt>
                <c:pt idx="126">
                  <c:v>0.19</c:v>
                </c:pt>
                <c:pt idx="127">
                  <c:v>0.19</c:v>
                </c:pt>
                <c:pt idx="128">
                  <c:v>0.17</c:v>
                </c:pt>
                <c:pt idx="129">
                  <c:v>0.16</c:v>
                </c:pt>
                <c:pt idx="130">
                  <c:v>0.17</c:v>
                </c:pt>
                <c:pt idx="131">
                  <c:v>0.17</c:v>
                </c:pt>
                <c:pt idx="132">
                  <c:v>0.16</c:v>
                </c:pt>
                <c:pt idx="133">
                  <c:v>0.17</c:v>
                </c:pt>
                <c:pt idx="134">
                  <c:v>0.17</c:v>
                </c:pt>
                <c:pt idx="135">
                  <c:v>0.17</c:v>
                </c:pt>
                <c:pt idx="136">
                  <c:v>0.16</c:v>
                </c:pt>
                <c:pt idx="137">
                  <c:v>0.16</c:v>
                </c:pt>
                <c:pt idx="138">
                  <c:v>0.16</c:v>
                </c:pt>
                <c:pt idx="139">
                  <c:v>0.15</c:v>
                </c:pt>
                <c:pt idx="140">
                  <c:v>0.14000000000000001</c:v>
                </c:pt>
                <c:pt idx="141">
                  <c:v>0.15</c:v>
                </c:pt>
                <c:pt idx="142">
                  <c:v>0.14000000000000001</c:v>
                </c:pt>
                <c:pt idx="143">
                  <c:v>0.14000000000000001</c:v>
                </c:pt>
                <c:pt idx="144">
                  <c:v>0.14000000000000001</c:v>
                </c:pt>
                <c:pt idx="145">
                  <c:v>0.15</c:v>
                </c:pt>
                <c:pt idx="146">
                  <c:v>0.14000000000000001</c:v>
                </c:pt>
                <c:pt idx="147">
                  <c:v>0.14000000000000001</c:v>
                </c:pt>
                <c:pt idx="148">
                  <c:v>0.14000000000000001</c:v>
                </c:pt>
                <c:pt idx="149">
                  <c:v>0.15</c:v>
                </c:pt>
                <c:pt idx="150">
                  <c:v>0.14000000000000001</c:v>
                </c:pt>
                <c:pt idx="151">
                  <c:v>0.14000000000000001</c:v>
                </c:pt>
                <c:pt idx="152">
                  <c:v>0.15</c:v>
                </c:pt>
                <c:pt idx="153">
                  <c:v>0.14000000000000001</c:v>
                </c:pt>
                <c:pt idx="154">
                  <c:v>0.15</c:v>
                </c:pt>
                <c:pt idx="155">
                  <c:v>0.14000000000000001</c:v>
                </c:pt>
                <c:pt idx="156">
                  <c:v>0.15</c:v>
                </c:pt>
                <c:pt idx="157">
                  <c:v>0.15</c:v>
                </c:pt>
                <c:pt idx="158">
                  <c:v>0.15</c:v>
                </c:pt>
              </c:numCache>
            </c:numRef>
          </c:val>
          <c:smooth val="0"/>
          <c:extLst>
            <c:ext xmlns:c16="http://schemas.microsoft.com/office/drawing/2014/chart" uri="{C3380CC4-5D6E-409C-BE32-E72D297353CC}">
              <c16:uniqueId val="{00000002-9191-4AD0-8111-696AD63AF97E}"/>
            </c:ext>
          </c:extLst>
        </c:ser>
        <c:ser>
          <c:idx val="2"/>
          <c:order val="3"/>
          <c:tx>
            <c:strRef>
              <c:f>蛍光積算線量!$AD$130:$AD$131</c:f>
              <c:strCache>
                <c:ptCount val="2"/>
                <c:pt idx="0">
                  <c:v>MP-27</c:v>
                </c:pt>
                <c:pt idx="1">
                  <c:v>谷川</c:v>
                </c:pt>
              </c:strCache>
            </c:strRef>
          </c:tx>
          <c:spPr>
            <a:ln w="3175">
              <a:solidFill>
                <a:srgbClr val="008000"/>
              </a:solidFill>
              <a:prstDash val="solid"/>
            </a:ln>
          </c:spPr>
          <c:marker>
            <c:symbol val="triangle"/>
            <c:size val="6"/>
            <c:spPr>
              <a:solidFill>
                <a:srgbClr val="008000"/>
              </a:solidFill>
              <a:ln>
                <a:solidFill>
                  <a:srgbClr val="008000"/>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蛍光積算線量!$AD$133:$AD$296</c:f>
              <c:numCache>
                <c:formatCode>0.00_);[Red]\(0.00\)</c:formatCode>
                <c:ptCount val="164"/>
                <c:pt idx="2">
                  <c:v>0.16529999999999997</c:v>
                </c:pt>
                <c:pt idx="3">
                  <c:v>0.15659999999999999</c:v>
                </c:pt>
                <c:pt idx="4">
                  <c:v>0.1305</c:v>
                </c:pt>
                <c:pt idx="5">
                  <c:v>0.1305</c:v>
                </c:pt>
                <c:pt idx="6">
                  <c:v>0.14789999999999998</c:v>
                </c:pt>
                <c:pt idx="7">
                  <c:v>0.14789999999999998</c:v>
                </c:pt>
                <c:pt idx="8">
                  <c:v>0.14789999999999998</c:v>
                </c:pt>
                <c:pt idx="9">
                  <c:v>0.14789999999999998</c:v>
                </c:pt>
                <c:pt idx="10">
                  <c:v>0.14789999999999998</c:v>
                </c:pt>
                <c:pt idx="11">
                  <c:v>0.14789999999999998</c:v>
                </c:pt>
                <c:pt idx="12">
                  <c:v>0.13919999999999999</c:v>
                </c:pt>
                <c:pt idx="13">
                  <c:v>0.16529999999999997</c:v>
                </c:pt>
                <c:pt idx="14">
                  <c:v>0.14789999999999998</c:v>
                </c:pt>
                <c:pt idx="15">
                  <c:v>0.16529999999999997</c:v>
                </c:pt>
                <c:pt idx="16">
                  <c:v>0.16529999999999997</c:v>
                </c:pt>
                <c:pt idx="17">
                  <c:v>0.14789999999999998</c:v>
                </c:pt>
                <c:pt idx="18">
                  <c:v>0.17399999999999999</c:v>
                </c:pt>
                <c:pt idx="19">
                  <c:v>0.15659999999999999</c:v>
                </c:pt>
                <c:pt idx="20">
                  <c:v>0.15659999999999999</c:v>
                </c:pt>
                <c:pt idx="21">
                  <c:v>0.14789999999999998</c:v>
                </c:pt>
                <c:pt idx="22">
                  <c:v>0.15659999999999999</c:v>
                </c:pt>
                <c:pt idx="23">
                  <c:v>0.15659999999999999</c:v>
                </c:pt>
                <c:pt idx="24">
                  <c:v>0.14789999999999998</c:v>
                </c:pt>
                <c:pt idx="25">
                  <c:v>0.14789999999999998</c:v>
                </c:pt>
                <c:pt idx="26">
                  <c:v>0.14789999999999998</c:v>
                </c:pt>
                <c:pt idx="27">
                  <c:v>0.15659999999999999</c:v>
                </c:pt>
                <c:pt idx="28">
                  <c:v>0.14789999999999998</c:v>
                </c:pt>
                <c:pt idx="29">
                  <c:v>0.14789999999999998</c:v>
                </c:pt>
                <c:pt idx="30">
                  <c:v>0.16529999999999997</c:v>
                </c:pt>
                <c:pt idx="31">
                  <c:v>0.15659999999999999</c:v>
                </c:pt>
                <c:pt idx="32">
                  <c:v>0.14789999999999998</c:v>
                </c:pt>
                <c:pt idx="33">
                  <c:v>0.14789999999999998</c:v>
                </c:pt>
                <c:pt idx="34">
                  <c:v>0.14789999999999998</c:v>
                </c:pt>
                <c:pt idx="35">
                  <c:v>0.15659999999999999</c:v>
                </c:pt>
                <c:pt idx="36">
                  <c:v>0.14789999999999998</c:v>
                </c:pt>
                <c:pt idx="37">
                  <c:v>0.1305</c:v>
                </c:pt>
                <c:pt idx="38">
                  <c:v>0.14789999999999998</c:v>
                </c:pt>
                <c:pt idx="39">
                  <c:v>0.14789999999999998</c:v>
                </c:pt>
                <c:pt idx="40">
                  <c:v>0.15</c:v>
                </c:pt>
                <c:pt idx="41">
                  <c:v>0.14000000000000001</c:v>
                </c:pt>
                <c:pt idx="42">
                  <c:v>0.14000000000000001</c:v>
                </c:pt>
                <c:pt idx="43">
                  <c:v>0.14000000000000001</c:v>
                </c:pt>
                <c:pt idx="44">
                  <c:v>0.14000000000000001</c:v>
                </c:pt>
                <c:pt idx="45">
                  <c:v>0.15</c:v>
                </c:pt>
                <c:pt idx="46">
                  <c:v>0.15</c:v>
                </c:pt>
                <c:pt idx="47">
                  <c:v>0.16</c:v>
                </c:pt>
                <c:pt idx="48">
                  <c:v>0.14000000000000001</c:v>
                </c:pt>
                <c:pt idx="49">
                  <c:v>0.15</c:v>
                </c:pt>
                <c:pt idx="50">
                  <c:v>0.16</c:v>
                </c:pt>
                <c:pt idx="51">
                  <c:v>0.16</c:v>
                </c:pt>
                <c:pt idx="52">
                  <c:v>0.14000000000000001</c:v>
                </c:pt>
                <c:pt idx="53">
                  <c:v>0.15</c:v>
                </c:pt>
                <c:pt idx="54">
                  <c:v>0.14000000000000001</c:v>
                </c:pt>
                <c:pt idx="55">
                  <c:v>0.15</c:v>
                </c:pt>
                <c:pt idx="56">
                  <c:v>0.15</c:v>
                </c:pt>
                <c:pt idx="57">
                  <c:v>0.15</c:v>
                </c:pt>
                <c:pt idx="58">
                  <c:v>0.15</c:v>
                </c:pt>
                <c:pt idx="59">
                  <c:v>0.15</c:v>
                </c:pt>
                <c:pt idx="60">
                  <c:v>0.15</c:v>
                </c:pt>
                <c:pt idx="61">
                  <c:v>0.13</c:v>
                </c:pt>
                <c:pt idx="62">
                  <c:v>0.14000000000000001</c:v>
                </c:pt>
                <c:pt idx="63">
                  <c:v>0.15</c:v>
                </c:pt>
                <c:pt idx="64">
                  <c:v>0.13</c:v>
                </c:pt>
                <c:pt idx="65">
                  <c:v>0.14000000000000001</c:v>
                </c:pt>
                <c:pt idx="66">
                  <c:v>0.14000000000000001</c:v>
                </c:pt>
                <c:pt idx="67">
                  <c:v>0.13</c:v>
                </c:pt>
                <c:pt idx="68">
                  <c:v>0.13</c:v>
                </c:pt>
                <c:pt idx="69">
                  <c:v>0.13</c:v>
                </c:pt>
                <c:pt idx="70">
                  <c:v>0.13</c:v>
                </c:pt>
                <c:pt idx="71">
                  <c:v>0.14000000000000001</c:v>
                </c:pt>
                <c:pt idx="72">
                  <c:v>0.13</c:v>
                </c:pt>
                <c:pt idx="73">
                  <c:v>0.13</c:v>
                </c:pt>
                <c:pt idx="74">
                  <c:v>0.13</c:v>
                </c:pt>
                <c:pt idx="75">
                  <c:v>0.14000000000000001</c:v>
                </c:pt>
                <c:pt idx="76">
                  <c:v>0.13</c:v>
                </c:pt>
                <c:pt idx="77">
                  <c:v>0.13</c:v>
                </c:pt>
                <c:pt idx="78">
                  <c:v>0.14000000000000001</c:v>
                </c:pt>
                <c:pt idx="79">
                  <c:v>0.14000000000000001</c:v>
                </c:pt>
                <c:pt idx="80">
                  <c:v>0.13</c:v>
                </c:pt>
                <c:pt idx="81">
                  <c:v>0.13</c:v>
                </c:pt>
                <c:pt idx="82">
                  <c:v>0.14000000000000001</c:v>
                </c:pt>
                <c:pt idx="83">
                  <c:v>0.14000000000000001</c:v>
                </c:pt>
                <c:pt idx="84">
                  <c:v>0.13</c:v>
                </c:pt>
                <c:pt idx="85">
                  <c:v>0.13</c:v>
                </c:pt>
                <c:pt idx="86">
                  <c:v>0.14000000000000001</c:v>
                </c:pt>
                <c:pt idx="87">
                  <c:v>0.14000000000000001</c:v>
                </c:pt>
                <c:pt idx="88">
                  <c:v>0.13</c:v>
                </c:pt>
                <c:pt idx="89">
                  <c:v>0.13</c:v>
                </c:pt>
                <c:pt idx="90">
                  <c:v>0.13</c:v>
                </c:pt>
                <c:pt idx="91">
                  <c:v>0.14000000000000001</c:v>
                </c:pt>
                <c:pt idx="92">
                  <c:v>0.13</c:v>
                </c:pt>
                <c:pt idx="93">
                  <c:v>0.13</c:v>
                </c:pt>
                <c:pt idx="94">
                  <c:v>0.14000000000000001</c:v>
                </c:pt>
                <c:pt idx="95">
                  <c:v>0.14000000000000001</c:v>
                </c:pt>
                <c:pt idx="96">
                  <c:v>0.13</c:v>
                </c:pt>
                <c:pt idx="97">
                  <c:v>0.13</c:v>
                </c:pt>
                <c:pt idx="98">
                  <c:v>0.14000000000000001</c:v>
                </c:pt>
                <c:pt idx="99">
                  <c:v>0.15</c:v>
                </c:pt>
                <c:pt idx="100">
                  <c:v>0.13</c:v>
                </c:pt>
                <c:pt idx="101">
                  <c:v>0.13</c:v>
                </c:pt>
                <c:pt idx="102">
                  <c:v>0.14000000000000001</c:v>
                </c:pt>
                <c:pt idx="103">
                  <c:v>0.14000000000000001</c:v>
                </c:pt>
                <c:pt idx="104">
                  <c:v>0.13</c:v>
                </c:pt>
                <c:pt idx="105">
                  <c:v>0.13</c:v>
                </c:pt>
                <c:pt idx="106">
                  <c:v>0.14000000000000001</c:v>
                </c:pt>
                <c:pt idx="107">
                  <c:v>0.14000000000000001</c:v>
                </c:pt>
                <c:pt idx="108">
                  <c:v>0.13</c:v>
                </c:pt>
                <c:pt idx="109">
                  <c:v>0.13</c:v>
                </c:pt>
                <c:pt idx="110">
                  <c:v>0.14000000000000001</c:v>
                </c:pt>
                <c:pt idx="111">
                  <c:v>0.14000000000000001</c:v>
                </c:pt>
                <c:pt idx="112">
                  <c:v>0.13</c:v>
                </c:pt>
                <c:pt idx="113">
                  <c:v>0.13</c:v>
                </c:pt>
                <c:pt idx="114">
                  <c:v>0.14000000000000001</c:v>
                </c:pt>
                <c:pt idx="115">
                  <c:v>0.14000000000000001</c:v>
                </c:pt>
                <c:pt idx="116">
                  <c:v>0.13</c:v>
                </c:pt>
                <c:pt idx="117">
                  <c:v>0.13</c:v>
                </c:pt>
                <c:pt idx="118">
                  <c:v>0.14000000000000001</c:v>
                </c:pt>
                <c:pt idx="120">
                  <c:v>0.23</c:v>
                </c:pt>
                <c:pt idx="121">
                  <c:v>0.2</c:v>
                </c:pt>
                <c:pt idx="122">
                  <c:v>0.2</c:v>
                </c:pt>
                <c:pt idx="123">
                  <c:v>0.21</c:v>
                </c:pt>
                <c:pt idx="125">
                  <c:v>0.19</c:v>
                </c:pt>
                <c:pt idx="126">
                  <c:v>0.2</c:v>
                </c:pt>
                <c:pt idx="127">
                  <c:v>0.19</c:v>
                </c:pt>
                <c:pt idx="128">
                  <c:v>0.17</c:v>
                </c:pt>
                <c:pt idx="129">
                  <c:v>0.16</c:v>
                </c:pt>
                <c:pt idx="130">
                  <c:v>0.16</c:v>
                </c:pt>
                <c:pt idx="131">
                  <c:v>0.17</c:v>
                </c:pt>
                <c:pt idx="132">
                  <c:v>0.16</c:v>
                </c:pt>
                <c:pt idx="133">
                  <c:v>0.16</c:v>
                </c:pt>
                <c:pt idx="134">
                  <c:v>0.16</c:v>
                </c:pt>
                <c:pt idx="135">
                  <c:v>0.16</c:v>
                </c:pt>
                <c:pt idx="136">
                  <c:v>0.16</c:v>
                </c:pt>
                <c:pt idx="137">
                  <c:v>0.16</c:v>
                </c:pt>
                <c:pt idx="138">
                  <c:v>0.16</c:v>
                </c:pt>
                <c:pt idx="139">
                  <c:v>0.15</c:v>
                </c:pt>
                <c:pt idx="140">
                  <c:v>0.15</c:v>
                </c:pt>
                <c:pt idx="141">
                  <c:v>0.16</c:v>
                </c:pt>
                <c:pt idx="142">
                  <c:v>0.15</c:v>
                </c:pt>
                <c:pt idx="143">
                  <c:v>0.15</c:v>
                </c:pt>
                <c:pt idx="144">
                  <c:v>0.15</c:v>
                </c:pt>
                <c:pt idx="145">
                  <c:v>0.16</c:v>
                </c:pt>
                <c:pt idx="146">
                  <c:v>0.14000000000000001</c:v>
                </c:pt>
                <c:pt idx="147">
                  <c:v>0.14000000000000001</c:v>
                </c:pt>
                <c:pt idx="148">
                  <c:v>0.15</c:v>
                </c:pt>
                <c:pt idx="149">
                  <c:v>0.15</c:v>
                </c:pt>
                <c:pt idx="150">
                  <c:v>0.15</c:v>
                </c:pt>
                <c:pt idx="151">
                  <c:v>0.15</c:v>
                </c:pt>
                <c:pt idx="152">
                  <c:v>0.15</c:v>
                </c:pt>
                <c:pt idx="153">
                  <c:v>0.15</c:v>
                </c:pt>
                <c:pt idx="154">
                  <c:v>0.15</c:v>
                </c:pt>
                <c:pt idx="155">
                  <c:v>0.15</c:v>
                </c:pt>
                <c:pt idx="156">
                  <c:v>0.15</c:v>
                </c:pt>
                <c:pt idx="157">
                  <c:v>0.15</c:v>
                </c:pt>
                <c:pt idx="158">
                  <c:v>0.16</c:v>
                </c:pt>
              </c:numCache>
            </c:numRef>
          </c:val>
          <c:smooth val="0"/>
          <c:extLst>
            <c:ext xmlns:c16="http://schemas.microsoft.com/office/drawing/2014/chart" uri="{C3380CC4-5D6E-409C-BE32-E72D297353CC}">
              <c16:uniqueId val="{00000003-9191-4AD0-8111-696AD63AF97E}"/>
            </c:ext>
          </c:extLst>
        </c:ser>
        <c:dLbls>
          <c:showLegendKey val="0"/>
          <c:showVal val="0"/>
          <c:showCatName val="0"/>
          <c:showSerName val="0"/>
          <c:showPercent val="0"/>
          <c:showBubbleSize val="0"/>
        </c:dLbls>
        <c:marker val="1"/>
        <c:smooth val="0"/>
        <c:axId val="226502912"/>
        <c:axId val="226533376"/>
      </c:lineChart>
      <c:dateAx>
        <c:axId val="226502912"/>
        <c:scaling>
          <c:orientation val="minMax"/>
          <c:min val="29677"/>
        </c:scaling>
        <c:delete val="0"/>
        <c:axPos val="b"/>
        <c:majorGridlines>
          <c:spPr>
            <a:ln w="3175">
              <a:pattFill prst="pct50">
                <a:fgClr>
                  <a:srgbClr val="000000"/>
                </a:fgClr>
                <a:bgClr>
                  <a:srgbClr val="FFFFFF"/>
                </a:bgClr>
              </a:patt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226533376"/>
        <c:crosses val="autoZero"/>
        <c:auto val="1"/>
        <c:lblOffset val="100"/>
        <c:baseTimeUnit val="months"/>
        <c:majorUnit val="12"/>
        <c:majorTimeUnit val="months"/>
        <c:minorUnit val="6"/>
        <c:minorTimeUnit val="months"/>
      </c:dateAx>
      <c:valAx>
        <c:axId val="226533376"/>
        <c:scaling>
          <c:orientation val="minMax"/>
          <c:max val="0.60000000000000042"/>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226502912"/>
        <c:crosses val="autoZero"/>
        <c:crossBetween val="between"/>
      </c:valAx>
      <c:spPr>
        <a:noFill/>
        <a:ln w="12700">
          <a:solidFill>
            <a:srgbClr val="808080"/>
          </a:solidFill>
          <a:prstDash val="solid"/>
        </a:ln>
      </c:spPr>
    </c:plotArea>
    <c:legend>
      <c:legendPos val="r"/>
      <c:layout>
        <c:manualLayout>
          <c:xMode val="edge"/>
          <c:yMode val="edge"/>
          <c:x val="0.48000027093387565"/>
          <c:y val="1.7114914425427872E-2"/>
          <c:w val="0.22709690966048601"/>
          <c:h val="0.1858193275962757"/>
        </c:manualLayout>
      </c:layout>
      <c:overlay val="0"/>
      <c:spPr>
        <a:solidFill>
          <a:srgbClr val="FFFFFF"/>
        </a:solidFill>
        <a:ln w="25400">
          <a:noFill/>
        </a:ln>
      </c:spPr>
      <c:txPr>
        <a:bodyPr/>
        <a:lstStyle/>
        <a:p>
          <a:pPr>
            <a:defRPr sz="101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56" r="0.75000000000000056"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554086399577408E-2"/>
          <c:y val="4.3902439024390331E-2"/>
          <c:w val="0.93684306442826759"/>
          <c:h val="0.84676525840361372"/>
        </c:manualLayout>
      </c:layout>
      <c:lineChart>
        <c:grouping val="standard"/>
        <c:varyColors val="0"/>
        <c:ser>
          <c:idx val="0"/>
          <c:order val="0"/>
          <c:tx>
            <c:strRef>
              <c:f>蛍光積算線量!$AE$130:$AE$131</c:f>
              <c:strCache>
                <c:ptCount val="2"/>
                <c:pt idx="0">
                  <c:v>MP-28</c:v>
                </c:pt>
                <c:pt idx="1">
                  <c:v>荻浜</c:v>
                </c:pt>
              </c:strCache>
            </c:strRef>
          </c:tx>
          <c:spPr>
            <a:ln w="12700">
              <a:solidFill>
                <a:srgbClr val="666699"/>
              </a:solidFill>
              <a:prstDash val="solid"/>
            </a:ln>
          </c:spPr>
          <c:marker>
            <c:symbol val="square"/>
            <c:size val="4"/>
            <c:spPr>
              <a:solidFill>
                <a:srgbClr val="666699"/>
              </a:solidFill>
              <a:ln>
                <a:solidFill>
                  <a:srgbClr val="666699"/>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蛍光積算線量!$AE$133:$AE$296</c:f>
              <c:numCache>
                <c:formatCode>0.00_);[Red]\(0.00\)</c:formatCode>
                <c:ptCount val="164"/>
                <c:pt idx="2">
                  <c:v>0.17399999999999999</c:v>
                </c:pt>
                <c:pt idx="3">
                  <c:v>0.16529999999999997</c:v>
                </c:pt>
                <c:pt idx="4">
                  <c:v>0.14789999999999998</c:v>
                </c:pt>
                <c:pt idx="5">
                  <c:v>0.1305</c:v>
                </c:pt>
                <c:pt idx="6">
                  <c:v>0.14789999999999998</c:v>
                </c:pt>
                <c:pt idx="7">
                  <c:v>0.15659999999999999</c:v>
                </c:pt>
                <c:pt idx="8">
                  <c:v>0.1305</c:v>
                </c:pt>
                <c:pt idx="9">
                  <c:v>0.14789999999999998</c:v>
                </c:pt>
                <c:pt idx="10">
                  <c:v>0.16529999999999997</c:v>
                </c:pt>
                <c:pt idx="11">
                  <c:v>0.15659999999999999</c:v>
                </c:pt>
                <c:pt idx="12">
                  <c:v>0.14789999999999998</c:v>
                </c:pt>
                <c:pt idx="13">
                  <c:v>0.16529999999999997</c:v>
                </c:pt>
                <c:pt idx="14">
                  <c:v>0.16529999999999997</c:v>
                </c:pt>
                <c:pt idx="15">
                  <c:v>0.16529999999999997</c:v>
                </c:pt>
                <c:pt idx="16">
                  <c:v>0.14789999999999998</c:v>
                </c:pt>
                <c:pt idx="17">
                  <c:v>0.13919999999999999</c:v>
                </c:pt>
                <c:pt idx="18">
                  <c:v>0.16529999999999997</c:v>
                </c:pt>
                <c:pt idx="19">
                  <c:v>0.16529999999999997</c:v>
                </c:pt>
                <c:pt idx="20">
                  <c:v>0.14789999999999998</c:v>
                </c:pt>
                <c:pt idx="21">
                  <c:v>0.13919999999999999</c:v>
                </c:pt>
                <c:pt idx="22">
                  <c:v>0.16529999999999997</c:v>
                </c:pt>
                <c:pt idx="23">
                  <c:v>0.15659999999999999</c:v>
                </c:pt>
                <c:pt idx="24">
                  <c:v>0.15659999999999999</c:v>
                </c:pt>
                <c:pt idx="25">
                  <c:v>0.13919999999999999</c:v>
                </c:pt>
                <c:pt idx="26">
                  <c:v>0.14789999999999998</c:v>
                </c:pt>
                <c:pt idx="27">
                  <c:v>0.15659999999999999</c:v>
                </c:pt>
                <c:pt idx="28">
                  <c:v>0.13919999999999999</c:v>
                </c:pt>
                <c:pt idx="29">
                  <c:v>0.14789999999999998</c:v>
                </c:pt>
                <c:pt idx="30">
                  <c:v>0.16529999999999997</c:v>
                </c:pt>
                <c:pt idx="31">
                  <c:v>0.17399999999999999</c:v>
                </c:pt>
                <c:pt idx="32">
                  <c:v>0.14789999999999998</c:v>
                </c:pt>
                <c:pt idx="33">
                  <c:v>0.13919999999999999</c:v>
                </c:pt>
                <c:pt idx="34">
                  <c:v>0.15659999999999999</c:v>
                </c:pt>
                <c:pt idx="35">
                  <c:v>0.16529999999999997</c:v>
                </c:pt>
                <c:pt idx="36">
                  <c:v>0.14789999999999998</c:v>
                </c:pt>
                <c:pt idx="37">
                  <c:v>0.1305</c:v>
                </c:pt>
                <c:pt idx="38">
                  <c:v>0.15659999999999999</c:v>
                </c:pt>
                <c:pt idx="39">
                  <c:v>0.15659999999999999</c:v>
                </c:pt>
                <c:pt idx="40">
                  <c:v>0.15</c:v>
                </c:pt>
                <c:pt idx="41">
                  <c:v>0.14000000000000001</c:v>
                </c:pt>
                <c:pt idx="42">
                  <c:v>0.14000000000000001</c:v>
                </c:pt>
                <c:pt idx="43">
                  <c:v>0.15</c:v>
                </c:pt>
                <c:pt idx="44">
                  <c:v>0.14000000000000001</c:v>
                </c:pt>
                <c:pt idx="45">
                  <c:v>0.15</c:v>
                </c:pt>
                <c:pt idx="46">
                  <c:v>0.15</c:v>
                </c:pt>
                <c:pt idx="47">
                  <c:v>0.17</c:v>
                </c:pt>
                <c:pt idx="48">
                  <c:v>0.14000000000000001</c:v>
                </c:pt>
                <c:pt idx="49">
                  <c:v>0.15</c:v>
                </c:pt>
                <c:pt idx="50">
                  <c:v>0.15</c:v>
                </c:pt>
                <c:pt idx="51">
                  <c:v>0.16</c:v>
                </c:pt>
                <c:pt idx="52">
                  <c:v>0.15</c:v>
                </c:pt>
                <c:pt idx="53">
                  <c:v>0.16</c:v>
                </c:pt>
                <c:pt idx="54">
                  <c:v>0.15</c:v>
                </c:pt>
                <c:pt idx="55">
                  <c:v>0.16</c:v>
                </c:pt>
                <c:pt idx="56">
                  <c:v>0.15</c:v>
                </c:pt>
                <c:pt idx="57">
                  <c:v>0.14000000000000001</c:v>
                </c:pt>
                <c:pt idx="58">
                  <c:v>0.15</c:v>
                </c:pt>
                <c:pt idx="59">
                  <c:v>0.16</c:v>
                </c:pt>
                <c:pt idx="60">
                  <c:v>0.15</c:v>
                </c:pt>
                <c:pt idx="61">
                  <c:v>0.14000000000000001</c:v>
                </c:pt>
                <c:pt idx="62">
                  <c:v>0.15</c:v>
                </c:pt>
                <c:pt idx="63">
                  <c:v>0.16</c:v>
                </c:pt>
                <c:pt idx="64">
                  <c:v>0.15</c:v>
                </c:pt>
                <c:pt idx="65">
                  <c:v>0.15</c:v>
                </c:pt>
                <c:pt idx="66">
                  <c:v>0.15</c:v>
                </c:pt>
                <c:pt idx="67">
                  <c:v>0.15</c:v>
                </c:pt>
                <c:pt idx="68">
                  <c:v>0.14000000000000001</c:v>
                </c:pt>
                <c:pt idx="69">
                  <c:v>0.15</c:v>
                </c:pt>
                <c:pt idx="70">
                  <c:v>0.15</c:v>
                </c:pt>
                <c:pt idx="71">
                  <c:v>0.16</c:v>
                </c:pt>
                <c:pt idx="72">
                  <c:v>0.14000000000000001</c:v>
                </c:pt>
                <c:pt idx="73">
                  <c:v>0.14000000000000001</c:v>
                </c:pt>
                <c:pt idx="74">
                  <c:v>0.15</c:v>
                </c:pt>
                <c:pt idx="75">
                  <c:v>0.15</c:v>
                </c:pt>
                <c:pt idx="76">
                  <c:v>0.14000000000000001</c:v>
                </c:pt>
                <c:pt idx="77">
                  <c:v>0.14000000000000001</c:v>
                </c:pt>
                <c:pt idx="78">
                  <c:v>0.16</c:v>
                </c:pt>
                <c:pt idx="79">
                  <c:v>0.16</c:v>
                </c:pt>
                <c:pt idx="80">
                  <c:v>0.15</c:v>
                </c:pt>
                <c:pt idx="81">
                  <c:v>0.15</c:v>
                </c:pt>
                <c:pt idx="82">
                  <c:v>0.15</c:v>
                </c:pt>
                <c:pt idx="83">
                  <c:v>0.15</c:v>
                </c:pt>
                <c:pt idx="84">
                  <c:v>0.15</c:v>
                </c:pt>
                <c:pt idx="85">
                  <c:v>0.15</c:v>
                </c:pt>
                <c:pt idx="86">
                  <c:v>0.16</c:v>
                </c:pt>
                <c:pt idx="87">
                  <c:v>0.15</c:v>
                </c:pt>
                <c:pt idx="88">
                  <c:v>0.14000000000000001</c:v>
                </c:pt>
                <c:pt idx="89">
                  <c:v>0.15</c:v>
                </c:pt>
                <c:pt idx="90">
                  <c:v>0.15</c:v>
                </c:pt>
                <c:pt idx="91">
                  <c:v>0.16</c:v>
                </c:pt>
                <c:pt idx="92">
                  <c:v>0.15</c:v>
                </c:pt>
                <c:pt idx="93">
                  <c:v>0.14000000000000001</c:v>
                </c:pt>
                <c:pt idx="94">
                  <c:v>0.15</c:v>
                </c:pt>
                <c:pt idx="95">
                  <c:v>0.15</c:v>
                </c:pt>
                <c:pt idx="96">
                  <c:v>0.15</c:v>
                </c:pt>
                <c:pt idx="97">
                  <c:v>0.15</c:v>
                </c:pt>
                <c:pt idx="98">
                  <c:v>0.16</c:v>
                </c:pt>
                <c:pt idx="99">
                  <c:v>0.17</c:v>
                </c:pt>
                <c:pt idx="100">
                  <c:v>0.15</c:v>
                </c:pt>
                <c:pt idx="101">
                  <c:v>0.15</c:v>
                </c:pt>
                <c:pt idx="102">
                  <c:v>0.16</c:v>
                </c:pt>
                <c:pt idx="103">
                  <c:v>0.17</c:v>
                </c:pt>
                <c:pt idx="104">
                  <c:v>0.15</c:v>
                </c:pt>
                <c:pt idx="105">
                  <c:v>0.15</c:v>
                </c:pt>
                <c:pt idx="106">
                  <c:v>0.16</c:v>
                </c:pt>
                <c:pt idx="107">
                  <c:v>0.16</c:v>
                </c:pt>
                <c:pt idx="108">
                  <c:v>0.15</c:v>
                </c:pt>
                <c:pt idx="109">
                  <c:v>0.15</c:v>
                </c:pt>
                <c:pt idx="110">
                  <c:v>0.15</c:v>
                </c:pt>
                <c:pt idx="111">
                  <c:v>0.15</c:v>
                </c:pt>
                <c:pt idx="112">
                  <c:v>0.14000000000000001</c:v>
                </c:pt>
                <c:pt idx="113">
                  <c:v>0.14000000000000001</c:v>
                </c:pt>
                <c:pt idx="114">
                  <c:v>0.15</c:v>
                </c:pt>
                <c:pt idx="115">
                  <c:v>0.15</c:v>
                </c:pt>
                <c:pt idx="116">
                  <c:v>0.14000000000000001</c:v>
                </c:pt>
                <c:pt idx="117">
                  <c:v>0.14000000000000001</c:v>
                </c:pt>
                <c:pt idx="118">
                  <c:v>0.15</c:v>
                </c:pt>
                <c:pt idx="119">
                  <c:v>0.31</c:v>
                </c:pt>
                <c:pt idx="120">
                  <c:v>0.2</c:v>
                </c:pt>
                <c:pt idx="121">
                  <c:v>0.18</c:v>
                </c:pt>
                <c:pt idx="122">
                  <c:v>0.18</c:v>
                </c:pt>
                <c:pt idx="123">
                  <c:v>0.19</c:v>
                </c:pt>
                <c:pt idx="124">
                  <c:v>0.17</c:v>
                </c:pt>
                <c:pt idx="125">
                  <c:v>0.17</c:v>
                </c:pt>
                <c:pt idx="126">
                  <c:v>0.17</c:v>
                </c:pt>
                <c:pt idx="127">
                  <c:v>0.17</c:v>
                </c:pt>
                <c:pt idx="128">
                  <c:v>0.15</c:v>
                </c:pt>
                <c:pt idx="129">
                  <c:v>0.15</c:v>
                </c:pt>
                <c:pt idx="130">
                  <c:v>0.16</c:v>
                </c:pt>
                <c:pt idx="131">
                  <c:v>0.16</c:v>
                </c:pt>
                <c:pt idx="132">
                  <c:v>0.17</c:v>
                </c:pt>
                <c:pt idx="133">
                  <c:v>0.18</c:v>
                </c:pt>
                <c:pt idx="134">
                  <c:v>0.18</c:v>
                </c:pt>
                <c:pt idx="135">
                  <c:v>0.17</c:v>
                </c:pt>
                <c:pt idx="136">
                  <c:v>0.17</c:v>
                </c:pt>
                <c:pt idx="137">
                  <c:v>0.18</c:v>
                </c:pt>
                <c:pt idx="138">
                  <c:v>0.17</c:v>
                </c:pt>
                <c:pt idx="139">
                  <c:v>0.16</c:v>
                </c:pt>
                <c:pt idx="140">
                  <c:v>0.16</c:v>
                </c:pt>
                <c:pt idx="141">
                  <c:v>0.14000000000000001</c:v>
                </c:pt>
                <c:pt idx="142">
                  <c:v>0.14000000000000001</c:v>
                </c:pt>
                <c:pt idx="143">
                  <c:v>0.14000000000000001</c:v>
                </c:pt>
                <c:pt idx="144">
                  <c:v>0.14000000000000001</c:v>
                </c:pt>
                <c:pt idx="145">
                  <c:v>0.15</c:v>
                </c:pt>
                <c:pt idx="146">
                  <c:v>0.14000000000000001</c:v>
                </c:pt>
                <c:pt idx="147">
                  <c:v>0.14000000000000001</c:v>
                </c:pt>
                <c:pt idx="148">
                  <c:v>0.15</c:v>
                </c:pt>
                <c:pt idx="149">
                  <c:v>0.15</c:v>
                </c:pt>
                <c:pt idx="150">
                  <c:v>0.14000000000000001</c:v>
                </c:pt>
                <c:pt idx="151">
                  <c:v>0.14000000000000001</c:v>
                </c:pt>
                <c:pt idx="152">
                  <c:v>0.18</c:v>
                </c:pt>
                <c:pt idx="153">
                  <c:v>0.19</c:v>
                </c:pt>
                <c:pt idx="154">
                  <c:v>0.19</c:v>
                </c:pt>
                <c:pt idx="155">
                  <c:v>0.18</c:v>
                </c:pt>
                <c:pt idx="156">
                  <c:v>0.19</c:v>
                </c:pt>
                <c:pt idx="157">
                  <c:v>0.19</c:v>
                </c:pt>
                <c:pt idx="158">
                  <c:v>0.19</c:v>
                </c:pt>
              </c:numCache>
            </c:numRef>
          </c:val>
          <c:smooth val="0"/>
          <c:extLst>
            <c:ext xmlns:c16="http://schemas.microsoft.com/office/drawing/2014/chart" uri="{C3380CC4-5D6E-409C-BE32-E72D297353CC}">
              <c16:uniqueId val="{00000000-6499-44DA-BF6C-F1EEEA2693BC}"/>
            </c:ext>
          </c:extLst>
        </c:ser>
        <c:ser>
          <c:idx val="1"/>
          <c:order val="1"/>
          <c:tx>
            <c:strRef>
              <c:f>蛍光積算線量!$AF$130:$AF$131</c:f>
              <c:strCache>
                <c:ptCount val="2"/>
                <c:pt idx="0">
                  <c:v>MP-29</c:v>
                </c:pt>
                <c:pt idx="1">
                  <c:v>塚浜ＭＳ  </c:v>
                </c:pt>
              </c:strCache>
            </c:strRef>
          </c:tx>
          <c:spPr>
            <a:ln w="12700">
              <a:solidFill>
                <a:srgbClr val="666699"/>
              </a:solidFill>
              <a:prstDash val="solid"/>
            </a:ln>
          </c:spPr>
          <c:marker>
            <c:symbol val="square"/>
            <c:size val="6"/>
            <c:spPr>
              <a:solidFill>
                <a:srgbClr val="FFFFFF"/>
              </a:solidFill>
              <a:ln>
                <a:solidFill>
                  <a:srgbClr val="666699"/>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蛍光積算線量!$AF$133:$AF$296</c:f>
              <c:numCache>
                <c:formatCode>0.00_);[Red]\(0.00\)</c:formatCode>
                <c:ptCount val="164"/>
                <c:pt idx="2">
                  <c:v>0.17399999999999999</c:v>
                </c:pt>
                <c:pt idx="3">
                  <c:v>0.17399999999999999</c:v>
                </c:pt>
                <c:pt idx="4">
                  <c:v>0.14789999999999998</c:v>
                </c:pt>
                <c:pt idx="5">
                  <c:v>0.15659999999999999</c:v>
                </c:pt>
                <c:pt idx="6">
                  <c:v>0.15659999999999999</c:v>
                </c:pt>
                <c:pt idx="7">
                  <c:v>0.16529999999999997</c:v>
                </c:pt>
                <c:pt idx="8">
                  <c:v>0.16529999999999997</c:v>
                </c:pt>
                <c:pt idx="9">
                  <c:v>0.16529999999999997</c:v>
                </c:pt>
                <c:pt idx="10">
                  <c:v>0.1827</c:v>
                </c:pt>
                <c:pt idx="11">
                  <c:v>0.17399999999999999</c:v>
                </c:pt>
                <c:pt idx="12">
                  <c:v>0.17399999999999999</c:v>
                </c:pt>
                <c:pt idx="13">
                  <c:v>0.15659999999999999</c:v>
                </c:pt>
                <c:pt idx="14">
                  <c:v>0.1827</c:v>
                </c:pt>
                <c:pt idx="15">
                  <c:v>0.1827</c:v>
                </c:pt>
                <c:pt idx="16">
                  <c:v>0.17399999999999999</c:v>
                </c:pt>
                <c:pt idx="17">
                  <c:v>0.16529999999999997</c:v>
                </c:pt>
                <c:pt idx="18">
                  <c:v>0.1827</c:v>
                </c:pt>
                <c:pt idx="19">
                  <c:v>0.1827</c:v>
                </c:pt>
                <c:pt idx="20">
                  <c:v>0.17399999999999999</c:v>
                </c:pt>
                <c:pt idx="21">
                  <c:v>0.16529999999999997</c:v>
                </c:pt>
                <c:pt idx="22">
                  <c:v>0.1827</c:v>
                </c:pt>
                <c:pt idx="23">
                  <c:v>0.17399999999999999</c:v>
                </c:pt>
                <c:pt idx="24">
                  <c:v>0.17399999999999999</c:v>
                </c:pt>
                <c:pt idx="25">
                  <c:v>0.15659999999999999</c:v>
                </c:pt>
                <c:pt idx="26">
                  <c:v>0.17399999999999999</c:v>
                </c:pt>
                <c:pt idx="27">
                  <c:v>0.16529999999999997</c:v>
                </c:pt>
                <c:pt idx="28">
                  <c:v>0.16529999999999997</c:v>
                </c:pt>
                <c:pt idx="29">
                  <c:v>0.15659999999999999</c:v>
                </c:pt>
                <c:pt idx="30">
                  <c:v>0.17399999999999999</c:v>
                </c:pt>
                <c:pt idx="31">
                  <c:v>0.1827</c:v>
                </c:pt>
                <c:pt idx="32">
                  <c:v>0.16529999999999997</c:v>
                </c:pt>
                <c:pt idx="33">
                  <c:v>0.16529999999999997</c:v>
                </c:pt>
                <c:pt idx="34">
                  <c:v>0.16529999999999997</c:v>
                </c:pt>
                <c:pt idx="35">
                  <c:v>0.17399999999999999</c:v>
                </c:pt>
                <c:pt idx="36">
                  <c:v>0.15659999999999999</c:v>
                </c:pt>
                <c:pt idx="37">
                  <c:v>0.14789999999999998</c:v>
                </c:pt>
                <c:pt idx="38">
                  <c:v>0.16529999999999997</c:v>
                </c:pt>
                <c:pt idx="39">
                  <c:v>0.16529999999999997</c:v>
                </c:pt>
                <c:pt idx="40">
                  <c:v>0.16</c:v>
                </c:pt>
                <c:pt idx="41">
                  <c:v>0.16</c:v>
                </c:pt>
                <c:pt idx="42">
                  <c:v>0.16</c:v>
                </c:pt>
                <c:pt idx="43">
                  <c:v>0.16</c:v>
                </c:pt>
                <c:pt idx="44">
                  <c:v>0.16</c:v>
                </c:pt>
                <c:pt idx="45">
                  <c:v>0.16</c:v>
                </c:pt>
                <c:pt idx="46">
                  <c:v>0.17</c:v>
                </c:pt>
                <c:pt idx="47">
                  <c:v>0.18</c:v>
                </c:pt>
                <c:pt idx="48">
                  <c:v>0.16</c:v>
                </c:pt>
                <c:pt idx="49">
                  <c:v>0.16</c:v>
                </c:pt>
                <c:pt idx="50">
                  <c:v>0.17</c:v>
                </c:pt>
                <c:pt idx="51">
                  <c:v>0.17</c:v>
                </c:pt>
                <c:pt idx="52">
                  <c:v>0.16</c:v>
                </c:pt>
                <c:pt idx="53">
                  <c:v>0.17</c:v>
                </c:pt>
                <c:pt idx="54">
                  <c:v>0.16</c:v>
                </c:pt>
                <c:pt idx="55">
                  <c:v>0.17</c:v>
                </c:pt>
                <c:pt idx="56">
                  <c:v>0.16</c:v>
                </c:pt>
                <c:pt idx="57">
                  <c:v>0.16</c:v>
                </c:pt>
                <c:pt idx="58">
                  <c:v>0.16</c:v>
                </c:pt>
                <c:pt idx="59">
                  <c:v>0.17</c:v>
                </c:pt>
                <c:pt idx="60">
                  <c:v>0.16</c:v>
                </c:pt>
                <c:pt idx="61">
                  <c:v>0.15</c:v>
                </c:pt>
                <c:pt idx="62">
                  <c:v>0.17</c:v>
                </c:pt>
                <c:pt idx="63">
                  <c:v>0.17</c:v>
                </c:pt>
                <c:pt idx="64">
                  <c:v>0.16</c:v>
                </c:pt>
                <c:pt idx="65">
                  <c:v>0.16</c:v>
                </c:pt>
                <c:pt idx="66">
                  <c:v>0.17</c:v>
                </c:pt>
                <c:pt idx="67">
                  <c:v>0.16</c:v>
                </c:pt>
                <c:pt idx="68">
                  <c:v>0.16</c:v>
                </c:pt>
                <c:pt idx="69">
                  <c:v>0.16</c:v>
                </c:pt>
                <c:pt idx="70">
                  <c:v>0.16</c:v>
                </c:pt>
                <c:pt idx="71">
                  <c:v>0.17</c:v>
                </c:pt>
                <c:pt idx="72">
                  <c:v>0.16</c:v>
                </c:pt>
                <c:pt idx="73">
                  <c:v>0.16</c:v>
                </c:pt>
                <c:pt idx="74">
                  <c:v>0.16</c:v>
                </c:pt>
                <c:pt idx="75">
                  <c:v>0.16</c:v>
                </c:pt>
                <c:pt idx="76">
                  <c:v>0.16</c:v>
                </c:pt>
                <c:pt idx="77">
                  <c:v>0.16</c:v>
                </c:pt>
                <c:pt idx="78">
                  <c:v>0.17</c:v>
                </c:pt>
                <c:pt idx="79">
                  <c:v>0.17</c:v>
                </c:pt>
                <c:pt idx="80">
                  <c:v>0.15</c:v>
                </c:pt>
                <c:pt idx="81">
                  <c:v>0.16</c:v>
                </c:pt>
                <c:pt idx="82">
                  <c:v>0.17</c:v>
                </c:pt>
                <c:pt idx="83">
                  <c:v>0.17</c:v>
                </c:pt>
                <c:pt idx="84">
                  <c:v>0.16</c:v>
                </c:pt>
                <c:pt idx="85">
                  <c:v>0.16</c:v>
                </c:pt>
                <c:pt idx="86">
                  <c:v>0.17</c:v>
                </c:pt>
                <c:pt idx="87">
                  <c:v>0.16</c:v>
                </c:pt>
                <c:pt idx="88">
                  <c:v>0.16</c:v>
                </c:pt>
                <c:pt idx="89">
                  <c:v>0.16</c:v>
                </c:pt>
                <c:pt idx="90">
                  <c:v>0.16</c:v>
                </c:pt>
                <c:pt idx="91">
                  <c:v>0.17</c:v>
                </c:pt>
                <c:pt idx="92">
                  <c:v>0.16</c:v>
                </c:pt>
                <c:pt idx="93">
                  <c:v>0.16</c:v>
                </c:pt>
                <c:pt idx="94">
                  <c:v>0.16</c:v>
                </c:pt>
                <c:pt idx="95">
                  <c:v>0.17</c:v>
                </c:pt>
                <c:pt idx="96">
                  <c:v>0.16</c:v>
                </c:pt>
                <c:pt idx="97">
                  <c:v>0.16</c:v>
                </c:pt>
                <c:pt idx="98">
                  <c:v>0.16</c:v>
                </c:pt>
                <c:pt idx="99">
                  <c:v>0.17</c:v>
                </c:pt>
                <c:pt idx="100">
                  <c:v>0.16</c:v>
                </c:pt>
                <c:pt idx="101">
                  <c:v>0.16</c:v>
                </c:pt>
                <c:pt idx="102">
                  <c:v>0.17</c:v>
                </c:pt>
                <c:pt idx="103">
                  <c:v>0.17</c:v>
                </c:pt>
                <c:pt idx="104">
                  <c:v>0.16</c:v>
                </c:pt>
                <c:pt idx="105">
                  <c:v>0.16</c:v>
                </c:pt>
                <c:pt idx="106">
                  <c:v>0.16</c:v>
                </c:pt>
                <c:pt idx="107">
                  <c:v>0.17</c:v>
                </c:pt>
                <c:pt idx="108">
                  <c:v>0.16</c:v>
                </c:pt>
                <c:pt idx="109">
                  <c:v>0.16</c:v>
                </c:pt>
                <c:pt idx="110">
                  <c:v>0.16</c:v>
                </c:pt>
                <c:pt idx="111">
                  <c:v>0.16</c:v>
                </c:pt>
                <c:pt idx="112">
                  <c:v>0.16</c:v>
                </c:pt>
                <c:pt idx="113">
                  <c:v>0.15</c:v>
                </c:pt>
                <c:pt idx="114">
                  <c:v>0.16</c:v>
                </c:pt>
                <c:pt idx="115">
                  <c:v>0.16</c:v>
                </c:pt>
                <c:pt idx="116">
                  <c:v>0.15</c:v>
                </c:pt>
                <c:pt idx="117">
                  <c:v>0.15</c:v>
                </c:pt>
                <c:pt idx="118">
                  <c:v>0.16</c:v>
                </c:pt>
                <c:pt idx="119">
                  <c:v>0.41</c:v>
                </c:pt>
                <c:pt idx="120">
                  <c:v>0.28000000000000003</c:v>
                </c:pt>
                <c:pt idx="121">
                  <c:v>0.24</c:v>
                </c:pt>
                <c:pt idx="122">
                  <c:v>0.24</c:v>
                </c:pt>
                <c:pt idx="123">
                  <c:v>0.24</c:v>
                </c:pt>
                <c:pt idx="124">
                  <c:v>0.22</c:v>
                </c:pt>
                <c:pt idx="125">
                  <c:v>0.22</c:v>
                </c:pt>
                <c:pt idx="126">
                  <c:v>0.22</c:v>
                </c:pt>
                <c:pt idx="127">
                  <c:v>0.21</c:v>
                </c:pt>
                <c:pt idx="128">
                  <c:v>0.2</c:v>
                </c:pt>
                <c:pt idx="129">
                  <c:v>0.19</c:v>
                </c:pt>
                <c:pt idx="130">
                  <c:v>0.2</c:v>
                </c:pt>
                <c:pt idx="131">
                  <c:v>0.19</c:v>
                </c:pt>
                <c:pt idx="132">
                  <c:v>0.19</c:v>
                </c:pt>
                <c:pt idx="133">
                  <c:v>0.19</c:v>
                </c:pt>
                <c:pt idx="134">
                  <c:v>0.2</c:v>
                </c:pt>
                <c:pt idx="135">
                  <c:v>0.19</c:v>
                </c:pt>
                <c:pt idx="136">
                  <c:v>0.18</c:v>
                </c:pt>
                <c:pt idx="137">
                  <c:v>0.18</c:v>
                </c:pt>
                <c:pt idx="138">
                  <c:v>0.18</c:v>
                </c:pt>
                <c:pt idx="139">
                  <c:v>0.17</c:v>
                </c:pt>
                <c:pt idx="140">
                  <c:v>0.17</c:v>
                </c:pt>
                <c:pt idx="141">
                  <c:v>0.18</c:v>
                </c:pt>
                <c:pt idx="142">
                  <c:v>0.17</c:v>
                </c:pt>
                <c:pt idx="143">
                  <c:v>0.17</c:v>
                </c:pt>
                <c:pt idx="144">
                  <c:v>0.17</c:v>
                </c:pt>
                <c:pt idx="145">
                  <c:v>0.18</c:v>
                </c:pt>
                <c:pt idx="146">
                  <c:v>0.17</c:v>
                </c:pt>
                <c:pt idx="147">
                  <c:v>0.17</c:v>
                </c:pt>
                <c:pt idx="148">
                  <c:v>0.17</c:v>
                </c:pt>
                <c:pt idx="149">
                  <c:v>0.17</c:v>
                </c:pt>
                <c:pt idx="150">
                  <c:v>0.17</c:v>
                </c:pt>
                <c:pt idx="151">
                  <c:v>0.17</c:v>
                </c:pt>
                <c:pt idx="152">
                  <c:v>0.17</c:v>
                </c:pt>
                <c:pt idx="153">
                  <c:v>0.17</c:v>
                </c:pt>
                <c:pt idx="154">
                  <c:v>0.17</c:v>
                </c:pt>
                <c:pt idx="155">
                  <c:v>0.16</c:v>
                </c:pt>
                <c:pt idx="156">
                  <c:v>0.17</c:v>
                </c:pt>
                <c:pt idx="157">
                  <c:v>0.17</c:v>
                </c:pt>
                <c:pt idx="158">
                  <c:v>0.17</c:v>
                </c:pt>
              </c:numCache>
            </c:numRef>
          </c:val>
          <c:smooth val="0"/>
          <c:extLst>
            <c:ext xmlns:c16="http://schemas.microsoft.com/office/drawing/2014/chart" uri="{C3380CC4-5D6E-409C-BE32-E72D297353CC}">
              <c16:uniqueId val="{00000001-6499-44DA-BF6C-F1EEEA2693BC}"/>
            </c:ext>
          </c:extLst>
        </c:ser>
        <c:ser>
          <c:idx val="1"/>
          <c:order val="2"/>
          <c:tx>
            <c:strRef>
              <c:f>蛍光積算線量!$AI$130:$AI$131</c:f>
              <c:strCache>
                <c:ptCount val="2"/>
                <c:pt idx="0">
                  <c:v>MP-32</c:v>
                </c:pt>
                <c:pt idx="1">
                  <c:v>前網ＭＳ</c:v>
                </c:pt>
              </c:strCache>
            </c:strRef>
          </c:tx>
          <c:spPr>
            <a:ln w="12700">
              <a:pattFill prst="pct75">
                <a:fgClr>
                  <a:srgbClr val="008000"/>
                </a:fgClr>
                <a:bgClr>
                  <a:srgbClr val="FFFFFF"/>
                </a:bgClr>
              </a:pattFill>
              <a:prstDash val="solid"/>
            </a:ln>
          </c:spPr>
          <c:marker>
            <c:symbol val="triangle"/>
            <c:size val="6"/>
            <c:spPr>
              <a:solidFill>
                <a:srgbClr val="FFFFFF"/>
              </a:solidFill>
              <a:ln>
                <a:solidFill>
                  <a:srgbClr val="008000"/>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蛍光積算線量!$AI$133:$AI$296</c:f>
              <c:numCache>
                <c:formatCode>0.00_);[Red]\(0.00\)</c:formatCode>
                <c:ptCount val="164"/>
                <c:pt idx="2">
                  <c:v>0.21749999999999997</c:v>
                </c:pt>
                <c:pt idx="3">
                  <c:v>0.20879999999999999</c:v>
                </c:pt>
                <c:pt idx="4">
                  <c:v>0.17399999999999999</c:v>
                </c:pt>
                <c:pt idx="5">
                  <c:v>0.1827</c:v>
                </c:pt>
                <c:pt idx="6">
                  <c:v>0.19139999999999999</c:v>
                </c:pt>
                <c:pt idx="7">
                  <c:v>0.19139999999999999</c:v>
                </c:pt>
                <c:pt idx="8">
                  <c:v>0.19139999999999999</c:v>
                </c:pt>
                <c:pt idx="9">
                  <c:v>0.19139999999999999</c:v>
                </c:pt>
                <c:pt idx="10">
                  <c:v>0.20879999999999999</c:v>
                </c:pt>
                <c:pt idx="11">
                  <c:v>0.20879999999999999</c:v>
                </c:pt>
                <c:pt idx="12">
                  <c:v>0.2001</c:v>
                </c:pt>
                <c:pt idx="13">
                  <c:v>0.20879999999999999</c:v>
                </c:pt>
                <c:pt idx="14">
                  <c:v>0.2001</c:v>
                </c:pt>
                <c:pt idx="15">
                  <c:v>0.22619999999999998</c:v>
                </c:pt>
                <c:pt idx="16">
                  <c:v>0.2001</c:v>
                </c:pt>
                <c:pt idx="17">
                  <c:v>0.19139999999999999</c:v>
                </c:pt>
                <c:pt idx="18">
                  <c:v>0.21749999999999997</c:v>
                </c:pt>
                <c:pt idx="19">
                  <c:v>0.20879999999999999</c:v>
                </c:pt>
                <c:pt idx="20">
                  <c:v>0.20879999999999999</c:v>
                </c:pt>
                <c:pt idx="21">
                  <c:v>0.2001</c:v>
                </c:pt>
                <c:pt idx="22">
                  <c:v>0.2001</c:v>
                </c:pt>
                <c:pt idx="23">
                  <c:v>0.20879999999999999</c:v>
                </c:pt>
                <c:pt idx="24">
                  <c:v>0.20879999999999999</c:v>
                </c:pt>
                <c:pt idx="25">
                  <c:v>0.1827</c:v>
                </c:pt>
                <c:pt idx="26">
                  <c:v>0.2001</c:v>
                </c:pt>
                <c:pt idx="27">
                  <c:v>0.2001</c:v>
                </c:pt>
                <c:pt idx="28">
                  <c:v>0.19139999999999999</c:v>
                </c:pt>
                <c:pt idx="29">
                  <c:v>0.1827</c:v>
                </c:pt>
                <c:pt idx="30">
                  <c:v>0.20879999999999999</c:v>
                </c:pt>
                <c:pt idx="31">
                  <c:v>0.20879999999999999</c:v>
                </c:pt>
                <c:pt idx="32">
                  <c:v>0.19139999999999999</c:v>
                </c:pt>
                <c:pt idx="33">
                  <c:v>0.19139999999999999</c:v>
                </c:pt>
                <c:pt idx="34">
                  <c:v>0.2001</c:v>
                </c:pt>
                <c:pt idx="35">
                  <c:v>0.2001</c:v>
                </c:pt>
                <c:pt idx="36">
                  <c:v>0.19139999999999999</c:v>
                </c:pt>
                <c:pt idx="37">
                  <c:v>0.17399999999999999</c:v>
                </c:pt>
                <c:pt idx="38">
                  <c:v>0.19139999999999999</c:v>
                </c:pt>
                <c:pt idx="39">
                  <c:v>0.2001</c:v>
                </c:pt>
                <c:pt idx="40">
                  <c:v>0.19</c:v>
                </c:pt>
                <c:pt idx="41">
                  <c:v>0.18</c:v>
                </c:pt>
                <c:pt idx="42">
                  <c:v>0.18</c:v>
                </c:pt>
                <c:pt idx="43">
                  <c:v>0.19</c:v>
                </c:pt>
                <c:pt idx="44">
                  <c:v>0.18</c:v>
                </c:pt>
                <c:pt idx="45">
                  <c:v>0.18</c:v>
                </c:pt>
                <c:pt idx="46">
                  <c:v>0.2</c:v>
                </c:pt>
                <c:pt idx="47">
                  <c:v>0.21</c:v>
                </c:pt>
                <c:pt idx="48">
                  <c:v>0.2</c:v>
                </c:pt>
                <c:pt idx="49">
                  <c:v>0.18</c:v>
                </c:pt>
                <c:pt idx="50">
                  <c:v>0.2</c:v>
                </c:pt>
                <c:pt idx="51">
                  <c:v>0.21</c:v>
                </c:pt>
                <c:pt idx="52">
                  <c:v>0.19</c:v>
                </c:pt>
                <c:pt idx="53">
                  <c:v>0.2</c:v>
                </c:pt>
                <c:pt idx="54">
                  <c:v>0.2</c:v>
                </c:pt>
                <c:pt idx="55">
                  <c:v>0.2</c:v>
                </c:pt>
                <c:pt idx="56">
                  <c:v>0.19</c:v>
                </c:pt>
                <c:pt idx="57">
                  <c:v>0.19</c:v>
                </c:pt>
                <c:pt idx="58">
                  <c:v>0.2</c:v>
                </c:pt>
                <c:pt idx="59">
                  <c:v>0.21</c:v>
                </c:pt>
                <c:pt idx="60">
                  <c:v>0.19</c:v>
                </c:pt>
                <c:pt idx="61">
                  <c:v>0.17</c:v>
                </c:pt>
                <c:pt idx="62">
                  <c:v>0.19</c:v>
                </c:pt>
                <c:pt idx="63">
                  <c:v>0.21</c:v>
                </c:pt>
                <c:pt idx="64">
                  <c:v>0.19</c:v>
                </c:pt>
                <c:pt idx="65">
                  <c:v>0.19</c:v>
                </c:pt>
                <c:pt idx="66">
                  <c:v>0.2</c:v>
                </c:pt>
                <c:pt idx="67">
                  <c:v>0.2</c:v>
                </c:pt>
                <c:pt idx="68">
                  <c:v>0.18</c:v>
                </c:pt>
                <c:pt idx="69">
                  <c:v>0.18</c:v>
                </c:pt>
                <c:pt idx="70">
                  <c:v>0.2</c:v>
                </c:pt>
                <c:pt idx="71">
                  <c:v>0.2</c:v>
                </c:pt>
                <c:pt idx="72">
                  <c:v>0.18</c:v>
                </c:pt>
                <c:pt idx="73">
                  <c:v>0.18</c:v>
                </c:pt>
                <c:pt idx="74">
                  <c:v>0.19</c:v>
                </c:pt>
                <c:pt idx="75">
                  <c:v>0.2</c:v>
                </c:pt>
                <c:pt idx="76">
                  <c:v>0.18</c:v>
                </c:pt>
                <c:pt idx="77">
                  <c:v>0.18</c:v>
                </c:pt>
                <c:pt idx="78">
                  <c:v>0.2</c:v>
                </c:pt>
                <c:pt idx="79">
                  <c:v>0.2</c:v>
                </c:pt>
                <c:pt idx="80">
                  <c:v>0.18</c:v>
                </c:pt>
                <c:pt idx="81">
                  <c:v>0.17</c:v>
                </c:pt>
                <c:pt idx="82">
                  <c:v>0.2</c:v>
                </c:pt>
                <c:pt idx="83">
                  <c:v>0.21</c:v>
                </c:pt>
                <c:pt idx="84">
                  <c:v>0.18</c:v>
                </c:pt>
                <c:pt idx="85">
                  <c:v>0.18</c:v>
                </c:pt>
                <c:pt idx="86">
                  <c:v>0.2</c:v>
                </c:pt>
                <c:pt idx="87">
                  <c:v>0.19</c:v>
                </c:pt>
                <c:pt idx="88">
                  <c:v>0.19</c:v>
                </c:pt>
                <c:pt idx="89">
                  <c:v>0.18</c:v>
                </c:pt>
                <c:pt idx="90">
                  <c:v>0.19</c:v>
                </c:pt>
                <c:pt idx="91">
                  <c:v>0.2</c:v>
                </c:pt>
                <c:pt idx="92">
                  <c:v>0.19</c:v>
                </c:pt>
                <c:pt idx="93">
                  <c:v>0.18</c:v>
                </c:pt>
                <c:pt idx="94">
                  <c:v>0.19</c:v>
                </c:pt>
                <c:pt idx="95">
                  <c:v>0.2</c:v>
                </c:pt>
                <c:pt idx="96">
                  <c:v>0.19</c:v>
                </c:pt>
                <c:pt idx="97">
                  <c:v>0.18</c:v>
                </c:pt>
                <c:pt idx="98">
                  <c:v>0.2</c:v>
                </c:pt>
                <c:pt idx="99">
                  <c:v>0.21</c:v>
                </c:pt>
                <c:pt idx="100">
                  <c:v>0.19</c:v>
                </c:pt>
                <c:pt idx="101">
                  <c:v>0.18</c:v>
                </c:pt>
                <c:pt idx="102">
                  <c:v>0.2</c:v>
                </c:pt>
                <c:pt idx="103">
                  <c:v>0.21</c:v>
                </c:pt>
                <c:pt idx="104">
                  <c:v>0.19</c:v>
                </c:pt>
                <c:pt idx="105">
                  <c:v>0.18</c:v>
                </c:pt>
                <c:pt idx="106">
                  <c:v>0.2</c:v>
                </c:pt>
                <c:pt idx="107">
                  <c:v>0.2</c:v>
                </c:pt>
                <c:pt idx="108">
                  <c:v>0.18</c:v>
                </c:pt>
                <c:pt idx="109">
                  <c:v>0.18</c:v>
                </c:pt>
                <c:pt idx="110">
                  <c:v>0.2</c:v>
                </c:pt>
                <c:pt idx="111">
                  <c:v>0.19</c:v>
                </c:pt>
                <c:pt idx="112">
                  <c:v>0.19</c:v>
                </c:pt>
                <c:pt idx="113">
                  <c:v>0.18</c:v>
                </c:pt>
                <c:pt idx="114">
                  <c:v>0.19</c:v>
                </c:pt>
                <c:pt idx="115">
                  <c:v>0.19</c:v>
                </c:pt>
                <c:pt idx="116">
                  <c:v>0.17</c:v>
                </c:pt>
                <c:pt idx="117">
                  <c:v>0.17</c:v>
                </c:pt>
                <c:pt idx="118">
                  <c:v>0.19</c:v>
                </c:pt>
                <c:pt idx="119">
                  <c:v>0.57999999999999996</c:v>
                </c:pt>
                <c:pt idx="120">
                  <c:v>0.35</c:v>
                </c:pt>
                <c:pt idx="121">
                  <c:v>0.31</c:v>
                </c:pt>
                <c:pt idx="122">
                  <c:v>0.31</c:v>
                </c:pt>
                <c:pt idx="123">
                  <c:v>0.32</c:v>
                </c:pt>
                <c:pt idx="124">
                  <c:v>0.27</c:v>
                </c:pt>
                <c:pt idx="125">
                  <c:v>0.26</c:v>
                </c:pt>
                <c:pt idx="126">
                  <c:v>0.27</c:v>
                </c:pt>
                <c:pt idx="127">
                  <c:v>0.27</c:v>
                </c:pt>
                <c:pt idx="128">
                  <c:v>0.25</c:v>
                </c:pt>
                <c:pt idx="129">
                  <c:v>0.25</c:v>
                </c:pt>
                <c:pt idx="130">
                  <c:v>0.26</c:v>
                </c:pt>
                <c:pt idx="131">
                  <c:v>0.25</c:v>
                </c:pt>
                <c:pt idx="132">
                  <c:v>0.23</c:v>
                </c:pt>
                <c:pt idx="133">
                  <c:v>0.23</c:v>
                </c:pt>
                <c:pt idx="134">
                  <c:v>0.24</c:v>
                </c:pt>
                <c:pt idx="135">
                  <c:v>0.24</c:v>
                </c:pt>
                <c:pt idx="136">
                  <c:v>0.22</c:v>
                </c:pt>
                <c:pt idx="137">
                  <c:v>0.22</c:v>
                </c:pt>
                <c:pt idx="138">
                  <c:v>0.22</c:v>
                </c:pt>
                <c:pt idx="139">
                  <c:v>0.21</c:v>
                </c:pt>
                <c:pt idx="140">
                  <c:v>0.21</c:v>
                </c:pt>
                <c:pt idx="141">
                  <c:v>0.21</c:v>
                </c:pt>
                <c:pt idx="142">
                  <c:v>0.21</c:v>
                </c:pt>
                <c:pt idx="143">
                  <c:v>0.21</c:v>
                </c:pt>
                <c:pt idx="144">
                  <c:v>0.21</c:v>
                </c:pt>
                <c:pt idx="145">
                  <c:v>0.21</c:v>
                </c:pt>
                <c:pt idx="146">
                  <c:v>0.21</c:v>
                </c:pt>
                <c:pt idx="147">
                  <c:v>0.21</c:v>
                </c:pt>
                <c:pt idx="148">
                  <c:v>0.21</c:v>
                </c:pt>
                <c:pt idx="149">
                  <c:v>0.21</c:v>
                </c:pt>
                <c:pt idx="150">
                  <c:v>0.21</c:v>
                </c:pt>
                <c:pt idx="151">
                  <c:v>0.2</c:v>
                </c:pt>
                <c:pt idx="152">
                  <c:v>0.19</c:v>
                </c:pt>
                <c:pt idx="153">
                  <c:v>0.19</c:v>
                </c:pt>
                <c:pt idx="154">
                  <c:v>0.19</c:v>
                </c:pt>
                <c:pt idx="155">
                  <c:v>0.19</c:v>
                </c:pt>
                <c:pt idx="156">
                  <c:v>0.19</c:v>
                </c:pt>
                <c:pt idx="157">
                  <c:v>0.19</c:v>
                </c:pt>
                <c:pt idx="158">
                  <c:v>0.19</c:v>
                </c:pt>
              </c:numCache>
            </c:numRef>
          </c:val>
          <c:smooth val="0"/>
          <c:extLst>
            <c:ext xmlns:c16="http://schemas.microsoft.com/office/drawing/2014/chart" uri="{C3380CC4-5D6E-409C-BE32-E72D297353CC}">
              <c16:uniqueId val="{00000002-6499-44DA-BF6C-F1EEEA2693BC}"/>
            </c:ext>
          </c:extLst>
        </c:ser>
        <c:ser>
          <c:idx val="2"/>
          <c:order val="3"/>
          <c:tx>
            <c:strRef>
              <c:f>蛍光積算線量!$AH$130:$AH$131</c:f>
              <c:strCache>
                <c:ptCount val="2"/>
                <c:pt idx="0">
                  <c:v>MP-31</c:v>
                </c:pt>
                <c:pt idx="1">
                  <c:v>江島ＭＳ  </c:v>
                </c:pt>
              </c:strCache>
            </c:strRef>
          </c:tx>
          <c:spPr>
            <a:ln w="3175">
              <a:solidFill>
                <a:srgbClr val="008000"/>
              </a:solidFill>
              <a:prstDash val="solid"/>
            </a:ln>
          </c:spPr>
          <c:marker>
            <c:symbol val="triangle"/>
            <c:size val="6"/>
            <c:spPr>
              <a:solidFill>
                <a:srgbClr val="008000"/>
              </a:solidFill>
              <a:ln>
                <a:solidFill>
                  <a:srgbClr val="008000"/>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蛍光積算線量!$AH$133:$AH$296</c:f>
              <c:numCache>
                <c:formatCode>0.00_);[Red]\(0.00\)</c:formatCode>
                <c:ptCount val="164"/>
                <c:pt idx="2">
                  <c:v>0.15659999999999999</c:v>
                </c:pt>
                <c:pt idx="3">
                  <c:v>0.13919999999999999</c:v>
                </c:pt>
                <c:pt idx="4">
                  <c:v>0.1305</c:v>
                </c:pt>
                <c:pt idx="5">
                  <c:v>0.1305</c:v>
                </c:pt>
                <c:pt idx="6">
                  <c:v>0.13919999999999999</c:v>
                </c:pt>
                <c:pt idx="7">
                  <c:v>0.13919999999999999</c:v>
                </c:pt>
                <c:pt idx="8">
                  <c:v>0.13919999999999999</c:v>
                </c:pt>
                <c:pt idx="9">
                  <c:v>0.13919999999999999</c:v>
                </c:pt>
                <c:pt idx="10">
                  <c:v>0.14789999999999998</c:v>
                </c:pt>
                <c:pt idx="11">
                  <c:v>0.15659999999999999</c:v>
                </c:pt>
                <c:pt idx="12">
                  <c:v>0.13919999999999999</c:v>
                </c:pt>
                <c:pt idx="13">
                  <c:v>0.1305</c:v>
                </c:pt>
                <c:pt idx="14">
                  <c:v>0.14789999999999998</c:v>
                </c:pt>
                <c:pt idx="15">
                  <c:v>0.14789999999999998</c:v>
                </c:pt>
                <c:pt idx="16">
                  <c:v>0.1305</c:v>
                </c:pt>
                <c:pt idx="17">
                  <c:v>0.1305</c:v>
                </c:pt>
                <c:pt idx="18">
                  <c:v>0.13919999999999999</c:v>
                </c:pt>
                <c:pt idx="19">
                  <c:v>0.14789999999999998</c:v>
                </c:pt>
                <c:pt idx="20">
                  <c:v>0.14789999999999998</c:v>
                </c:pt>
                <c:pt idx="21">
                  <c:v>0.1305</c:v>
                </c:pt>
                <c:pt idx="22">
                  <c:v>0.13919999999999999</c:v>
                </c:pt>
                <c:pt idx="23">
                  <c:v>0.14789999999999998</c:v>
                </c:pt>
                <c:pt idx="24">
                  <c:v>0.13919999999999999</c:v>
                </c:pt>
                <c:pt idx="25">
                  <c:v>0.12179999999999998</c:v>
                </c:pt>
                <c:pt idx="26">
                  <c:v>0.13919999999999999</c:v>
                </c:pt>
                <c:pt idx="27">
                  <c:v>0.13919999999999999</c:v>
                </c:pt>
                <c:pt idx="28">
                  <c:v>0.1305</c:v>
                </c:pt>
                <c:pt idx="29">
                  <c:v>0.12179999999999998</c:v>
                </c:pt>
                <c:pt idx="30">
                  <c:v>0.14789999999999998</c:v>
                </c:pt>
                <c:pt idx="31">
                  <c:v>0.14789999999999998</c:v>
                </c:pt>
                <c:pt idx="32">
                  <c:v>0.1305</c:v>
                </c:pt>
                <c:pt idx="33">
                  <c:v>0.1305</c:v>
                </c:pt>
                <c:pt idx="34">
                  <c:v>0.13919999999999999</c:v>
                </c:pt>
                <c:pt idx="35">
                  <c:v>0.13919999999999999</c:v>
                </c:pt>
                <c:pt idx="36">
                  <c:v>0.1305</c:v>
                </c:pt>
                <c:pt idx="37">
                  <c:v>0.11309999999999999</c:v>
                </c:pt>
                <c:pt idx="38">
                  <c:v>0.1305</c:v>
                </c:pt>
                <c:pt idx="39">
                  <c:v>0.13919999999999999</c:v>
                </c:pt>
                <c:pt idx="40">
                  <c:v>0.13</c:v>
                </c:pt>
                <c:pt idx="41">
                  <c:v>0.13</c:v>
                </c:pt>
                <c:pt idx="42">
                  <c:v>0.12</c:v>
                </c:pt>
                <c:pt idx="43">
                  <c:v>0.13</c:v>
                </c:pt>
                <c:pt idx="44">
                  <c:v>0.12</c:v>
                </c:pt>
                <c:pt idx="45">
                  <c:v>0.13</c:v>
                </c:pt>
                <c:pt idx="46">
                  <c:v>0.13</c:v>
                </c:pt>
                <c:pt idx="47">
                  <c:v>0.14000000000000001</c:v>
                </c:pt>
                <c:pt idx="48">
                  <c:v>0.13</c:v>
                </c:pt>
                <c:pt idx="49">
                  <c:v>0.13</c:v>
                </c:pt>
                <c:pt idx="50">
                  <c:v>0.14000000000000001</c:v>
                </c:pt>
                <c:pt idx="51">
                  <c:v>0.14000000000000001</c:v>
                </c:pt>
                <c:pt idx="52">
                  <c:v>0.13</c:v>
                </c:pt>
                <c:pt idx="53">
                  <c:v>0.14000000000000001</c:v>
                </c:pt>
                <c:pt idx="54">
                  <c:v>0.13</c:v>
                </c:pt>
                <c:pt idx="55">
                  <c:v>0.14000000000000001</c:v>
                </c:pt>
                <c:pt idx="56">
                  <c:v>0.13</c:v>
                </c:pt>
                <c:pt idx="57">
                  <c:v>0.13</c:v>
                </c:pt>
                <c:pt idx="58">
                  <c:v>0.13</c:v>
                </c:pt>
                <c:pt idx="59">
                  <c:v>0.14000000000000001</c:v>
                </c:pt>
                <c:pt idx="60">
                  <c:v>0.13</c:v>
                </c:pt>
                <c:pt idx="61">
                  <c:v>0.12</c:v>
                </c:pt>
                <c:pt idx="62">
                  <c:v>0.13</c:v>
                </c:pt>
                <c:pt idx="63">
                  <c:v>0.14000000000000001</c:v>
                </c:pt>
                <c:pt idx="64">
                  <c:v>0.13</c:v>
                </c:pt>
                <c:pt idx="65">
                  <c:v>0.13</c:v>
                </c:pt>
                <c:pt idx="66">
                  <c:v>0.13</c:v>
                </c:pt>
                <c:pt idx="67">
                  <c:v>0.13</c:v>
                </c:pt>
                <c:pt idx="68">
                  <c:v>0.13</c:v>
                </c:pt>
                <c:pt idx="69">
                  <c:v>0.12</c:v>
                </c:pt>
                <c:pt idx="70">
                  <c:v>0.13</c:v>
                </c:pt>
                <c:pt idx="71">
                  <c:v>0.14000000000000001</c:v>
                </c:pt>
                <c:pt idx="72">
                  <c:v>0.13</c:v>
                </c:pt>
                <c:pt idx="73">
                  <c:v>0.12</c:v>
                </c:pt>
                <c:pt idx="74">
                  <c:v>0.13</c:v>
                </c:pt>
                <c:pt idx="75">
                  <c:v>0.14000000000000001</c:v>
                </c:pt>
                <c:pt idx="76">
                  <c:v>0.13</c:v>
                </c:pt>
                <c:pt idx="77">
                  <c:v>0.13</c:v>
                </c:pt>
                <c:pt idx="78">
                  <c:v>0.13</c:v>
                </c:pt>
                <c:pt idx="79">
                  <c:v>0.14000000000000001</c:v>
                </c:pt>
                <c:pt idx="80">
                  <c:v>0.13</c:v>
                </c:pt>
                <c:pt idx="81">
                  <c:v>0.12</c:v>
                </c:pt>
                <c:pt idx="82">
                  <c:v>0.13</c:v>
                </c:pt>
                <c:pt idx="83">
                  <c:v>0.14000000000000001</c:v>
                </c:pt>
                <c:pt idx="84">
                  <c:v>0.13</c:v>
                </c:pt>
                <c:pt idx="85">
                  <c:v>0.13</c:v>
                </c:pt>
                <c:pt idx="86">
                  <c:v>0.14000000000000001</c:v>
                </c:pt>
                <c:pt idx="87">
                  <c:v>0.13</c:v>
                </c:pt>
                <c:pt idx="88">
                  <c:v>0.13</c:v>
                </c:pt>
                <c:pt idx="89">
                  <c:v>0.12</c:v>
                </c:pt>
                <c:pt idx="90">
                  <c:v>0.13</c:v>
                </c:pt>
                <c:pt idx="91">
                  <c:v>0.14000000000000001</c:v>
                </c:pt>
                <c:pt idx="92">
                  <c:v>0.13</c:v>
                </c:pt>
                <c:pt idx="93">
                  <c:v>0.13</c:v>
                </c:pt>
                <c:pt idx="94">
                  <c:v>0.13</c:v>
                </c:pt>
                <c:pt idx="95">
                  <c:v>0.14000000000000001</c:v>
                </c:pt>
                <c:pt idx="96">
                  <c:v>0.13</c:v>
                </c:pt>
                <c:pt idx="97">
                  <c:v>0.14000000000000001</c:v>
                </c:pt>
                <c:pt idx="98">
                  <c:v>0.14000000000000001</c:v>
                </c:pt>
                <c:pt idx="99">
                  <c:v>0.15</c:v>
                </c:pt>
                <c:pt idx="100">
                  <c:v>0.13</c:v>
                </c:pt>
                <c:pt idx="101">
                  <c:v>0.13</c:v>
                </c:pt>
                <c:pt idx="102">
                  <c:v>0.14000000000000001</c:v>
                </c:pt>
                <c:pt idx="103">
                  <c:v>0.14000000000000001</c:v>
                </c:pt>
                <c:pt idx="104">
                  <c:v>0.13</c:v>
                </c:pt>
                <c:pt idx="105">
                  <c:v>0.13</c:v>
                </c:pt>
                <c:pt idx="106">
                  <c:v>0.14000000000000001</c:v>
                </c:pt>
                <c:pt idx="107">
                  <c:v>0.14000000000000001</c:v>
                </c:pt>
                <c:pt idx="108">
                  <c:v>0.13</c:v>
                </c:pt>
                <c:pt idx="109">
                  <c:v>0.13</c:v>
                </c:pt>
                <c:pt idx="110">
                  <c:v>0.13</c:v>
                </c:pt>
                <c:pt idx="111">
                  <c:v>0.13</c:v>
                </c:pt>
                <c:pt idx="112">
                  <c:v>0.13</c:v>
                </c:pt>
                <c:pt idx="113">
                  <c:v>0.13</c:v>
                </c:pt>
                <c:pt idx="114">
                  <c:v>0.13</c:v>
                </c:pt>
                <c:pt idx="115">
                  <c:v>0.13</c:v>
                </c:pt>
                <c:pt idx="116">
                  <c:v>0.12</c:v>
                </c:pt>
                <c:pt idx="117">
                  <c:v>0.12</c:v>
                </c:pt>
                <c:pt idx="118">
                  <c:v>0.13</c:v>
                </c:pt>
                <c:pt idx="119">
                  <c:v>0.34</c:v>
                </c:pt>
                <c:pt idx="120">
                  <c:v>0.23</c:v>
                </c:pt>
                <c:pt idx="121">
                  <c:v>0.22</c:v>
                </c:pt>
                <c:pt idx="122">
                  <c:v>0.22</c:v>
                </c:pt>
                <c:pt idx="123">
                  <c:v>0.22</c:v>
                </c:pt>
                <c:pt idx="124">
                  <c:v>0.19</c:v>
                </c:pt>
                <c:pt idx="125">
                  <c:v>0.19</c:v>
                </c:pt>
                <c:pt idx="126">
                  <c:v>0.19</c:v>
                </c:pt>
                <c:pt idx="127">
                  <c:v>0.18</c:v>
                </c:pt>
                <c:pt idx="128">
                  <c:v>0.18</c:v>
                </c:pt>
                <c:pt idx="129">
                  <c:v>0.17</c:v>
                </c:pt>
                <c:pt idx="130">
                  <c:v>0.18</c:v>
                </c:pt>
                <c:pt idx="131">
                  <c:v>0.18</c:v>
                </c:pt>
                <c:pt idx="132">
                  <c:v>0.17</c:v>
                </c:pt>
                <c:pt idx="133">
                  <c:v>0.16</c:v>
                </c:pt>
                <c:pt idx="134">
                  <c:v>0.17</c:v>
                </c:pt>
                <c:pt idx="135">
                  <c:v>0.17</c:v>
                </c:pt>
                <c:pt idx="136">
                  <c:v>0.15</c:v>
                </c:pt>
                <c:pt idx="137">
                  <c:v>0.16</c:v>
                </c:pt>
                <c:pt idx="138">
                  <c:v>0.15</c:v>
                </c:pt>
                <c:pt idx="139">
                  <c:v>0.15</c:v>
                </c:pt>
                <c:pt idx="140">
                  <c:v>0.15</c:v>
                </c:pt>
                <c:pt idx="141">
                  <c:v>0.15</c:v>
                </c:pt>
                <c:pt idx="142">
                  <c:v>0.15</c:v>
                </c:pt>
                <c:pt idx="143">
                  <c:v>0.15</c:v>
                </c:pt>
                <c:pt idx="144">
                  <c:v>0.15</c:v>
                </c:pt>
                <c:pt idx="145">
                  <c:v>0.15</c:v>
                </c:pt>
                <c:pt idx="146">
                  <c:v>0.15</c:v>
                </c:pt>
                <c:pt idx="147">
                  <c:v>0.14000000000000001</c:v>
                </c:pt>
                <c:pt idx="148">
                  <c:v>0.15</c:v>
                </c:pt>
                <c:pt idx="149">
                  <c:v>0.15</c:v>
                </c:pt>
                <c:pt idx="150">
                  <c:v>0.15</c:v>
                </c:pt>
                <c:pt idx="151">
                  <c:v>0.14000000000000001</c:v>
                </c:pt>
                <c:pt idx="152">
                  <c:v>0.14000000000000001</c:v>
                </c:pt>
                <c:pt idx="153">
                  <c:v>0.14000000000000001</c:v>
                </c:pt>
                <c:pt idx="154">
                  <c:v>0.15</c:v>
                </c:pt>
                <c:pt idx="155">
                  <c:v>0.14000000000000001</c:v>
                </c:pt>
                <c:pt idx="156">
                  <c:v>0.14000000000000001</c:v>
                </c:pt>
                <c:pt idx="157">
                  <c:v>0.15</c:v>
                </c:pt>
                <c:pt idx="158">
                  <c:v>0.15</c:v>
                </c:pt>
              </c:numCache>
            </c:numRef>
          </c:val>
          <c:smooth val="0"/>
          <c:extLst>
            <c:ext xmlns:c16="http://schemas.microsoft.com/office/drawing/2014/chart" uri="{C3380CC4-5D6E-409C-BE32-E72D297353CC}">
              <c16:uniqueId val="{00000003-6499-44DA-BF6C-F1EEEA2693BC}"/>
            </c:ext>
          </c:extLst>
        </c:ser>
        <c:ser>
          <c:idx val="3"/>
          <c:order val="4"/>
          <c:tx>
            <c:strRef>
              <c:f>蛍光積算線量!$AG$130:$AG$131</c:f>
              <c:strCache>
                <c:ptCount val="2"/>
                <c:pt idx="0">
                  <c:v>MP-30</c:v>
                </c:pt>
                <c:pt idx="1">
                  <c:v>寺間ＭＳ</c:v>
                </c:pt>
              </c:strCache>
            </c:strRef>
          </c:tx>
          <c:spPr>
            <a:ln w="12700">
              <a:solidFill>
                <a:srgbClr val="FF0000"/>
              </a:solidFill>
              <a:prstDash val="solid"/>
            </a:ln>
          </c:spPr>
          <c:marker>
            <c:symbol val="circle"/>
            <c:size val="6"/>
            <c:spPr>
              <a:solidFill>
                <a:srgbClr val="FFFFFF"/>
              </a:solidFill>
              <a:ln>
                <a:solidFill>
                  <a:srgbClr val="FF0000"/>
                </a:solidFill>
                <a:prstDash val="solid"/>
              </a:ln>
            </c:spPr>
          </c:marker>
          <c:cat>
            <c:numRef>
              <c:f>蛍光積算線量!$B$133:$B$296</c:f>
              <c:numCache>
                <c:formatCode>[$-411]ge\.m</c:formatCode>
                <c:ptCount val="164"/>
                <c:pt idx="0">
                  <c:v>29767</c:v>
                </c:pt>
                <c:pt idx="1">
                  <c:v>29859</c:v>
                </c:pt>
                <c:pt idx="2">
                  <c:v>29951</c:v>
                </c:pt>
                <c:pt idx="3">
                  <c:v>30041</c:v>
                </c:pt>
                <c:pt idx="4">
                  <c:v>30132</c:v>
                </c:pt>
                <c:pt idx="5">
                  <c:v>30224</c:v>
                </c:pt>
                <c:pt idx="6">
                  <c:v>30316</c:v>
                </c:pt>
                <c:pt idx="7">
                  <c:v>30406</c:v>
                </c:pt>
                <c:pt idx="8">
                  <c:v>30497</c:v>
                </c:pt>
                <c:pt idx="9">
                  <c:v>30589</c:v>
                </c:pt>
                <c:pt idx="10">
                  <c:v>30681</c:v>
                </c:pt>
                <c:pt idx="11">
                  <c:v>30772</c:v>
                </c:pt>
                <c:pt idx="12">
                  <c:v>30863</c:v>
                </c:pt>
                <c:pt idx="13">
                  <c:v>30955</c:v>
                </c:pt>
                <c:pt idx="14">
                  <c:v>31047</c:v>
                </c:pt>
                <c:pt idx="15">
                  <c:v>31137</c:v>
                </c:pt>
                <c:pt idx="16">
                  <c:v>31228</c:v>
                </c:pt>
                <c:pt idx="17">
                  <c:v>31320</c:v>
                </c:pt>
                <c:pt idx="18">
                  <c:v>31412</c:v>
                </c:pt>
                <c:pt idx="19">
                  <c:v>31502</c:v>
                </c:pt>
                <c:pt idx="20">
                  <c:v>31593</c:v>
                </c:pt>
                <c:pt idx="21">
                  <c:v>31685</c:v>
                </c:pt>
                <c:pt idx="22">
                  <c:v>31777</c:v>
                </c:pt>
                <c:pt idx="23">
                  <c:v>31867</c:v>
                </c:pt>
                <c:pt idx="24">
                  <c:v>31958</c:v>
                </c:pt>
                <c:pt idx="25">
                  <c:v>32050</c:v>
                </c:pt>
                <c:pt idx="26">
                  <c:v>32142</c:v>
                </c:pt>
                <c:pt idx="27">
                  <c:v>32233</c:v>
                </c:pt>
                <c:pt idx="28">
                  <c:v>32324</c:v>
                </c:pt>
                <c:pt idx="29">
                  <c:v>32416</c:v>
                </c:pt>
                <c:pt idx="30">
                  <c:v>32508</c:v>
                </c:pt>
                <c:pt idx="31">
                  <c:v>32598</c:v>
                </c:pt>
                <c:pt idx="32">
                  <c:v>32689</c:v>
                </c:pt>
                <c:pt idx="33">
                  <c:v>32781</c:v>
                </c:pt>
                <c:pt idx="34">
                  <c:v>32873</c:v>
                </c:pt>
                <c:pt idx="35">
                  <c:v>32963</c:v>
                </c:pt>
                <c:pt idx="36">
                  <c:v>33054</c:v>
                </c:pt>
                <c:pt idx="37">
                  <c:v>33146</c:v>
                </c:pt>
                <c:pt idx="38">
                  <c:v>33238</c:v>
                </c:pt>
                <c:pt idx="39">
                  <c:v>33328</c:v>
                </c:pt>
                <c:pt idx="40">
                  <c:v>33419</c:v>
                </c:pt>
                <c:pt idx="41">
                  <c:v>33511</c:v>
                </c:pt>
                <c:pt idx="42">
                  <c:v>33603</c:v>
                </c:pt>
                <c:pt idx="43">
                  <c:v>33694</c:v>
                </c:pt>
                <c:pt idx="44">
                  <c:v>33785</c:v>
                </c:pt>
                <c:pt idx="45">
                  <c:v>33877</c:v>
                </c:pt>
                <c:pt idx="46">
                  <c:v>33969</c:v>
                </c:pt>
                <c:pt idx="47">
                  <c:v>34059</c:v>
                </c:pt>
                <c:pt idx="48">
                  <c:v>34150</c:v>
                </c:pt>
                <c:pt idx="49">
                  <c:v>34242</c:v>
                </c:pt>
                <c:pt idx="50">
                  <c:v>34334</c:v>
                </c:pt>
                <c:pt idx="51">
                  <c:v>34424</c:v>
                </c:pt>
                <c:pt idx="52">
                  <c:v>34515</c:v>
                </c:pt>
                <c:pt idx="53">
                  <c:v>34607</c:v>
                </c:pt>
                <c:pt idx="54">
                  <c:v>34699</c:v>
                </c:pt>
                <c:pt idx="55">
                  <c:v>34789</c:v>
                </c:pt>
                <c:pt idx="56">
                  <c:v>34880</c:v>
                </c:pt>
                <c:pt idx="57">
                  <c:v>34972</c:v>
                </c:pt>
                <c:pt idx="58">
                  <c:v>35064</c:v>
                </c:pt>
                <c:pt idx="59">
                  <c:v>35155</c:v>
                </c:pt>
                <c:pt idx="60">
                  <c:v>35246</c:v>
                </c:pt>
                <c:pt idx="61">
                  <c:v>35338</c:v>
                </c:pt>
                <c:pt idx="62">
                  <c:v>35430</c:v>
                </c:pt>
                <c:pt idx="63">
                  <c:v>35520</c:v>
                </c:pt>
                <c:pt idx="64">
                  <c:v>35611</c:v>
                </c:pt>
                <c:pt idx="65">
                  <c:v>35703</c:v>
                </c:pt>
                <c:pt idx="66">
                  <c:v>35795</c:v>
                </c:pt>
                <c:pt idx="67">
                  <c:v>35885</c:v>
                </c:pt>
                <c:pt idx="68">
                  <c:v>35976</c:v>
                </c:pt>
                <c:pt idx="69">
                  <c:v>36068</c:v>
                </c:pt>
                <c:pt idx="70">
                  <c:v>36160</c:v>
                </c:pt>
                <c:pt idx="71">
                  <c:v>36250</c:v>
                </c:pt>
                <c:pt idx="72">
                  <c:v>36341</c:v>
                </c:pt>
                <c:pt idx="73">
                  <c:v>36433</c:v>
                </c:pt>
                <c:pt idx="74">
                  <c:v>36525</c:v>
                </c:pt>
                <c:pt idx="75">
                  <c:v>36616</c:v>
                </c:pt>
                <c:pt idx="76">
                  <c:v>36707</c:v>
                </c:pt>
                <c:pt idx="77">
                  <c:v>36799</c:v>
                </c:pt>
                <c:pt idx="78">
                  <c:v>36891</c:v>
                </c:pt>
                <c:pt idx="79">
                  <c:v>36981</c:v>
                </c:pt>
                <c:pt idx="80">
                  <c:v>37072</c:v>
                </c:pt>
                <c:pt idx="81">
                  <c:v>37164</c:v>
                </c:pt>
                <c:pt idx="82">
                  <c:v>37256</c:v>
                </c:pt>
                <c:pt idx="83">
                  <c:v>37346</c:v>
                </c:pt>
                <c:pt idx="84">
                  <c:v>37437</c:v>
                </c:pt>
                <c:pt idx="85">
                  <c:v>37529</c:v>
                </c:pt>
                <c:pt idx="86">
                  <c:v>37621</c:v>
                </c:pt>
                <c:pt idx="87">
                  <c:v>37711</c:v>
                </c:pt>
                <c:pt idx="88">
                  <c:v>37802</c:v>
                </c:pt>
                <c:pt idx="89">
                  <c:v>37894</c:v>
                </c:pt>
                <c:pt idx="90">
                  <c:v>37986</c:v>
                </c:pt>
                <c:pt idx="91">
                  <c:v>38077</c:v>
                </c:pt>
                <c:pt idx="92">
                  <c:v>38168</c:v>
                </c:pt>
                <c:pt idx="93">
                  <c:v>38260</c:v>
                </c:pt>
                <c:pt idx="94">
                  <c:v>38352</c:v>
                </c:pt>
                <c:pt idx="95">
                  <c:v>38442</c:v>
                </c:pt>
                <c:pt idx="96">
                  <c:v>38533</c:v>
                </c:pt>
                <c:pt idx="97">
                  <c:v>38625</c:v>
                </c:pt>
                <c:pt idx="98">
                  <c:v>38717</c:v>
                </c:pt>
                <c:pt idx="99">
                  <c:v>38807</c:v>
                </c:pt>
                <c:pt idx="100">
                  <c:v>38898</c:v>
                </c:pt>
                <c:pt idx="101">
                  <c:v>38990</c:v>
                </c:pt>
                <c:pt idx="102">
                  <c:v>39082</c:v>
                </c:pt>
                <c:pt idx="103">
                  <c:v>39172</c:v>
                </c:pt>
                <c:pt idx="104">
                  <c:v>39263</c:v>
                </c:pt>
                <c:pt idx="105">
                  <c:v>39355</c:v>
                </c:pt>
                <c:pt idx="106">
                  <c:v>39447</c:v>
                </c:pt>
                <c:pt idx="107">
                  <c:v>39538</c:v>
                </c:pt>
                <c:pt idx="108">
                  <c:v>39629</c:v>
                </c:pt>
                <c:pt idx="109">
                  <c:v>39721</c:v>
                </c:pt>
                <c:pt idx="110">
                  <c:v>39813</c:v>
                </c:pt>
                <c:pt idx="111">
                  <c:v>39903</c:v>
                </c:pt>
                <c:pt idx="112">
                  <c:v>39994</c:v>
                </c:pt>
                <c:pt idx="113">
                  <c:v>40086</c:v>
                </c:pt>
                <c:pt idx="114">
                  <c:v>40178</c:v>
                </c:pt>
                <c:pt idx="115">
                  <c:v>40268</c:v>
                </c:pt>
                <c:pt idx="116">
                  <c:v>40359</c:v>
                </c:pt>
                <c:pt idx="117">
                  <c:v>40451</c:v>
                </c:pt>
                <c:pt idx="118">
                  <c:v>40543</c:v>
                </c:pt>
                <c:pt idx="119">
                  <c:v>40633</c:v>
                </c:pt>
                <c:pt idx="120">
                  <c:v>40724</c:v>
                </c:pt>
                <c:pt idx="121">
                  <c:v>40816</c:v>
                </c:pt>
                <c:pt idx="122">
                  <c:v>40908</c:v>
                </c:pt>
                <c:pt idx="123">
                  <c:v>40999</c:v>
                </c:pt>
                <c:pt idx="124">
                  <c:v>41090</c:v>
                </c:pt>
                <c:pt idx="125">
                  <c:v>41182</c:v>
                </c:pt>
                <c:pt idx="126">
                  <c:v>41274</c:v>
                </c:pt>
                <c:pt idx="127">
                  <c:v>41364</c:v>
                </c:pt>
                <c:pt idx="128">
                  <c:v>41455</c:v>
                </c:pt>
                <c:pt idx="129">
                  <c:v>41547</c:v>
                </c:pt>
                <c:pt idx="130">
                  <c:v>41639</c:v>
                </c:pt>
                <c:pt idx="131">
                  <c:v>41729</c:v>
                </c:pt>
                <c:pt idx="132">
                  <c:v>41820</c:v>
                </c:pt>
                <c:pt idx="133">
                  <c:v>41912</c:v>
                </c:pt>
                <c:pt idx="134">
                  <c:v>42004</c:v>
                </c:pt>
                <c:pt idx="135">
                  <c:v>42094</c:v>
                </c:pt>
                <c:pt idx="136">
                  <c:v>42185</c:v>
                </c:pt>
                <c:pt idx="137">
                  <c:v>42277</c:v>
                </c:pt>
                <c:pt idx="138">
                  <c:v>42369</c:v>
                </c:pt>
                <c:pt idx="139">
                  <c:v>42460</c:v>
                </c:pt>
                <c:pt idx="140">
                  <c:v>42551</c:v>
                </c:pt>
                <c:pt idx="141">
                  <c:v>42643</c:v>
                </c:pt>
                <c:pt idx="142">
                  <c:v>42735</c:v>
                </c:pt>
                <c:pt idx="143">
                  <c:v>42825</c:v>
                </c:pt>
                <c:pt idx="144">
                  <c:v>42916</c:v>
                </c:pt>
                <c:pt idx="145">
                  <c:v>43008</c:v>
                </c:pt>
                <c:pt idx="146">
                  <c:v>43100</c:v>
                </c:pt>
                <c:pt idx="147">
                  <c:v>43190</c:v>
                </c:pt>
                <c:pt idx="148">
                  <c:v>43281</c:v>
                </c:pt>
                <c:pt idx="149">
                  <c:v>43373</c:v>
                </c:pt>
                <c:pt idx="150">
                  <c:v>43465</c:v>
                </c:pt>
                <c:pt idx="151">
                  <c:v>43555</c:v>
                </c:pt>
                <c:pt idx="152">
                  <c:v>43646</c:v>
                </c:pt>
                <c:pt idx="153">
                  <c:v>43738</c:v>
                </c:pt>
                <c:pt idx="154">
                  <c:v>43830</c:v>
                </c:pt>
                <c:pt idx="155">
                  <c:v>43921</c:v>
                </c:pt>
                <c:pt idx="156">
                  <c:v>44012</c:v>
                </c:pt>
                <c:pt idx="157">
                  <c:v>44104</c:v>
                </c:pt>
                <c:pt idx="158">
                  <c:v>44196</c:v>
                </c:pt>
                <c:pt idx="159">
                  <c:v>44286</c:v>
                </c:pt>
                <c:pt idx="160">
                  <c:v>44377</c:v>
                </c:pt>
                <c:pt idx="161">
                  <c:v>44469</c:v>
                </c:pt>
                <c:pt idx="162">
                  <c:v>44561</c:v>
                </c:pt>
                <c:pt idx="163">
                  <c:v>44651</c:v>
                </c:pt>
              </c:numCache>
            </c:numRef>
          </c:cat>
          <c:val>
            <c:numRef>
              <c:f>蛍光積算線量!$AG$133:$AG$296</c:f>
              <c:numCache>
                <c:formatCode>0.00_);[Red]\(0.00\)</c:formatCode>
                <c:ptCount val="164"/>
                <c:pt idx="2">
                  <c:v>0.17399999999999999</c:v>
                </c:pt>
                <c:pt idx="3">
                  <c:v>0.16529999999999997</c:v>
                </c:pt>
                <c:pt idx="4">
                  <c:v>0.15659999999999999</c:v>
                </c:pt>
                <c:pt idx="5">
                  <c:v>0.14789999999999998</c:v>
                </c:pt>
                <c:pt idx="6">
                  <c:v>0.16529999999999997</c:v>
                </c:pt>
                <c:pt idx="7">
                  <c:v>0.15659999999999999</c:v>
                </c:pt>
                <c:pt idx="8">
                  <c:v>0.16529999999999997</c:v>
                </c:pt>
                <c:pt idx="9">
                  <c:v>0.15659999999999999</c:v>
                </c:pt>
                <c:pt idx="10">
                  <c:v>0.17399999999999999</c:v>
                </c:pt>
                <c:pt idx="11">
                  <c:v>0.16529999999999997</c:v>
                </c:pt>
                <c:pt idx="12">
                  <c:v>0.15659999999999999</c:v>
                </c:pt>
                <c:pt idx="13">
                  <c:v>0.1827</c:v>
                </c:pt>
                <c:pt idx="14">
                  <c:v>0.16529999999999997</c:v>
                </c:pt>
                <c:pt idx="15">
                  <c:v>0.17399999999999999</c:v>
                </c:pt>
                <c:pt idx="16">
                  <c:v>0.15659999999999999</c:v>
                </c:pt>
                <c:pt idx="17">
                  <c:v>0.15659999999999999</c:v>
                </c:pt>
                <c:pt idx="18">
                  <c:v>0.16529999999999997</c:v>
                </c:pt>
                <c:pt idx="19">
                  <c:v>0.17399999999999999</c:v>
                </c:pt>
                <c:pt idx="20">
                  <c:v>0.16529999999999997</c:v>
                </c:pt>
                <c:pt idx="21">
                  <c:v>0.14789999999999998</c:v>
                </c:pt>
                <c:pt idx="22">
                  <c:v>0.16529999999999997</c:v>
                </c:pt>
                <c:pt idx="23">
                  <c:v>0.16529999999999997</c:v>
                </c:pt>
                <c:pt idx="24">
                  <c:v>0.16529999999999997</c:v>
                </c:pt>
                <c:pt idx="25">
                  <c:v>0.13919999999999999</c:v>
                </c:pt>
                <c:pt idx="26">
                  <c:v>0.15659999999999999</c:v>
                </c:pt>
                <c:pt idx="27">
                  <c:v>0.15659999999999999</c:v>
                </c:pt>
                <c:pt idx="28">
                  <c:v>0.14789999999999998</c:v>
                </c:pt>
                <c:pt idx="29">
                  <c:v>0.14789999999999998</c:v>
                </c:pt>
                <c:pt idx="30">
                  <c:v>0.16529999999999997</c:v>
                </c:pt>
                <c:pt idx="31">
                  <c:v>0.16529999999999997</c:v>
                </c:pt>
                <c:pt idx="32">
                  <c:v>0.15659999999999999</c:v>
                </c:pt>
                <c:pt idx="33">
                  <c:v>0.15659999999999999</c:v>
                </c:pt>
                <c:pt idx="34">
                  <c:v>0.16529999999999997</c:v>
                </c:pt>
                <c:pt idx="35">
                  <c:v>0.16529999999999997</c:v>
                </c:pt>
                <c:pt idx="36">
                  <c:v>0.14789999999999998</c:v>
                </c:pt>
                <c:pt idx="37">
                  <c:v>0.1305</c:v>
                </c:pt>
                <c:pt idx="38">
                  <c:v>0.14789999999999998</c:v>
                </c:pt>
                <c:pt idx="39">
                  <c:v>0.15659999999999999</c:v>
                </c:pt>
                <c:pt idx="40">
                  <c:v>0.15</c:v>
                </c:pt>
                <c:pt idx="41">
                  <c:v>0.15</c:v>
                </c:pt>
                <c:pt idx="42">
                  <c:v>0.14000000000000001</c:v>
                </c:pt>
                <c:pt idx="43">
                  <c:v>0.15</c:v>
                </c:pt>
                <c:pt idx="44">
                  <c:v>0.14000000000000001</c:v>
                </c:pt>
                <c:pt idx="45">
                  <c:v>0.15</c:v>
                </c:pt>
                <c:pt idx="46">
                  <c:v>0.15</c:v>
                </c:pt>
                <c:pt idx="47">
                  <c:v>0.17</c:v>
                </c:pt>
                <c:pt idx="48">
                  <c:v>0.15</c:v>
                </c:pt>
                <c:pt idx="49">
                  <c:v>0.15</c:v>
                </c:pt>
                <c:pt idx="50">
                  <c:v>0.15</c:v>
                </c:pt>
                <c:pt idx="51">
                  <c:v>0.16</c:v>
                </c:pt>
                <c:pt idx="52">
                  <c:v>0.15</c:v>
                </c:pt>
                <c:pt idx="53">
                  <c:v>0.16</c:v>
                </c:pt>
                <c:pt idx="54">
                  <c:v>0.15</c:v>
                </c:pt>
                <c:pt idx="55">
                  <c:v>0.16</c:v>
                </c:pt>
                <c:pt idx="56">
                  <c:v>0.15</c:v>
                </c:pt>
                <c:pt idx="57">
                  <c:v>0.15</c:v>
                </c:pt>
                <c:pt idx="58">
                  <c:v>0.15</c:v>
                </c:pt>
                <c:pt idx="59">
                  <c:v>0.16</c:v>
                </c:pt>
                <c:pt idx="60">
                  <c:v>0.16</c:v>
                </c:pt>
                <c:pt idx="61">
                  <c:v>0.14000000000000001</c:v>
                </c:pt>
                <c:pt idx="62">
                  <c:v>0.16</c:v>
                </c:pt>
                <c:pt idx="63">
                  <c:v>0.16</c:v>
                </c:pt>
                <c:pt idx="64">
                  <c:v>0.15</c:v>
                </c:pt>
                <c:pt idx="65">
                  <c:v>0.15</c:v>
                </c:pt>
                <c:pt idx="66">
                  <c:v>0.16</c:v>
                </c:pt>
                <c:pt idx="67">
                  <c:v>0.16</c:v>
                </c:pt>
                <c:pt idx="68">
                  <c:v>0.15</c:v>
                </c:pt>
                <c:pt idx="69">
                  <c:v>0.15</c:v>
                </c:pt>
                <c:pt idx="70">
                  <c:v>0.15</c:v>
                </c:pt>
                <c:pt idx="71">
                  <c:v>0.16</c:v>
                </c:pt>
                <c:pt idx="72">
                  <c:v>0.15</c:v>
                </c:pt>
                <c:pt idx="73">
                  <c:v>0.14000000000000001</c:v>
                </c:pt>
                <c:pt idx="74">
                  <c:v>0.17</c:v>
                </c:pt>
                <c:pt idx="75">
                  <c:v>0.16</c:v>
                </c:pt>
                <c:pt idx="76">
                  <c:v>0.15</c:v>
                </c:pt>
                <c:pt idx="77">
                  <c:v>0.15</c:v>
                </c:pt>
                <c:pt idx="78">
                  <c:v>0.16</c:v>
                </c:pt>
                <c:pt idx="79">
                  <c:v>0.16</c:v>
                </c:pt>
                <c:pt idx="80">
                  <c:v>0.15</c:v>
                </c:pt>
                <c:pt idx="81">
                  <c:v>0.15</c:v>
                </c:pt>
                <c:pt idx="82">
                  <c:v>0.16</c:v>
                </c:pt>
                <c:pt idx="83">
                  <c:v>0.16</c:v>
                </c:pt>
                <c:pt idx="84">
                  <c:v>0.15</c:v>
                </c:pt>
                <c:pt idx="85">
                  <c:v>0.15</c:v>
                </c:pt>
                <c:pt idx="86">
                  <c:v>0.16</c:v>
                </c:pt>
                <c:pt idx="87">
                  <c:v>0.16</c:v>
                </c:pt>
                <c:pt idx="88">
                  <c:v>0.15</c:v>
                </c:pt>
                <c:pt idx="89">
                  <c:v>0.15</c:v>
                </c:pt>
                <c:pt idx="90">
                  <c:v>0.15</c:v>
                </c:pt>
                <c:pt idx="91">
                  <c:v>0.16</c:v>
                </c:pt>
                <c:pt idx="92">
                  <c:v>0.15</c:v>
                </c:pt>
                <c:pt idx="93">
                  <c:v>0.16</c:v>
                </c:pt>
                <c:pt idx="94">
                  <c:v>0.16</c:v>
                </c:pt>
                <c:pt idx="95">
                  <c:v>0.17</c:v>
                </c:pt>
                <c:pt idx="96">
                  <c:v>0.15</c:v>
                </c:pt>
                <c:pt idx="97">
                  <c:v>0.16</c:v>
                </c:pt>
                <c:pt idx="98">
                  <c:v>0.16</c:v>
                </c:pt>
                <c:pt idx="99">
                  <c:v>0.17</c:v>
                </c:pt>
                <c:pt idx="100">
                  <c:v>0.15</c:v>
                </c:pt>
                <c:pt idx="101">
                  <c:v>0.15</c:v>
                </c:pt>
                <c:pt idx="102">
                  <c:v>0.16</c:v>
                </c:pt>
                <c:pt idx="103">
                  <c:v>0.16</c:v>
                </c:pt>
                <c:pt idx="104">
                  <c:v>0.15</c:v>
                </c:pt>
                <c:pt idx="105">
                  <c:v>0.15</c:v>
                </c:pt>
                <c:pt idx="106">
                  <c:v>0.16</c:v>
                </c:pt>
                <c:pt idx="107">
                  <c:v>0.17</c:v>
                </c:pt>
                <c:pt idx="108">
                  <c:v>0.15</c:v>
                </c:pt>
                <c:pt idx="109">
                  <c:v>0.15</c:v>
                </c:pt>
                <c:pt idx="110">
                  <c:v>0.16</c:v>
                </c:pt>
                <c:pt idx="111">
                  <c:v>0.15</c:v>
                </c:pt>
                <c:pt idx="112">
                  <c:v>0.15</c:v>
                </c:pt>
                <c:pt idx="113">
                  <c:v>0.15</c:v>
                </c:pt>
                <c:pt idx="114">
                  <c:v>0.15</c:v>
                </c:pt>
                <c:pt idx="115">
                  <c:v>0.15</c:v>
                </c:pt>
                <c:pt idx="116">
                  <c:v>0.14000000000000001</c:v>
                </c:pt>
                <c:pt idx="117">
                  <c:v>0.14000000000000001</c:v>
                </c:pt>
                <c:pt idx="118">
                  <c:v>0.15</c:v>
                </c:pt>
                <c:pt idx="119">
                  <c:v>0.37</c:v>
                </c:pt>
                <c:pt idx="120">
                  <c:v>0.24</c:v>
                </c:pt>
                <c:pt idx="121">
                  <c:v>0.22</c:v>
                </c:pt>
                <c:pt idx="122">
                  <c:v>0.22</c:v>
                </c:pt>
                <c:pt idx="123">
                  <c:v>0.22</c:v>
                </c:pt>
                <c:pt idx="124">
                  <c:v>0.2</c:v>
                </c:pt>
                <c:pt idx="125">
                  <c:v>0.19</c:v>
                </c:pt>
                <c:pt idx="126">
                  <c:v>0.21</c:v>
                </c:pt>
                <c:pt idx="127">
                  <c:v>0.19</c:v>
                </c:pt>
                <c:pt idx="128">
                  <c:v>0.19</c:v>
                </c:pt>
                <c:pt idx="129">
                  <c:v>0.18</c:v>
                </c:pt>
                <c:pt idx="130">
                  <c:v>0.19</c:v>
                </c:pt>
                <c:pt idx="131">
                  <c:v>0.18</c:v>
                </c:pt>
                <c:pt idx="132">
                  <c:v>0.17</c:v>
                </c:pt>
                <c:pt idx="133">
                  <c:v>0.18</c:v>
                </c:pt>
                <c:pt idx="134">
                  <c:v>0.18</c:v>
                </c:pt>
                <c:pt idx="135">
                  <c:v>0.18</c:v>
                </c:pt>
                <c:pt idx="136">
                  <c:v>0.17</c:v>
                </c:pt>
                <c:pt idx="137">
                  <c:v>0.17</c:v>
                </c:pt>
                <c:pt idx="138">
                  <c:v>0.16</c:v>
                </c:pt>
                <c:pt idx="139">
                  <c:v>0.16</c:v>
                </c:pt>
                <c:pt idx="140">
                  <c:v>0.16</c:v>
                </c:pt>
                <c:pt idx="141">
                  <c:v>0.16</c:v>
                </c:pt>
                <c:pt idx="142">
                  <c:v>0.16</c:v>
                </c:pt>
                <c:pt idx="143">
                  <c:v>0.16</c:v>
                </c:pt>
                <c:pt idx="144">
                  <c:v>0.16</c:v>
                </c:pt>
                <c:pt idx="145">
                  <c:v>0.17</c:v>
                </c:pt>
                <c:pt idx="146">
                  <c:v>0.16</c:v>
                </c:pt>
                <c:pt idx="147">
                  <c:v>0.16</c:v>
                </c:pt>
                <c:pt idx="148">
                  <c:v>0.16</c:v>
                </c:pt>
                <c:pt idx="149">
                  <c:v>0.17</c:v>
                </c:pt>
                <c:pt idx="150">
                  <c:v>0.16</c:v>
                </c:pt>
                <c:pt idx="151">
                  <c:v>0.16</c:v>
                </c:pt>
                <c:pt idx="152">
                  <c:v>0.16</c:v>
                </c:pt>
                <c:pt idx="153">
                  <c:v>0.16</c:v>
                </c:pt>
                <c:pt idx="154">
                  <c:v>0.16</c:v>
                </c:pt>
                <c:pt idx="155">
                  <c:v>0.15</c:v>
                </c:pt>
                <c:pt idx="156">
                  <c:v>0.16</c:v>
                </c:pt>
                <c:pt idx="157">
                  <c:v>0.16</c:v>
                </c:pt>
                <c:pt idx="158">
                  <c:v>0.16</c:v>
                </c:pt>
              </c:numCache>
            </c:numRef>
          </c:val>
          <c:smooth val="0"/>
          <c:extLst>
            <c:ext xmlns:c16="http://schemas.microsoft.com/office/drawing/2014/chart" uri="{C3380CC4-5D6E-409C-BE32-E72D297353CC}">
              <c16:uniqueId val="{00000004-6499-44DA-BF6C-F1EEEA2693BC}"/>
            </c:ext>
          </c:extLst>
        </c:ser>
        <c:dLbls>
          <c:showLegendKey val="0"/>
          <c:showVal val="0"/>
          <c:showCatName val="0"/>
          <c:showSerName val="0"/>
          <c:showPercent val="0"/>
          <c:showBubbleSize val="0"/>
        </c:dLbls>
        <c:marker val="1"/>
        <c:smooth val="0"/>
        <c:axId val="226589696"/>
        <c:axId val="226616064"/>
      </c:lineChart>
      <c:dateAx>
        <c:axId val="226589696"/>
        <c:scaling>
          <c:orientation val="minMax"/>
          <c:min val="29677"/>
        </c:scaling>
        <c:delete val="0"/>
        <c:axPos val="b"/>
        <c:majorGridlines>
          <c:spPr>
            <a:ln w="3175">
              <a:pattFill prst="pct50">
                <a:fgClr>
                  <a:srgbClr val="000000"/>
                </a:fgClr>
                <a:bgClr>
                  <a:srgbClr val="FFFFFF"/>
                </a:bgClr>
              </a:patt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226616064"/>
        <c:crosses val="autoZero"/>
        <c:auto val="0"/>
        <c:lblOffset val="100"/>
        <c:baseTimeUnit val="months"/>
        <c:majorUnit val="1"/>
        <c:majorTimeUnit val="years"/>
      </c:dateAx>
      <c:valAx>
        <c:axId val="226616064"/>
        <c:scaling>
          <c:orientation val="minMax"/>
          <c:max val="0.60000000000000042"/>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226589696"/>
        <c:crosses val="autoZero"/>
        <c:crossBetween val="between"/>
      </c:valAx>
      <c:spPr>
        <a:noFill/>
        <a:ln w="12700">
          <a:solidFill>
            <a:srgbClr val="808080"/>
          </a:solidFill>
          <a:prstDash val="solid"/>
        </a:ln>
      </c:spPr>
    </c:plotArea>
    <c:legend>
      <c:legendPos val="r"/>
      <c:layout>
        <c:manualLayout>
          <c:xMode val="edge"/>
          <c:yMode val="edge"/>
          <c:x val="0.16108143085887849"/>
          <c:y val="1.8699186991869919E-2"/>
          <c:w val="0.22682448564897134"/>
          <c:h val="0.26504065040650371"/>
        </c:manualLayout>
      </c:layout>
      <c:overlay val="0"/>
      <c:spPr>
        <a:solidFill>
          <a:srgbClr val="FFFFFF"/>
        </a:solidFill>
        <a:ln w="25400">
          <a:noFill/>
        </a:ln>
      </c:spPr>
      <c:txPr>
        <a:bodyPr/>
        <a:lstStyle/>
        <a:p>
          <a:pPr>
            <a:defRPr sz="101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56" r="0.75000000000000056"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800" b="0" i="0" u="none" strike="noStrike" baseline="0">
                <a:solidFill>
                  <a:srgbClr val="000000"/>
                </a:solidFill>
                <a:latin typeface="Meiryo UI"/>
                <a:ea typeface="Meiryo UI"/>
              </a:rPr>
              <a:t>運転状況(月間発電量)の推移</a:t>
            </a:r>
          </a:p>
        </c:rich>
      </c:tx>
      <c:layout>
        <c:manualLayout>
          <c:xMode val="edge"/>
          <c:yMode val="edge"/>
          <c:x val="0.16812379865156257"/>
          <c:y val="1.4361744927869419E-2"/>
        </c:manualLayout>
      </c:layout>
      <c:overlay val="0"/>
      <c:spPr>
        <a:solidFill>
          <a:srgbClr val="FFFFFF"/>
        </a:solidFill>
        <a:ln w="25400">
          <a:noFill/>
        </a:ln>
      </c:spPr>
    </c:title>
    <c:autoTitleDeleted val="0"/>
    <c:plotArea>
      <c:layout>
        <c:manualLayout>
          <c:layoutTarget val="inner"/>
          <c:xMode val="edge"/>
          <c:yMode val="edge"/>
          <c:x val="4.6203197814558894E-2"/>
          <c:y val="4.1507069680806023E-2"/>
          <c:w val="0.94379122052865738"/>
          <c:h val="0.84945812905462281"/>
        </c:manualLayout>
      </c:layout>
      <c:lineChart>
        <c:grouping val="standard"/>
        <c:varyColors val="0"/>
        <c:ser>
          <c:idx val="0"/>
          <c:order val="0"/>
          <c:tx>
            <c:strRef>
              <c:f>蛍光積算線量!$AX$5</c:f>
              <c:strCache>
                <c:ptCount val="1"/>
                <c:pt idx="0">
                  <c:v>3号機+1500</c:v>
                </c:pt>
              </c:strCache>
            </c:strRef>
          </c:tx>
          <c:marker>
            <c:symbol val="none"/>
          </c:marker>
          <c:cat>
            <c:numRef>
              <c:f>蛍光積算線量!$AS$6:$AS$473</c:f>
              <c:numCache>
                <c:formatCode>[$-411]ge\.m</c:formatCode>
                <c:ptCount val="468"/>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2">
                  <c:v>31260</c:v>
                </c:pt>
                <c:pt idx="53">
                  <c:v>31291</c:v>
                </c:pt>
                <c:pt idx="54">
                  <c:v>31321</c:v>
                </c:pt>
                <c:pt idx="55">
                  <c:v>31352</c:v>
                </c:pt>
                <c:pt idx="56">
                  <c:v>31382</c:v>
                </c:pt>
                <c:pt idx="57">
                  <c:v>31413</c:v>
                </c:pt>
                <c:pt idx="58">
                  <c:v>31444</c:v>
                </c:pt>
                <c:pt idx="59">
                  <c:v>31472</c:v>
                </c:pt>
                <c:pt idx="60">
                  <c:v>31503</c:v>
                </c:pt>
                <c:pt idx="61">
                  <c:v>31533</c:v>
                </c:pt>
                <c:pt idx="62">
                  <c:v>31564</c:v>
                </c:pt>
                <c:pt idx="63">
                  <c:v>31594</c:v>
                </c:pt>
                <c:pt idx="64">
                  <c:v>31625</c:v>
                </c:pt>
                <c:pt idx="65">
                  <c:v>31656</c:v>
                </c:pt>
                <c:pt idx="66">
                  <c:v>31686</c:v>
                </c:pt>
                <c:pt idx="67">
                  <c:v>31717</c:v>
                </c:pt>
                <c:pt idx="68">
                  <c:v>31747</c:v>
                </c:pt>
                <c:pt idx="69">
                  <c:v>31778</c:v>
                </c:pt>
                <c:pt idx="70">
                  <c:v>31809</c:v>
                </c:pt>
                <c:pt idx="71">
                  <c:v>31837</c:v>
                </c:pt>
                <c:pt idx="72">
                  <c:v>31868</c:v>
                </c:pt>
                <c:pt idx="73">
                  <c:v>31898</c:v>
                </c:pt>
                <c:pt idx="74">
                  <c:v>31929</c:v>
                </c:pt>
                <c:pt idx="75">
                  <c:v>31959</c:v>
                </c:pt>
                <c:pt idx="76">
                  <c:v>31990</c:v>
                </c:pt>
                <c:pt idx="77">
                  <c:v>32021</c:v>
                </c:pt>
                <c:pt idx="78">
                  <c:v>32051</c:v>
                </c:pt>
                <c:pt idx="79">
                  <c:v>32082</c:v>
                </c:pt>
                <c:pt idx="80">
                  <c:v>32112</c:v>
                </c:pt>
                <c:pt idx="81">
                  <c:v>32143</c:v>
                </c:pt>
                <c:pt idx="82">
                  <c:v>32174</c:v>
                </c:pt>
                <c:pt idx="83">
                  <c:v>32203</c:v>
                </c:pt>
                <c:pt idx="84">
                  <c:v>32234</c:v>
                </c:pt>
                <c:pt idx="85">
                  <c:v>32264</c:v>
                </c:pt>
                <c:pt idx="86">
                  <c:v>32295</c:v>
                </c:pt>
                <c:pt idx="87">
                  <c:v>32325</c:v>
                </c:pt>
                <c:pt idx="88">
                  <c:v>32356</c:v>
                </c:pt>
                <c:pt idx="89">
                  <c:v>32387</c:v>
                </c:pt>
                <c:pt idx="90">
                  <c:v>32417</c:v>
                </c:pt>
                <c:pt idx="91">
                  <c:v>32448</c:v>
                </c:pt>
                <c:pt idx="92">
                  <c:v>32478</c:v>
                </c:pt>
                <c:pt idx="93">
                  <c:v>32509</c:v>
                </c:pt>
                <c:pt idx="94">
                  <c:v>32540</c:v>
                </c:pt>
                <c:pt idx="95">
                  <c:v>32568</c:v>
                </c:pt>
                <c:pt idx="96">
                  <c:v>32599</c:v>
                </c:pt>
                <c:pt idx="97">
                  <c:v>32629</c:v>
                </c:pt>
                <c:pt idx="98">
                  <c:v>32660</c:v>
                </c:pt>
                <c:pt idx="99">
                  <c:v>32690</c:v>
                </c:pt>
                <c:pt idx="100">
                  <c:v>32721</c:v>
                </c:pt>
                <c:pt idx="101">
                  <c:v>32752</c:v>
                </c:pt>
                <c:pt idx="102">
                  <c:v>32782</c:v>
                </c:pt>
                <c:pt idx="103">
                  <c:v>32813</c:v>
                </c:pt>
                <c:pt idx="104">
                  <c:v>32843</c:v>
                </c:pt>
                <c:pt idx="105">
                  <c:v>32874</c:v>
                </c:pt>
                <c:pt idx="106">
                  <c:v>32905</c:v>
                </c:pt>
                <c:pt idx="107">
                  <c:v>32933</c:v>
                </c:pt>
                <c:pt idx="108">
                  <c:v>32964</c:v>
                </c:pt>
                <c:pt idx="109">
                  <c:v>32994</c:v>
                </c:pt>
                <c:pt idx="110">
                  <c:v>33025</c:v>
                </c:pt>
                <c:pt idx="111">
                  <c:v>33055</c:v>
                </c:pt>
                <c:pt idx="112">
                  <c:v>33086</c:v>
                </c:pt>
                <c:pt idx="113">
                  <c:v>33117</c:v>
                </c:pt>
                <c:pt idx="114">
                  <c:v>33147</c:v>
                </c:pt>
                <c:pt idx="115">
                  <c:v>33178</c:v>
                </c:pt>
                <c:pt idx="116">
                  <c:v>33208</c:v>
                </c:pt>
                <c:pt idx="117">
                  <c:v>33239</c:v>
                </c:pt>
                <c:pt idx="118">
                  <c:v>33270</c:v>
                </c:pt>
                <c:pt idx="119">
                  <c:v>33298</c:v>
                </c:pt>
                <c:pt idx="120">
                  <c:v>33329</c:v>
                </c:pt>
                <c:pt idx="121">
                  <c:v>33359</c:v>
                </c:pt>
                <c:pt idx="122">
                  <c:v>33390</c:v>
                </c:pt>
                <c:pt idx="123">
                  <c:v>33420</c:v>
                </c:pt>
                <c:pt idx="124">
                  <c:v>33451</c:v>
                </c:pt>
                <c:pt idx="125">
                  <c:v>33482</c:v>
                </c:pt>
                <c:pt idx="126">
                  <c:v>33512</c:v>
                </c:pt>
                <c:pt idx="127">
                  <c:v>33543</c:v>
                </c:pt>
                <c:pt idx="128">
                  <c:v>33573</c:v>
                </c:pt>
                <c:pt idx="129">
                  <c:v>33604</c:v>
                </c:pt>
                <c:pt idx="130">
                  <c:v>33635</c:v>
                </c:pt>
                <c:pt idx="131">
                  <c:v>33664</c:v>
                </c:pt>
                <c:pt idx="132">
                  <c:v>33695</c:v>
                </c:pt>
                <c:pt idx="133">
                  <c:v>33725</c:v>
                </c:pt>
                <c:pt idx="134">
                  <c:v>33756</c:v>
                </c:pt>
                <c:pt idx="135">
                  <c:v>33786</c:v>
                </c:pt>
                <c:pt idx="136">
                  <c:v>33817</c:v>
                </c:pt>
                <c:pt idx="137">
                  <c:v>33848</c:v>
                </c:pt>
                <c:pt idx="138">
                  <c:v>33878</c:v>
                </c:pt>
                <c:pt idx="139">
                  <c:v>33909</c:v>
                </c:pt>
                <c:pt idx="140">
                  <c:v>33939</c:v>
                </c:pt>
                <c:pt idx="141">
                  <c:v>33970</c:v>
                </c:pt>
                <c:pt idx="142">
                  <c:v>34001</c:v>
                </c:pt>
                <c:pt idx="143">
                  <c:v>34029</c:v>
                </c:pt>
                <c:pt idx="144">
                  <c:v>34121</c:v>
                </c:pt>
                <c:pt idx="145">
                  <c:v>34151</c:v>
                </c:pt>
                <c:pt idx="146">
                  <c:v>34182</c:v>
                </c:pt>
                <c:pt idx="147">
                  <c:v>34213</c:v>
                </c:pt>
                <c:pt idx="148">
                  <c:v>34243</c:v>
                </c:pt>
                <c:pt idx="149">
                  <c:v>34274</c:v>
                </c:pt>
                <c:pt idx="150">
                  <c:v>34304</c:v>
                </c:pt>
                <c:pt idx="151">
                  <c:v>34335</c:v>
                </c:pt>
                <c:pt idx="152">
                  <c:v>34366</c:v>
                </c:pt>
                <c:pt idx="153">
                  <c:v>34394</c:v>
                </c:pt>
                <c:pt idx="154">
                  <c:v>34425</c:v>
                </c:pt>
                <c:pt idx="155">
                  <c:v>34455</c:v>
                </c:pt>
                <c:pt idx="156">
                  <c:v>34486</c:v>
                </c:pt>
                <c:pt idx="157">
                  <c:v>34516</c:v>
                </c:pt>
                <c:pt idx="158">
                  <c:v>34547</c:v>
                </c:pt>
                <c:pt idx="159">
                  <c:v>34578</c:v>
                </c:pt>
                <c:pt idx="160">
                  <c:v>34608</c:v>
                </c:pt>
                <c:pt idx="161">
                  <c:v>34639</c:v>
                </c:pt>
                <c:pt idx="162">
                  <c:v>34669</c:v>
                </c:pt>
                <c:pt idx="163">
                  <c:v>34700</c:v>
                </c:pt>
                <c:pt idx="164">
                  <c:v>34731</c:v>
                </c:pt>
                <c:pt idx="165">
                  <c:v>34759</c:v>
                </c:pt>
                <c:pt idx="166">
                  <c:v>34790</c:v>
                </c:pt>
                <c:pt idx="167">
                  <c:v>34820</c:v>
                </c:pt>
                <c:pt idx="168">
                  <c:v>34851</c:v>
                </c:pt>
                <c:pt idx="169">
                  <c:v>34881</c:v>
                </c:pt>
                <c:pt idx="170">
                  <c:v>34912</c:v>
                </c:pt>
                <c:pt idx="171">
                  <c:v>34943</c:v>
                </c:pt>
                <c:pt idx="172">
                  <c:v>34973</c:v>
                </c:pt>
                <c:pt idx="173">
                  <c:v>35004</c:v>
                </c:pt>
                <c:pt idx="174">
                  <c:v>35034</c:v>
                </c:pt>
                <c:pt idx="175">
                  <c:v>35065</c:v>
                </c:pt>
                <c:pt idx="176">
                  <c:v>35096</c:v>
                </c:pt>
                <c:pt idx="177">
                  <c:v>35125</c:v>
                </c:pt>
                <c:pt idx="178">
                  <c:v>35156</c:v>
                </c:pt>
                <c:pt idx="179">
                  <c:v>35186</c:v>
                </c:pt>
                <c:pt idx="180">
                  <c:v>35217</c:v>
                </c:pt>
                <c:pt idx="181">
                  <c:v>35247</c:v>
                </c:pt>
                <c:pt idx="182">
                  <c:v>35278</c:v>
                </c:pt>
                <c:pt idx="183">
                  <c:v>35309</c:v>
                </c:pt>
                <c:pt idx="184">
                  <c:v>35339</c:v>
                </c:pt>
                <c:pt idx="185">
                  <c:v>35370</c:v>
                </c:pt>
                <c:pt idx="186">
                  <c:v>35400</c:v>
                </c:pt>
                <c:pt idx="187">
                  <c:v>35431</c:v>
                </c:pt>
                <c:pt idx="188">
                  <c:v>35462</c:v>
                </c:pt>
                <c:pt idx="189">
                  <c:v>35490</c:v>
                </c:pt>
                <c:pt idx="190">
                  <c:v>35521</c:v>
                </c:pt>
                <c:pt idx="191">
                  <c:v>35551</c:v>
                </c:pt>
                <c:pt idx="192">
                  <c:v>35582</c:v>
                </c:pt>
                <c:pt idx="193">
                  <c:v>35612</c:v>
                </c:pt>
                <c:pt idx="194">
                  <c:v>35643</c:v>
                </c:pt>
                <c:pt idx="195">
                  <c:v>35674</c:v>
                </c:pt>
                <c:pt idx="196">
                  <c:v>35704</c:v>
                </c:pt>
                <c:pt idx="197">
                  <c:v>35735</c:v>
                </c:pt>
                <c:pt idx="198">
                  <c:v>35765</c:v>
                </c:pt>
                <c:pt idx="199">
                  <c:v>35796</c:v>
                </c:pt>
                <c:pt idx="200">
                  <c:v>35827</c:v>
                </c:pt>
                <c:pt idx="201">
                  <c:v>35855</c:v>
                </c:pt>
                <c:pt idx="202">
                  <c:v>35886</c:v>
                </c:pt>
                <c:pt idx="203">
                  <c:v>35916</c:v>
                </c:pt>
                <c:pt idx="204">
                  <c:v>35947</c:v>
                </c:pt>
                <c:pt idx="205">
                  <c:v>35977</c:v>
                </c:pt>
                <c:pt idx="206">
                  <c:v>36008</c:v>
                </c:pt>
                <c:pt idx="207">
                  <c:v>36039</c:v>
                </c:pt>
                <c:pt idx="208">
                  <c:v>36069</c:v>
                </c:pt>
                <c:pt idx="209">
                  <c:v>36100</c:v>
                </c:pt>
                <c:pt idx="210">
                  <c:v>36130</c:v>
                </c:pt>
                <c:pt idx="211">
                  <c:v>36161</c:v>
                </c:pt>
                <c:pt idx="212">
                  <c:v>36192</c:v>
                </c:pt>
                <c:pt idx="213">
                  <c:v>36220</c:v>
                </c:pt>
                <c:pt idx="214">
                  <c:v>36251</c:v>
                </c:pt>
                <c:pt idx="215">
                  <c:v>36281</c:v>
                </c:pt>
                <c:pt idx="216">
                  <c:v>36312</c:v>
                </c:pt>
                <c:pt idx="217">
                  <c:v>36342</c:v>
                </c:pt>
                <c:pt idx="218">
                  <c:v>36373</c:v>
                </c:pt>
                <c:pt idx="219">
                  <c:v>36404</c:v>
                </c:pt>
                <c:pt idx="220">
                  <c:v>36434</c:v>
                </c:pt>
                <c:pt idx="221">
                  <c:v>36465</c:v>
                </c:pt>
                <c:pt idx="222">
                  <c:v>36495</c:v>
                </c:pt>
                <c:pt idx="223">
                  <c:v>36526</c:v>
                </c:pt>
                <c:pt idx="224">
                  <c:v>36557</c:v>
                </c:pt>
                <c:pt idx="225">
                  <c:v>36586</c:v>
                </c:pt>
                <c:pt idx="226">
                  <c:v>36617</c:v>
                </c:pt>
                <c:pt idx="227">
                  <c:v>36647</c:v>
                </c:pt>
                <c:pt idx="228">
                  <c:v>36678</c:v>
                </c:pt>
                <c:pt idx="229">
                  <c:v>36708</c:v>
                </c:pt>
                <c:pt idx="230">
                  <c:v>36739</c:v>
                </c:pt>
                <c:pt idx="231">
                  <c:v>36770</c:v>
                </c:pt>
                <c:pt idx="232">
                  <c:v>36800</c:v>
                </c:pt>
                <c:pt idx="233">
                  <c:v>36831</c:v>
                </c:pt>
                <c:pt idx="234">
                  <c:v>36861</c:v>
                </c:pt>
                <c:pt idx="235">
                  <c:v>36892</c:v>
                </c:pt>
                <c:pt idx="236">
                  <c:v>36923</c:v>
                </c:pt>
                <c:pt idx="237">
                  <c:v>36951</c:v>
                </c:pt>
                <c:pt idx="238">
                  <c:v>36982</c:v>
                </c:pt>
                <c:pt idx="239">
                  <c:v>37012</c:v>
                </c:pt>
                <c:pt idx="240">
                  <c:v>37043</c:v>
                </c:pt>
                <c:pt idx="241">
                  <c:v>37073</c:v>
                </c:pt>
                <c:pt idx="242">
                  <c:v>37104</c:v>
                </c:pt>
                <c:pt idx="243">
                  <c:v>37135</c:v>
                </c:pt>
                <c:pt idx="244">
                  <c:v>37165</c:v>
                </c:pt>
                <c:pt idx="245">
                  <c:v>37196</c:v>
                </c:pt>
                <c:pt idx="246">
                  <c:v>37226</c:v>
                </c:pt>
                <c:pt idx="247">
                  <c:v>37257</c:v>
                </c:pt>
                <c:pt idx="248">
                  <c:v>37288</c:v>
                </c:pt>
                <c:pt idx="249">
                  <c:v>37316</c:v>
                </c:pt>
                <c:pt idx="250">
                  <c:v>37347</c:v>
                </c:pt>
                <c:pt idx="251">
                  <c:v>37377</c:v>
                </c:pt>
                <c:pt idx="252">
                  <c:v>37408</c:v>
                </c:pt>
                <c:pt idx="253">
                  <c:v>37438</c:v>
                </c:pt>
                <c:pt idx="254">
                  <c:v>37469</c:v>
                </c:pt>
                <c:pt idx="255">
                  <c:v>37500</c:v>
                </c:pt>
                <c:pt idx="256">
                  <c:v>37530</c:v>
                </c:pt>
                <c:pt idx="257">
                  <c:v>37561</c:v>
                </c:pt>
                <c:pt idx="258">
                  <c:v>37591</c:v>
                </c:pt>
                <c:pt idx="259">
                  <c:v>37622</c:v>
                </c:pt>
                <c:pt idx="260">
                  <c:v>37653</c:v>
                </c:pt>
                <c:pt idx="261">
                  <c:v>37681</c:v>
                </c:pt>
                <c:pt idx="262">
                  <c:v>37712</c:v>
                </c:pt>
                <c:pt idx="263">
                  <c:v>37742</c:v>
                </c:pt>
                <c:pt idx="264">
                  <c:v>37773</c:v>
                </c:pt>
                <c:pt idx="265">
                  <c:v>37803</c:v>
                </c:pt>
                <c:pt idx="266">
                  <c:v>37834</c:v>
                </c:pt>
                <c:pt idx="267">
                  <c:v>37865</c:v>
                </c:pt>
                <c:pt idx="268">
                  <c:v>37895</c:v>
                </c:pt>
                <c:pt idx="269">
                  <c:v>37926</c:v>
                </c:pt>
                <c:pt idx="270">
                  <c:v>37956</c:v>
                </c:pt>
                <c:pt idx="271">
                  <c:v>37987</c:v>
                </c:pt>
                <c:pt idx="272">
                  <c:v>38018</c:v>
                </c:pt>
                <c:pt idx="273">
                  <c:v>38047</c:v>
                </c:pt>
                <c:pt idx="274">
                  <c:v>38078</c:v>
                </c:pt>
                <c:pt idx="275">
                  <c:v>38108</c:v>
                </c:pt>
                <c:pt idx="276">
                  <c:v>38139</c:v>
                </c:pt>
                <c:pt idx="277">
                  <c:v>38169</c:v>
                </c:pt>
                <c:pt idx="278">
                  <c:v>38200</c:v>
                </c:pt>
                <c:pt idx="279">
                  <c:v>38231</c:v>
                </c:pt>
                <c:pt idx="280">
                  <c:v>38261</c:v>
                </c:pt>
                <c:pt idx="281">
                  <c:v>38292</c:v>
                </c:pt>
                <c:pt idx="282">
                  <c:v>38322</c:v>
                </c:pt>
                <c:pt idx="283">
                  <c:v>38231</c:v>
                </c:pt>
                <c:pt idx="284">
                  <c:v>38261</c:v>
                </c:pt>
                <c:pt idx="285">
                  <c:v>38292</c:v>
                </c:pt>
                <c:pt idx="286">
                  <c:v>38322</c:v>
                </c:pt>
                <c:pt idx="287">
                  <c:v>38231</c:v>
                </c:pt>
                <c:pt idx="288">
                  <c:v>38261</c:v>
                </c:pt>
                <c:pt idx="289">
                  <c:v>38292</c:v>
                </c:pt>
                <c:pt idx="290">
                  <c:v>38322</c:v>
                </c:pt>
                <c:pt idx="291">
                  <c:v>38353</c:v>
                </c:pt>
                <c:pt idx="292">
                  <c:v>38384</c:v>
                </c:pt>
                <c:pt idx="293">
                  <c:v>38412</c:v>
                </c:pt>
                <c:pt idx="294">
                  <c:v>38443</c:v>
                </c:pt>
                <c:pt idx="295">
                  <c:v>38473</c:v>
                </c:pt>
                <c:pt idx="296">
                  <c:v>38504</c:v>
                </c:pt>
                <c:pt idx="297">
                  <c:v>38534</c:v>
                </c:pt>
                <c:pt idx="298">
                  <c:v>38565</c:v>
                </c:pt>
                <c:pt idx="299">
                  <c:v>38596</c:v>
                </c:pt>
                <c:pt idx="300">
                  <c:v>38626</c:v>
                </c:pt>
                <c:pt idx="301">
                  <c:v>38657</c:v>
                </c:pt>
                <c:pt idx="302">
                  <c:v>38687</c:v>
                </c:pt>
                <c:pt idx="303">
                  <c:v>38718</c:v>
                </c:pt>
                <c:pt idx="304">
                  <c:v>38749</c:v>
                </c:pt>
                <c:pt idx="305">
                  <c:v>38777</c:v>
                </c:pt>
                <c:pt idx="306">
                  <c:v>38808</c:v>
                </c:pt>
                <c:pt idx="307">
                  <c:v>38838</c:v>
                </c:pt>
                <c:pt idx="308">
                  <c:v>38869</c:v>
                </c:pt>
                <c:pt idx="309">
                  <c:v>38899</c:v>
                </c:pt>
                <c:pt idx="310">
                  <c:v>38930</c:v>
                </c:pt>
                <c:pt idx="311">
                  <c:v>38961</c:v>
                </c:pt>
                <c:pt idx="312">
                  <c:v>38991</c:v>
                </c:pt>
                <c:pt idx="313">
                  <c:v>39022</c:v>
                </c:pt>
                <c:pt idx="314">
                  <c:v>39052</c:v>
                </c:pt>
                <c:pt idx="315">
                  <c:v>39083</c:v>
                </c:pt>
                <c:pt idx="316">
                  <c:v>39114</c:v>
                </c:pt>
                <c:pt idx="317">
                  <c:v>39142</c:v>
                </c:pt>
                <c:pt idx="318">
                  <c:v>39173</c:v>
                </c:pt>
                <c:pt idx="319">
                  <c:v>39203</c:v>
                </c:pt>
                <c:pt idx="320">
                  <c:v>39234</c:v>
                </c:pt>
                <c:pt idx="321">
                  <c:v>39264</c:v>
                </c:pt>
                <c:pt idx="322">
                  <c:v>39295</c:v>
                </c:pt>
                <c:pt idx="323">
                  <c:v>39326</c:v>
                </c:pt>
                <c:pt idx="324">
                  <c:v>39356</c:v>
                </c:pt>
                <c:pt idx="325">
                  <c:v>39387</c:v>
                </c:pt>
                <c:pt idx="326">
                  <c:v>39417</c:v>
                </c:pt>
                <c:pt idx="327">
                  <c:v>39448</c:v>
                </c:pt>
                <c:pt idx="328">
                  <c:v>39479</c:v>
                </c:pt>
                <c:pt idx="329">
                  <c:v>39508</c:v>
                </c:pt>
                <c:pt idx="330">
                  <c:v>39539</c:v>
                </c:pt>
                <c:pt idx="331">
                  <c:v>39569</c:v>
                </c:pt>
                <c:pt idx="332">
                  <c:v>39600</c:v>
                </c:pt>
                <c:pt idx="333">
                  <c:v>39630</c:v>
                </c:pt>
                <c:pt idx="334">
                  <c:v>39661</c:v>
                </c:pt>
                <c:pt idx="335">
                  <c:v>39692</c:v>
                </c:pt>
                <c:pt idx="336">
                  <c:v>39722</c:v>
                </c:pt>
                <c:pt idx="337">
                  <c:v>39753</c:v>
                </c:pt>
                <c:pt idx="338">
                  <c:v>39783</c:v>
                </c:pt>
                <c:pt idx="339">
                  <c:v>39814</c:v>
                </c:pt>
                <c:pt idx="340">
                  <c:v>39845</c:v>
                </c:pt>
                <c:pt idx="341">
                  <c:v>39873</c:v>
                </c:pt>
                <c:pt idx="342">
                  <c:v>39904</c:v>
                </c:pt>
                <c:pt idx="343">
                  <c:v>39934</c:v>
                </c:pt>
                <c:pt idx="344">
                  <c:v>39965</c:v>
                </c:pt>
                <c:pt idx="345">
                  <c:v>39995</c:v>
                </c:pt>
                <c:pt idx="346">
                  <c:v>40026</c:v>
                </c:pt>
                <c:pt idx="347">
                  <c:v>40057</c:v>
                </c:pt>
                <c:pt idx="348">
                  <c:v>40087</c:v>
                </c:pt>
                <c:pt idx="349">
                  <c:v>40118</c:v>
                </c:pt>
                <c:pt idx="350">
                  <c:v>40148</c:v>
                </c:pt>
                <c:pt idx="351">
                  <c:v>40179</c:v>
                </c:pt>
                <c:pt idx="352">
                  <c:v>40210</c:v>
                </c:pt>
                <c:pt idx="353">
                  <c:v>40238</c:v>
                </c:pt>
                <c:pt idx="354">
                  <c:v>40269</c:v>
                </c:pt>
                <c:pt idx="355">
                  <c:v>40299</c:v>
                </c:pt>
                <c:pt idx="356">
                  <c:v>40330</c:v>
                </c:pt>
                <c:pt idx="357">
                  <c:v>40360</c:v>
                </c:pt>
                <c:pt idx="358">
                  <c:v>40391</c:v>
                </c:pt>
                <c:pt idx="359">
                  <c:v>40422</c:v>
                </c:pt>
                <c:pt idx="360">
                  <c:v>40452</c:v>
                </c:pt>
                <c:pt idx="361">
                  <c:v>40483</c:v>
                </c:pt>
                <c:pt idx="362">
                  <c:v>40513</c:v>
                </c:pt>
                <c:pt idx="363">
                  <c:v>40544</c:v>
                </c:pt>
                <c:pt idx="364">
                  <c:v>40575</c:v>
                </c:pt>
                <c:pt idx="365">
                  <c:v>40603</c:v>
                </c:pt>
                <c:pt idx="366">
                  <c:v>40634</c:v>
                </c:pt>
                <c:pt idx="367">
                  <c:v>40664</c:v>
                </c:pt>
                <c:pt idx="368">
                  <c:v>40695</c:v>
                </c:pt>
                <c:pt idx="369">
                  <c:v>40725</c:v>
                </c:pt>
                <c:pt idx="370">
                  <c:v>40756</c:v>
                </c:pt>
                <c:pt idx="371">
                  <c:v>40787</c:v>
                </c:pt>
                <c:pt idx="372">
                  <c:v>40817</c:v>
                </c:pt>
                <c:pt idx="373">
                  <c:v>40848</c:v>
                </c:pt>
                <c:pt idx="374">
                  <c:v>40878</c:v>
                </c:pt>
                <c:pt idx="375">
                  <c:v>40909</c:v>
                </c:pt>
                <c:pt idx="376">
                  <c:v>40940</c:v>
                </c:pt>
                <c:pt idx="377">
                  <c:v>40969</c:v>
                </c:pt>
                <c:pt idx="378">
                  <c:v>41000</c:v>
                </c:pt>
                <c:pt idx="379">
                  <c:v>41030</c:v>
                </c:pt>
                <c:pt idx="380">
                  <c:v>41061</c:v>
                </c:pt>
                <c:pt idx="381">
                  <c:v>41091</c:v>
                </c:pt>
                <c:pt idx="382">
                  <c:v>41122</c:v>
                </c:pt>
                <c:pt idx="383">
                  <c:v>41153</c:v>
                </c:pt>
                <c:pt idx="384">
                  <c:v>41183</c:v>
                </c:pt>
                <c:pt idx="385">
                  <c:v>41214</c:v>
                </c:pt>
                <c:pt idx="386">
                  <c:v>41244</c:v>
                </c:pt>
                <c:pt idx="387">
                  <c:v>41275</c:v>
                </c:pt>
                <c:pt idx="388">
                  <c:v>41306</c:v>
                </c:pt>
                <c:pt idx="389">
                  <c:v>41334</c:v>
                </c:pt>
                <c:pt idx="390">
                  <c:v>41365</c:v>
                </c:pt>
                <c:pt idx="391">
                  <c:v>41395</c:v>
                </c:pt>
                <c:pt idx="392">
                  <c:v>41426</c:v>
                </c:pt>
                <c:pt idx="393">
                  <c:v>41456</c:v>
                </c:pt>
                <c:pt idx="394">
                  <c:v>41487</c:v>
                </c:pt>
                <c:pt idx="395">
                  <c:v>41518</c:v>
                </c:pt>
                <c:pt idx="396">
                  <c:v>41548</c:v>
                </c:pt>
                <c:pt idx="397">
                  <c:v>41579</c:v>
                </c:pt>
                <c:pt idx="398">
                  <c:v>41609</c:v>
                </c:pt>
                <c:pt idx="399">
                  <c:v>41640</c:v>
                </c:pt>
                <c:pt idx="400">
                  <c:v>41671</c:v>
                </c:pt>
                <c:pt idx="401">
                  <c:v>41699</c:v>
                </c:pt>
                <c:pt idx="402">
                  <c:v>41730</c:v>
                </c:pt>
                <c:pt idx="403">
                  <c:v>41760</c:v>
                </c:pt>
                <c:pt idx="404">
                  <c:v>41791</c:v>
                </c:pt>
                <c:pt idx="405">
                  <c:v>41821</c:v>
                </c:pt>
                <c:pt idx="406">
                  <c:v>41852</c:v>
                </c:pt>
                <c:pt idx="407">
                  <c:v>41883</c:v>
                </c:pt>
                <c:pt idx="408">
                  <c:v>41913</c:v>
                </c:pt>
                <c:pt idx="409">
                  <c:v>41944</c:v>
                </c:pt>
                <c:pt idx="410">
                  <c:v>41974</c:v>
                </c:pt>
                <c:pt idx="411">
                  <c:v>42005</c:v>
                </c:pt>
                <c:pt idx="412">
                  <c:v>42036</c:v>
                </c:pt>
                <c:pt idx="413">
                  <c:v>42064</c:v>
                </c:pt>
                <c:pt idx="414">
                  <c:v>42095</c:v>
                </c:pt>
                <c:pt idx="415">
                  <c:v>42125</c:v>
                </c:pt>
                <c:pt idx="416">
                  <c:v>42156</c:v>
                </c:pt>
                <c:pt idx="417">
                  <c:v>42186</c:v>
                </c:pt>
                <c:pt idx="418">
                  <c:v>42217</c:v>
                </c:pt>
                <c:pt idx="419">
                  <c:v>42248</c:v>
                </c:pt>
                <c:pt idx="420">
                  <c:v>42278</c:v>
                </c:pt>
                <c:pt idx="421">
                  <c:v>42309</c:v>
                </c:pt>
                <c:pt idx="422">
                  <c:v>42339</c:v>
                </c:pt>
                <c:pt idx="423">
                  <c:v>42370</c:v>
                </c:pt>
                <c:pt idx="424">
                  <c:v>42401</c:v>
                </c:pt>
                <c:pt idx="425">
                  <c:v>42430</c:v>
                </c:pt>
                <c:pt idx="426">
                  <c:v>42461</c:v>
                </c:pt>
                <c:pt idx="427">
                  <c:v>42491</c:v>
                </c:pt>
                <c:pt idx="428">
                  <c:v>42522</c:v>
                </c:pt>
                <c:pt idx="429">
                  <c:v>42552</c:v>
                </c:pt>
                <c:pt idx="430">
                  <c:v>42583</c:v>
                </c:pt>
                <c:pt idx="431">
                  <c:v>42614</c:v>
                </c:pt>
                <c:pt idx="432">
                  <c:v>42644</c:v>
                </c:pt>
                <c:pt idx="433">
                  <c:v>42675</c:v>
                </c:pt>
                <c:pt idx="434">
                  <c:v>42705</c:v>
                </c:pt>
                <c:pt idx="435">
                  <c:v>42736</c:v>
                </c:pt>
                <c:pt idx="436">
                  <c:v>42767</c:v>
                </c:pt>
                <c:pt idx="437">
                  <c:v>42795</c:v>
                </c:pt>
                <c:pt idx="438">
                  <c:v>42826</c:v>
                </c:pt>
                <c:pt idx="439">
                  <c:v>42856</c:v>
                </c:pt>
                <c:pt idx="440">
                  <c:v>42887</c:v>
                </c:pt>
                <c:pt idx="441">
                  <c:v>42917</c:v>
                </c:pt>
                <c:pt idx="442">
                  <c:v>42948</c:v>
                </c:pt>
                <c:pt idx="443">
                  <c:v>42979</c:v>
                </c:pt>
                <c:pt idx="444">
                  <c:v>43009</c:v>
                </c:pt>
                <c:pt idx="445">
                  <c:v>43040</c:v>
                </c:pt>
                <c:pt idx="446">
                  <c:v>43070</c:v>
                </c:pt>
                <c:pt idx="447">
                  <c:v>43101</c:v>
                </c:pt>
                <c:pt idx="448">
                  <c:v>43132</c:v>
                </c:pt>
                <c:pt idx="449">
                  <c:v>43160</c:v>
                </c:pt>
              </c:numCache>
            </c:numRef>
          </c:cat>
          <c:val>
            <c:numRef>
              <c:f>蛍光積算線量!$AX$6:$AX$473</c:f>
              <c:numCache>
                <c:formatCode>0;"△ "0</c:formatCode>
                <c:ptCount val="468"/>
                <c:pt idx="0">
                  <c:v>1500</c:v>
                </c:pt>
                <c:pt idx="1">
                  <c:v>1500</c:v>
                </c:pt>
                <c:pt idx="2">
                  <c:v>1500</c:v>
                </c:pt>
                <c:pt idx="3">
                  <c:v>1500</c:v>
                </c:pt>
                <c:pt idx="4">
                  <c:v>1500</c:v>
                </c:pt>
                <c:pt idx="5">
                  <c:v>1500</c:v>
                </c:pt>
                <c:pt idx="6">
                  <c:v>1500</c:v>
                </c:pt>
                <c:pt idx="7">
                  <c:v>1500</c:v>
                </c:pt>
                <c:pt idx="8">
                  <c:v>1500</c:v>
                </c:pt>
                <c:pt idx="9">
                  <c:v>1500</c:v>
                </c:pt>
                <c:pt idx="10">
                  <c:v>1500</c:v>
                </c:pt>
                <c:pt idx="11">
                  <c:v>1500</c:v>
                </c:pt>
                <c:pt idx="12">
                  <c:v>1500</c:v>
                </c:pt>
                <c:pt idx="13">
                  <c:v>1500</c:v>
                </c:pt>
                <c:pt idx="14">
                  <c:v>1500</c:v>
                </c:pt>
                <c:pt idx="15">
                  <c:v>1500</c:v>
                </c:pt>
                <c:pt idx="16">
                  <c:v>1500</c:v>
                </c:pt>
                <c:pt idx="17">
                  <c:v>1500</c:v>
                </c:pt>
                <c:pt idx="18">
                  <c:v>1500</c:v>
                </c:pt>
                <c:pt idx="19">
                  <c:v>1500</c:v>
                </c:pt>
                <c:pt idx="20">
                  <c:v>1500</c:v>
                </c:pt>
                <c:pt idx="21">
                  <c:v>1500</c:v>
                </c:pt>
                <c:pt idx="22">
                  <c:v>1500</c:v>
                </c:pt>
                <c:pt idx="23">
                  <c:v>1500</c:v>
                </c:pt>
                <c:pt idx="24">
                  <c:v>1500</c:v>
                </c:pt>
                <c:pt idx="25">
                  <c:v>1500</c:v>
                </c:pt>
                <c:pt idx="26">
                  <c:v>1500</c:v>
                </c:pt>
                <c:pt idx="27">
                  <c:v>1500</c:v>
                </c:pt>
                <c:pt idx="28">
                  <c:v>1500</c:v>
                </c:pt>
                <c:pt idx="29">
                  <c:v>1500</c:v>
                </c:pt>
                <c:pt idx="30">
                  <c:v>1500</c:v>
                </c:pt>
                <c:pt idx="31">
                  <c:v>1500</c:v>
                </c:pt>
                <c:pt idx="32">
                  <c:v>1500</c:v>
                </c:pt>
                <c:pt idx="33">
                  <c:v>1500</c:v>
                </c:pt>
                <c:pt idx="34">
                  <c:v>1500</c:v>
                </c:pt>
                <c:pt idx="35">
                  <c:v>1500</c:v>
                </c:pt>
                <c:pt idx="36">
                  <c:v>1500</c:v>
                </c:pt>
                <c:pt idx="37">
                  <c:v>1500</c:v>
                </c:pt>
                <c:pt idx="38">
                  <c:v>1500</c:v>
                </c:pt>
                <c:pt idx="39">
                  <c:v>1500</c:v>
                </c:pt>
                <c:pt idx="40">
                  <c:v>1500</c:v>
                </c:pt>
                <c:pt idx="41">
                  <c:v>1500</c:v>
                </c:pt>
                <c:pt idx="42">
                  <c:v>1500</c:v>
                </c:pt>
                <c:pt idx="43">
                  <c:v>1500</c:v>
                </c:pt>
                <c:pt idx="44">
                  <c:v>1500</c:v>
                </c:pt>
                <c:pt idx="45">
                  <c:v>1500</c:v>
                </c:pt>
                <c:pt idx="46">
                  <c:v>1500</c:v>
                </c:pt>
                <c:pt idx="47">
                  <c:v>1500</c:v>
                </c:pt>
                <c:pt idx="48">
                  <c:v>1500</c:v>
                </c:pt>
                <c:pt idx="49">
                  <c:v>1500</c:v>
                </c:pt>
                <c:pt idx="50">
                  <c:v>1500</c:v>
                </c:pt>
                <c:pt idx="51">
                  <c:v>1500</c:v>
                </c:pt>
                <c:pt idx="52">
                  <c:v>1500</c:v>
                </c:pt>
                <c:pt idx="53">
                  <c:v>1500</c:v>
                </c:pt>
                <c:pt idx="54">
                  <c:v>1500</c:v>
                </c:pt>
                <c:pt idx="55">
                  <c:v>1500</c:v>
                </c:pt>
                <c:pt idx="56">
                  <c:v>1500</c:v>
                </c:pt>
                <c:pt idx="57">
                  <c:v>1500</c:v>
                </c:pt>
                <c:pt idx="58">
                  <c:v>1500</c:v>
                </c:pt>
                <c:pt idx="59">
                  <c:v>1500</c:v>
                </c:pt>
                <c:pt idx="60">
                  <c:v>1500</c:v>
                </c:pt>
                <c:pt idx="61">
                  <c:v>1500</c:v>
                </c:pt>
                <c:pt idx="62">
                  <c:v>1500</c:v>
                </c:pt>
                <c:pt idx="63">
                  <c:v>1500</c:v>
                </c:pt>
                <c:pt idx="64">
                  <c:v>1500</c:v>
                </c:pt>
                <c:pt idx="65">
                  <c:v>1500</c:v>
                </c:pt>
                <c:pt idx="66">
                  <c:v>1500</c:v>
                </c:pt>
                <c:pt idx="67">
                  <c:v>1500</c:v>
                </c:pt>
                <c:pt idx="68">
                  <c:v>1500</c:v>
                </c:pt>
                <c:pt idx="69">
                  <c:v>1500</c:v>
                </c:pt>
                <c:pt idx="70">
                  <c:v>1500</c:v>
                </c:pt>
                <c:pt idx="71">
                  <c:v>1500</c:v>
                </c:pt>
                <c:pt idx="72">
                  <c:v>1500</c:v>
                </c:pt>
                <c:pt idx="73">
                  <c:v>1500</c:v>
                </c:pt>
                <c:pt idx="74">
                  <c:v>1500</c:v>
                </c:pt>
                <c:pt idx="75">
                  <c:v>1500</c:v>
                </c:pt>
                <c:pt idx="76">
                  <c:v>1500</c:v>
                </c:pt>
                <c:pt idx="77">
                  <c:v>1500</c:v>
                </c:pt>
                <c:pt idx="78">
                  <c:v>1500</c:v>
                </c:pt>
                <c:pt idx="79">
                  <c:v>1500</c:v>
                </c:pt>
                <c:pt idx="80">
                  <c:v>1500</c:v>
                </c:pt>
                <c:pt idx="81">
                  <c:v>1500</c:v>
                </c:pt>
                <c:pt idx="82">
                  <c:v>1500</c:v>
                </c:pt>
                <c:pt idx="83">
                  <c:v>1500</c:v>
                </c:pt>
                <c:pt idx="84">
                  <c:v>1500</c:v>
                </c:pt>
                <c:pt idx="85">
                  <c:v>1500</c:v>
                </c:pt>
                <c:pt idx="86">
                  <c:v>1500</c:v>
                </c:pt>
                <c:pt idx="87">
                  <c:v>1500</c:v>
                </c:pt>
                <c:pt idx="88">
                  <c:v>1500</c:v>
                </c:pt>
                <c:pt idx="89">
                  <c:v>1500</c:v>
                </c:pt>
                <c:pt idx="90">
                  <c:v>1500</c:v>
                </c:pt>
                <c:pt idx="91">
                  <c:v>1500</c:v>
                </c:pt>
                <c:pt idx="92">
                  <c:v>1500</c:v>
                </c:pt>
                <c:pt idx="93">
                  <c:v>1500</c:v>
                </c:pt>
                <c:pt idx="94">
                  <c:v>1500</c:v>
                </c:pt>
                <c:pt idx="95">
                  <c:v>1500</c:v>
                </c:pt>
                <c:pt idx="96">
                  <c:v>1500</c:v>
                </c:pt>
                <c:pt idx="97">
                  <c:v>1500</c:v>
                </c:pt>
                <c:pt idx="98">
                  <c:v>1500</c:v>
                </c:pt>
                <c:pt idx="99">
                  <c:v>1500</c:v>
                </c:pt>
                <c:pt idx="100">
                  <c:v>1500</c:v>
                </c:pt>
                <c:pt idx="101">
                  <c:v>1500</c:v>
                </c:pt>
                <c:pt idx="102">
                  <c:v>1500</c:v>
                </c:pt>
                <c:pt idx="103">
                  <c:v>1500</c:v>
                </c:pt>
                <c:pt idx="104">
                  <c:v>1500</c:v>
                </c:pt>
                <c:pt idx="105">
                  <c:v>1500</c:v>
                </c:pt>
                <c:pt idx="106">
                  <c:v>1500</c:v>
                </c:pt>
                <c:pt idx="107">
                  <c:v>1500</c:v>
                </c:pt>
                <c:pt idx="108">
                  <c:v>1500</c:v>
                </c:pt>
                <c:pt idx="109">
                  <c:v>1500</c:v>
                </c:pt>
                <c:pt idx="110">
                  <c:v>1500</c:v>
                </c:pt>
                <c:pt idx="111">
                  <c:v>1500</c:v>
                </c:pt>
                <c:pt idx="112">
                  <c:v>1500</c:v>
                </c:pt>
                <c:pt idx="113">
                  <c:v>1500</c:v>
                </c:pt>
                <c:pt idx="114">
                  <c:v>1500</c:v>
                </c:pt>
                <c:pt idx="115">
                  <c:v>1500</c:v>
                </c:pt>
                <c:pt idx="116">
                  <c:v>1500</c:v>
                </c:pt>
                <c:pt idx="117">
                  <c:v>1500</c:v>
                </c:pt>
                <c:pt idx="118">
                  <c:v>1500</c:v>
                </c:pt>
                <c:pt idx="119">
                  <c:v>1500</c:v>
                </c:pt>
                <c:pt idx="120">
                  <c:v>1500</c:v>
                </c:pt>
                <c:pt idx="121">
                  <c:v>1500</c:v>
                </c:pt>
                <c:pt idx="122">
                  <c:v>1500</c:v>
                </c:pt>
                <c:pt idx="123">
                  <c:v>1500</c:v>
                </c:pt>
                <c:pt idx="124">
                  <c:v>1500</c:v>
                </c:pt>
                <c:pt idx="125">
                  <c:v>1500</c:v>
                </c:pt>
                <c:pt idx="126">
                  <c:v>1500</c:v>
                </c:pt>
                <c:pt idx="127">
                  <c:v>1500</c:v>
                </c:pt>
                <c:pt idx="128">
                  <c:v>1500</c:v>
                </c:pt>
                <c:pt idx="129">
                  <c:v>1500</c:v>
                </c:pt>
                <c:pt idx="130">
                  <c:v>1500</c:v>
                </c:pt>
                <c:pt idx="131">
                  <c:v>1500</c:v>
                </c:pt>
                <c:pt idx="132">
                  <c:v>1500</c:v>
                </c:pt>
                <c:pt idx="133">
                  <c:v>1500</c:v>
                </c:pt>
                <c:pt idx="134">
                  <c:v>1500</c:v>
                </c:pt>
                <c:pt idx="135">
                  <c:v>1500</c:v>
                </c:pt>
                <c:pt idx="136">
                  <c:v>1500</c:v>
                </c:pt>
                <c:pt idx="137">
                  <c:v>1500</c:v>
                </c:pt>
                <c:pt idx="138">
                  <c:v>1500</c:v>
                </c:pt>
                <c:pt idx="139">
                  <c:v>1500</c:v>
                </c:pt>
                <c:pt idx="140">
                  <c:v>1500</c:v>
                </c:pt>
                <c:pt idx="141">
                  <c:v>1500</c:v>
                </c:pt>
                <c:pt idx="142">
                  <c:v>1500</c:v>
                </c:pt>
                <c:pt idx="143">
                  <c:v>1500</c:v>
                </c:pt>
                <c:pt idx="144">
                  <c:v>1500</c:v>
                </c:pt>
                <c:pt idx="145">
                  <c:v>1500</c:v>
                </c:pt>
                <c:pt idx="146">
                  <c:v>1500</c:v>
                </c:pt>
                <c:pt idx="147">
                  <c:v>1500</c:v>
                </c:pt>
                <c:pt idx="148">
                  <c:v>1500</c:v>
                </c:pt>
                <c:pt idx="149">
                  <c:v>1500</c:v>
                </c:pt>
                <c:pt idx="150">
                  <c:v>1500</c:v>
                </c:pt>
                <c:pt idx="151">
                  <c:v>1500</c:v>
                </c:pt>
                <c:pt idx="152">
                  <c:v>1500</c:v>
                </c:pt>
                <c:pt idx="153">
                  <c:v>1500</c:v>
                </c:pt>
                <c:pt idx="154">
                  <c:v>1500</c:v>
                </c:pt>
                <c:pt idx="155">
                  <c:v>1500</c:v>
                </c:pt>
                <c:pt idx="156">
                  <c:v>1500</c:v>
                </c:pt>
                <c:pt idx="157">
                  <c:v>1500</c:v>
                </c:pt>
                <c:pt idx="158">
                  <c:v>1500</c:v>
                </c:pt>
                <c:pt idx="159">
                  <c:v>1500</c:v>
                </c:pt>
                <c:pt idx="160">
                  <c:v>1500</c:v>
                </c:pt>
                <c:pt idx="161">
                  <c:v>1500</c:v>
                </c:pt>
                <c:pt idx="162">
                  <c:v>1500</c:v>
                </c:pt>
                <c:pt idx="163">
                  <c:v>1500</c:v>
                </c:pt>
                <c:pt idx="164">
                  <c:v>1500</c:v>
                </c:pt>
                <c:pt idx="165">
                  <c:v>1500</c:v>
                </c:pt>
                <c:pt idx="166">
                  <c:v>1500</c:v>
                </c:pt>
                <c:pt idx="167">
                  <c:v>1500</c:v>
                </c:pt>
                <c:pt idx="168">
                  <c:v>1500</c:v>
                </c:pt>
                <c:pt idx="169">
                  <c:v>1500</c:v>
                </c:pt>
                <c:pt idx="170">
                  <c:v>1500</c:v>
                </c:pt>
                <c:pt idx="171">
                  <c:v>1500</c:v>
                </c:pt>
                <c:pt idx="172">
                  <c:v>1500</c:v>
                </c:pt>
                <c:pt idx="173">
                  <c:v>1500</c:v>
                </c:pt>
                <c:pt idx="174">
                  <c:v>1500</c:v>
                </c:pt>
                <c:pt idx="175">
                  <c:v>1500</c:v>
                </c:pt>
                <c:pt idx="176">
                  <c:v>1500</c:v>
                </c:pt>
                <c:pt idx="177">
                  <c:v>1500</c:v>
                </c:pt>
                <c:pt idx="178">
                  <c:v>1500</c:v>
                </c:pt>
                <c:pt idx="179">
                  <c:v>1500</c:v>
                </c:pt>
                <c:pt idx="180">
                  <c:v>1500</c:v>
                </c:pt>
                <c:pt idx="181">
                  <c:v>1500</c:v>
                </c:pt>
                <c:pt idx="182">
                  <c:v>1500</c:v>
                </c:pt>
                <c:pt idx="183">
                  <c:v>1500</c:v>
                </c:pt>
                <c:pt idx="184">
                  <c:v>1500</c:v>
                </c:pt>
                <c:pt idx="185">
                  <c:v>1500</c:v>
                </c:pt>
                <c:pt idx="186">
                  <c:v>1500</c:v>
                </c:pt>
                <c:pt idx="187">
                  <c:v>1500</c:v>
                </c:pt>
                <c:pt idx="188">
                  <c:v>1500</c:v>
                </c:pt>
                <c:pt idx="189">
                  <c:v>1500</c:v>
                </c:pt>
                <c:pt idx="190">
                  <c:v>1500</c:v>
                </c:pt>
                <c:pt idx="191">
                  <c:v>1500</c:v>
                </c:pt>
                <c:pt idx="192">
                  <c:v>1500</c:v>
                </c:pt>
                <c:pt idx="193">
                  <c:v>1500</c:v>
                </c:pt>
                <c:pt idx="194">
                  <c:v>1500</c:v>
                </c:pt>
                <c:pt idx="195">
                  <c:v>1500</c:v>
                </c:pt>
                <c:pt idx="196">
                  <c:v>1500</c:v>
                </c:pt>
                <c:pt idx="197">
                  <c:v>1500</c:v>
                </c:pt>
                <c:pt idx="198">
                  <c:v>1500</c:v>
                </c:pt>
                <c:pt idx="199">
                  <c:v>1500</c:v>
                </c:pt>
                <c:pt idx="200">
                  <c:v>1500</c:v>
                </c:pt>
                <c:pt idx="201">
                  <c:v>1500</c:v>
                </c:pt>
                <c:pt idx="202">
                  <c:v>1500</c:v>
                </c:pt>
                <c:pt idx="203">
                  <c:v>1500</c:v>
                </c:pt>
                <c:pt idx="204">
                  <c:v>1500</c:v>
                </c:pt>
                <c:pt idx="205">
                  <c:v>1500</c:v>
                </c:pt>
                <c:pt idx="206">
                  <c:v>1500</c:v>
                </c:pt>
                <c:pt idx="207">
                  <c:v>1500</c:v>
                </c:pt>
                <c:pt idx="208">
                  <c:v>1500</c:v>
                </c:pt>
                <c:pt idx="209">
                  <c:v>1500</c:v>
                </c:pt>
                <c:pt idx="210">
                  <c:v>1500</c:v>
                </c:pt>
                <c:pt idx="211">
                  <c:v>1500</c:v>
                </c:pt>
                <c:pt idx="212">
                  <c:v>1500</c:v>
                </c:pt>
                <c:pt idx="213">
                  <c:v>1500</c:v>
                </c:pt>
                <c:pt idx="214">
                  <c:v>1500</c:v>
                </c:pt>
                <c:pt idx="215">
                  <c:v>1500</c:v>
                </c:pt>
                <c:pt idx="216">
                  <c:v>1500</c:v>
                </c:pt>
                <c:pt idx="217">
                  <c:v>1500</c:v>
                </c:pt>
                <c:pt idx="218">
                  <c:v>1500</c:v>
                </c:pt>
                <c:pt idx="219">
                  <c:v>1500</c:v>
                </c:pt>
                <c:pt idx="220">
                  <c:v>1500</c:v>
                </c:pt>
                <c:pt idx="221">
                  <c:v>1500</c:v>
                </c:pt>
                <c:pt idx="222">
                  <c:v>1500</c:v>
                </c:pt>
                <c:pt idx="223">
                  <c:v>1500</c:v>
                </c:pt>
                <c:pt idx="224">
                  <c:v>1500</c:v>
                </c:pt>
                <c:pt idx="225">
                  <c:v>1500</c:v>
                </c:pt>
                <c:pt idx="226">
                  <c:v>1500</c:v>
                </c:pt>
                <c:pt idx="227">
                  <c:v>1500</c:v>
                </c:pt>
                <c:pt idx="228">
                  <c:v>1500</c:v>
                </c:pt>
                <c:pt idx="229">
                  <c:v>1500</c:v>
                </c:pt>
                <c:pt idx="230">
                  <c:v>1500</c:v>
                </c:pt>
                <c:pt idx="231">
                  <c:v>1500</c:v>
                </c:pt>
                <c:pt idx="232">
                  <c:v>1500</c:v>
                </c:pt>
                <c:pt idx="233">
                  <c:v>1500</c:v>
                </c:pt>
                <c:pt idx="234">
                  <c:v>1500</c:v>
                </c:pt>
                <c:pt idx="235">
                  <c:v>1500</c:v>
                </c:pt>
                <c:pt idx="236">
                  <c:v>1500</c:v>
                </c:pt>
                <c:pt idx="237">
                  <c:v>1500</c:v>
                </c:pt>
                <c:pt idx="238">
                  <c:v>1500</c:v>
                </c:pt>
                <c:pt idx="239">
                  <c:v>1504.6790000000001</c:v>
                </c:pt>
                <c:pt idx="240">
                  <c:v>1573.6130000000001</c:v>
                </c:pt>
                <c:pt idx="241">
                  <c:v>1690.472</c:v>
                </c:pt>
                <c:pt idx="242">
                  <c:v>1954.9069999999999</c:v>
                </c:pt>
                <c:pt idx="243">
                  <c:v>1715.3789999999999</c:v>
                </c:pt>
                <c:pt idx="244">
                  <c:v>1865.722</c:v>
                </c:pt>
                <c:pt idx="245">
                  <c:v>1644.3240000000001</c:v>
                </c:pt>
                <c:pt idx="246">
                  <c:v>1709.2750000000001</c:v>
                </c:pt>
                <c:pt idx="247">
                  <c:v>1991.538</c:v>
                </c:pt>
                <c:pt idx="248">
                  <c:v>2054.4</c:v>
                </c:pt>
                <c:pt idx="249">
                  <c:v>2113.7219999999998</c:v>
                </c:pt>
                <c:pt idx="250">
                  <c:v>2094</c:v>
                </c:pt>
                <c:pt idx="251">
                  <c:v>2113.8000000000002</c:v>
                </c:pt>
                <c:pt idx="252">
                  <c:v>2094</c:v>
                </c:pt>
                <c:pt idx="253">
                  <c:v>2113.8000000000002</c:v>
                </c:pt>
                <c:pt idx="254">
                  <c:v>2113.8000000000002</c:v>
                </c:pt>
                <c:pt idx="255">
                  <c:v>2094</c:v>
                </c:pt>
                <c:pt idx="256">
                  <c:v>2113.683</c:v>
                </c:pt>
                <c:pt idx="257">
                  <c:v>2094</c:v>
                </c:pt>
                <c:pt idx="258">
                  <c:v>2113.7129999999997</c:v>
                </c:pt>
                <c:pt idx="259">
                  <c:v>2113.4270000000001</c:v>
                </c:pt>
                <c:pt idx="260">
                  <c:v>1952.5709999999999</c:v>
                </c:pt>
                <c:pt idx="261">
                  <c:v>1500</c:v>
                </c:pt>
                <c:pt idx="262">
                  <c:v>1697.57</c:v>
                </c:pt>
                <c:pt idx="263">
                  <c:v>2061.777</c:v>
                </c:pt>
                <c:pt idx="264">
                  <c:v>2112.029</c:v>
                </c:pt>
                <c:pt idx="265">
                  <c:v>2134.2539999999999</c:v>
                </c:pt>
                <c:pt idx="266">
                  <c:v>2133.627</c:v>
                </c:pt>
                <c:pt idx="267">
                  <c:v>2113.5340000000001</c:v>
                </c:pt>
                <c:pt idx="268">
                  <c:v>2135.471</c:v>
                </c:pt>
                <c:pt idx="269">
                  <c:v>2115.2870000000003</c:v>
                </c:pt>
                <c:pt idx="270">
                  <c:v>2135.8739999999998</c:v>
                </c:pt>
                <c:pt idx="271">
                  <c:v>2136.0610000000001</c:v>
                </c:pt>
                <c:pt idx="272">
                  <c:v>2094.8469999999998</c:v>
                </c:pt>
                <c:pt idx="273">
                  <c:v>2135.413</c:v>
                </c:pt>
                <c:pt idx="274">
                  <c:v>2115.221</c:v>
                </c:pt>
                <c:pt idx="275">
                  <c:v>2125.788</c:v>
                </c:pt>
                <c:pt idx="276">
                  <c:v>1666.3209999999999</c:v>
                </c:pt>
                <c:pt idx="277">
                  <c:v>1500</c:v>
                </c:pt>
                <c:pt idx="278">
                  <c:v>1500.981</c:v>
                </c:pt>
                <c:pt idx="279">
                  <c:v>1902.915</c:v>
                </c:pt>
                <c:pt idx="280">
                  <c:v>2134.04</c:v>
                </c:pt>
                <c:pt idx="281">
                  <c:v>2113.9580000000001</c:v>
                </c:pt>
                <c:pt idx="282">
                  <c:v>2135.511</c:v>
                </c:pt>
                <c:pt idx="283">
                  <c:v>1902.915</c:v>
                </c:pt>
                <c:pt idx="284">
                  <c:v>2134.04</c:v>
                </c:pt>
                <c:pt idx="285">
                  <c:v>2113.9580000000001</c:v>
                </c:pt>
                <c:pt idx="286">
                  <c:v>2135.511</c:v>
                </c:pt>
                <c:pt idx="287">
                  <c:v>1902.915</c:v>
                </c:pt>
                <c:pt idx="288">
                  <c:v>2134.04</c:v>
                </c:pt>
                <c:pt idx="289">
                  <c:v>2113.9580000000001</c:v>
                </c:pt>
                <c:pt idx="290">
                  <c:v>2135.511</c:v>
                </c:pt>
                <c:pt idx="291">
                  <c:v>2135.4450000000002</c:v>
                </c:pt>
                <c:pt idx="292">
                  <c:v>2073.6729999999998</c:v>
                </c:pt>
                <c:pt idx="293">
                  <c:v>2135.1880000000001</c:v>
                </c:pt>
                <c:pt idx="294">
                  <c:v>2114.6040000000003</c:v>
                </c:pt>
                <c:pt idx="295">
                  <c:v>2135.288</c:v>
                </c:pt>
                <c:pt idx="296">
                  <c:v>2114.1999999999998</c:v>
                </c:pt>
                <c:pt idx="297">
                  <c:v>2040.78</c:v>
                </c:pt>
                <c:pt idx="298">
                  <c:v>1806.2850000000001</c:v>
                </c:pt>
                <c:pt idx="299">
                  <c:v>1500</c:v>
                </c:pt>
                <c:pt idx="300">
                  <c:v>1500</c:v>
                </c:pt>
                <c:pt idx="301">
                  <c:v>1500</c:v>
                </c:pt>
                <c:pt idx="302">
                  <c:v>1500</c:v>
                </c:pt>
                <c:pt idx="303">
                  <c:v>1500</c:v>
                </c:pt>
                <c:pt idx="304">
                  <c:v>1500</c:v>
                </c:pt>
                <c:pt idx="305">
                  <c:v>1687.576</c:v>
                </c:pt>
                <c:pt idx="306">
                  <c:v>2115.288</c:v>
                </c:pt>
                <c:pt idx="307">
                  <c:v>2135.8450000000003</c:v>
                </c:pt>
                <c:pt idx="308">
                  <c:v>2114.9560000000001</c:v>
                </c:pt>
                <c:pt idx="309">
                  <c:v>1619.6790000000001</c:v>
                </c:pt>
                <c:pt idx="310">
                  <c:v>1500</c:v>
                </c:pt>
                <c:pt idx="311">
                  <c:v>1500</c:v>
                </c:pt>
                <c:pt idx="312">
                  <c:v>1500</c:v>
                </c:pt>
                <c:pt idx="313">
                  <c:v>1599.134</c:v>
                </c:pt>
                <c:pt idx="314">
                  <c:v>2135.9880000000003</c:v>
                </c:pt>
                <c:pt idx="315">
                  <c:v>2136.1979999999999</c:v>
                </c:pt>
                <c:pt idx="316">
                  <c:v>2074.5169999999998</c:v>
                </c:pt>
                <c:pt idx="317">
                  <c:v>1739.855</c:v>
                </c:pt>
                <c:pt idx="318">
                  <c:v>2056.2750000000001</c:v>
                </c:pt>
                <c:pt idx="319">
                  <c:v>1675.165</c:v>
                </c:pt>
                <c:pt idx="320">
                  <c:v>1500</c:v>
                </c:pt>
                <c:pt idx="321">
                  <c:v>1500</c:v>
                </c:pt>
                <c:pt idx="322">
                  <c:v>1500</c:v>
                </c:pt>
                <c:pt idx="323">
                  <c:v>1500</c:v>
                </c:pt>
                <c:pt idx="324">
                  <c:v>1500</c:v>
                </c:pt>
                <c:pt idx="325">
                  <c:v>1505.2919999999999</c:v>
                </c:pt>
                <c:pt idx="326">
                  <c:v>1666.5050000000001</c:v>
                </c:pt>
                <c:pt idx="327">
                  <c:v>2136.5720000000001</c:v>
                </c:pt>
                <c:pt idx="328">
                  <c:v>2094.8670000000002</c:v>
                </c:pt>
                <c:pt idx="329">
                  <c:v>2134.8910000000001</c:v>
                </c:pt>
                <c:pt idx="330">
                  <c:v>2113.92</c:v>
                </c:pt>
                <c:pt idx="331">
                  <c:v>2134.2829999999999</c:v>
                </c:pt>
                <c:pt idx="332">
                  <c:v>2115.4389999999999</c:v>
                </c:pt>
                <c:pt idx="333">
                  <c:v>2135.4790000000003</c:v>
                </c:pt>
                <c:pt idx="334">
                  <c:v>2134.5659999999998</c:v>
                </c:pt>
                <c:pt idx="335">
                  <c:v>2113.8450000000003</c:v>
                </c:pt>
                <c:pt idx="336">
                  <c:v>2134.29</c:v>
                </c:pt>
                <c:pt idx="337">
                  <c:v>2009.05</c:v>
                </c:pt>
                <c:pt idx="338">
                  <c:v>1500</c:v>
                </c:pt>
                <c:pt idx="339">
                  <c:v>1500</c:v>
                </c:pt>
                <c:pt idx="340">
                  <c:v>1500</c:v>
                </c:pt>
                <c:pt idx="341">
                  <c:v>1500</c:v>
                </c:pt>
                <c:pt idx="342">
                  <c:v>1500</c:v>
                </c:pt>
                <c:pt idx="343">
                  <c:v>1500</c:v>
                </c:pt>
                <c:pt idx="344">
                  <c:v>1500.6020000000001</c:v>
                </c:pt>
                <c:pt idx="345">
                  <c:v>1944.0409999999999</c:v>
                </c:pt>
                <c:pt idx="346">
                  <c:v>2100.741</c:v>
                </c:pt>
                <c:pt idx="347">
                  <c:v>2113.1680000000001</c:v>
                </c:pt>
                <c:pt idx="348">
                  <c:v>2134.0700000000002</c:v>
                </c:pt>
                <c:pt idx="349">
                  <c:v>2114.0819999999999</c:v>
                </c:pt>
                <c:pt idx="350">
                  <c:v>2134.752</c:v>
                </c:pt>
                <c:pt idx="351">
                  <c:v>2134.652</c:v>
                </c:pt>
                <c:pt idx="352">
                  <c:v>2072.402</c:v>
                </c:pt>
                <c:pt idx="353">
                  <c:v>2134.8310000000001</c:v>
                </c:pt>
                <c:pt idx="354">
                  <c:v>2115.1819999999998</c:v>
                </c:pt>
                <c:pt idx="355">
                  <c:v>2135.6030000000001</c:v>
                </c:pt>
                <c:pt idx="356">
                  <c:v>2114.558</c:v>
                </c:pt>
                <c:pt idx="357">
                  <c:v>2173</c:v>
                </c:pt>
                <c:pt idx="358">
                  <c:v>1500</c:v>
                </c:pt>
                <c:pt idx="359">
                  <c:v>1500</c:v>
                </c:pt>
                <c:pt idx="360">
                  <c:v>1530.633</c:v>
                </c:pt>
                <c:pt idx="361">
                  <c:v>2114.5879999999997</c:v>
                </c:pt>
                <c:pt idx="362">
                  <c:v>2131.6019999999999</c:v>
                </c:pt>
                <c:pt idx="363">
                  <c:v>2079.4940000000001</c:v>
                </c:pt>
                <c:pt idx="364">
                  <c:v>2074.2159999999999</c:v>
                </c:pt>
                <c:pt idx="365">
                  <c:v>1717.68</c:v>
                </c:pt>
                <c:pt idx="366">
                  <c:v>1500</c:v>
                </c:pt>
                <c:pt idx="367">
                  <c:v>1500</c:v>
                </c:pt>
                <c:pt idx="368">
                  <c:v>1500</c:v>
                </c:pt>
                <c:pt idx="369">
                  <c:v>1500</c:v>
                </c:pt>
                <c:pt idx="370">
                  <c:v>1500</c:v>
                </c:pt>
                <c:pt idx="371">
                  <c:v>1500</c:v>
                </c:pt>
                <c:pt idx="372">
                  <c:v>1500</c:v>
                </c:pt>
                <c:pt idx="373">
                  <c:v>1500</c:v>
                </c:pt>
                <c:pt idx="374">
                  <c:v>1500</c:v>
                </c:pt>
                <c:pt idx="375">
                  <c:v>1500</c:v>
                </c:pt>
                <c:pt idx="376">
                  <c:v>1500</c:v>
                </c:pt>
                <c:pt idx="377">
                  <c:v>1500</c:v>
                </c:pt>
                <c:pt idx="378">
                  <c:v>1500</c:v>
                </c:pt>
                <c:pt idx="379">
                  <c:v>1500</c:v>
                </c:pt>
                <c:pt idx="380">
                  <c:v>1500</c:v>
                </c:pt>
                <c:pt idx="381">
                  <c:v>1500</c:v>
                </c:pt>
                <c:pt idx="382">
                  <c:v>1500</c:v>
                </c:pt>
                <c:pt idx="383">
                  <c:v>1500</c:v>
                </c:pt>
                <c:pt idx="384">
                  <c:v>1500</c:v>
                </c:pt>
                <c:pt idx="385">
                  <c:v>1500</c:v>
                </c:pt>
                <c:pt idx="386">
                  <c:v>1500</c:v>
                </c:pt>
                <c:pt idx="387">
                  <c:v>1500</c:v>
                </c:pt>
                <c:pt idx="388">
                  <c:v>1500</c:v>
                </c:pt>
                <c:pt idx="389">
                  <c:v>1500</c:v>
                </c:pt>
                <c:pt idx="390">
                  <c:v>1500</c:v>
                </c:pt>
                <c:pt idx="391">
                  <c:v>1500</c:v>
                </c:pt>
                <c:pt idx="392">
                  <c:v>1500</c:v>
                </c:pt>
                <c:pt idx="393">
                  <c:v>1500</c:v>
                </c:pt>
                <c:pt idx="394">
                  <c:v>1500</c:v>
                </c:pt>
                <c:pt idx="395">
                  <c:v>1500</c:v>
                </c:pt>
                <c:pt idx="396">
                  <c:v>1500</c:v>
                </c:pt>
                <c:pt idx="397">
                  <c:v>1500</c:v>
                </c:pt>
                <c:pt idx="398">
                  <c:v>1500</c:v>
                </c:pt>
                <c:pt idx="399">
                  <c:v>1500</c:v>
                </c:pt>
                <c:pt idx="400">
                  <c:v>1500</c:v>
                </c:pt>
                <c:pt idx="401">
                  <c:v>1500</c:v>
                </c:pt>
                <c:pt idx="402">
                  <c:v>1500</c:v>
                </c:pt>
                <c:pt idx="403">
                  <c:v>1500</c:v>
                </c:pt>
                <c:pt idx="404">
                  <c:v>1500</c:v>
                </c:pt>
                <c:pt idx="405">
                  <c:v>1500</c:v>
                </c:pt>
                <c:pt idx="406">
                  <c:v>1500</c:v>
                </c:pt>
                <c:pt idx="407">
                  <c:v>1500</c:v>
                </c:pt>
                <c:pt idx="408">
                  <c:v>1500</c:v>
                </c:pt>
                <c:pt idx="409">
                  <c:v>1500</c:v>
                </c:pt>
                <c:pt idx="410">
                  <c:v>1500</c:v>
                </c:pt>
                <c:pt idx="411">
                  <c:v>1500</c:v>
                </c:pt>
                <c:pt idx="412">
                  <c:v>1500</c:v>
                </c:pt>
                <c:pt idx="413">
                  <c:v>1500</c:v>
                </c:pt>
                <c:pt idx="414">
                  <c:v>1500</c:v>
                </c:pt>
                <c:pt idx="415">
                  <c:v>1500</c:v>
                </c:pt>
                <c:pt idx="416">
                  <c:v>1500</c:v>
                </c:pt>
                <c:pt idx="417">
                  <c:v>1500</c:v>
                </c:pt>
                <c:pt idx="418">
                  <c:v>1500</c:v>
                </c:pt>
                <c:pt idx="419">
                  <c:v>1500</c:v>
                </c:pt>
                <c:pt idx="420">
                  <c:v>1500</c:v>
                </c:pt>
                <c:pt idx="421">
                  <c:v>1500</c:v>
                </c:pt>
                <c:pt idx="422">
                  <c:v>1500</c:v>
                </c:pt>
                <c:pt idx="423">
                  <c:v>1500</c:v>
                </c:pt>
                <c:pt idx="424">
                  <c:v>1500</c:v>
                </c:pt>
                <c:pt idx="425">
                  <c:v>1500</c:v>
                </c:pt>
                <c:pt idx="426">
                  <c:v>1500</c:v>
                </c:pt>
                <c:pt idx="427">
                  <c:v>1500</c:v>
                </c:pt>
                <c:pt idx="428">
                  <c:v>1500</c:v>
                </c:pt>
                <c:pt idx="429">
                  <c:v>1500</c:v>
                </c:pt>
                <c:pt idx="430">
                  <c:v>1500</c:v>
                </c:pt>
                <c:pt idx="431">
                  <c:v>1500</c:v>
                </c:pt>
                <c:pt idx="432">
                  <c:v>1500</c:v>
                </c:pt>
                <c:pt idx="433">
                  <c:v>1500</c:v>
                </c:pt>
                <c:pt idx="434">
                  <c:v>1500</c:v>
                </c:pt>
                <c:pt idx="435">
                  <c:v>1500</c:v>
                </c:pt>
                <c:pt idx="436">
                  <c:v>1500</c:v>
                </c:pt>
                <c:pt idx="437">
                  <c:v>1500</c:v>
                </c:pt>
                <c:pt idx="438">
                  <c:v>1500</c:v>
                </c:pt>
                <c:pt idx="439">
                  <c:v>1500</c:v>
                </c:pt>
                <c:pt idx="440">
                  <c:v>1500</c:v>
                </c:pt>
                <c:pt idx="441">
                  <c:v>1500</c:v>
                </c:pt>
                <c:pt idx="442">
                  <c:v>1500</c:v>
                </c:pt>
                <c:pt idx="443">
                  <c:v>1500</c:v>
                </c:pt>
                <c:pt idx="444">
                  <c:v>1500</c:v>
                </c:pt>
                <c:pt idx="445">
                  <c:v>1500</c:v>
                </c:pt>
                <c:pt idx="446">
                  <c:v>1500</c:v>
                </c:pt>
                <c:pt idx="447">
                  <c:v>1500</c:v>
                </c:pt>
                <c:pt idx="448">
                  <c:v>1500</c:v>
                </c:pt>
                <c:pt idx="449">
                  <c:v>1500</c:v>
                </c:pt>
              </c:numCache>
            </c:numRef>
          </c:val>
          <c:smooth val="0"/>
          <c:extLst>
            <c:ext xmlns:c16="http://schemas.microsoft.com/office/drawing/2014/chart" uri="{C3380CC4-5D6E-409C-BE32-E72D297353CC}">
              <c16:uniqueId val="{00000000-B0DC-4DD1-83BC-9BA7F3483447}"/>
            </c:ext>
          </c:extLst>
        </c:ser>
        <c:ser>
          <c:idx val="1"/>
          <c:order val="1"/>
          <c:tx>
            <c:strRef>
              <c:f>蛍光積算線量!$AV$5</c:f>
              <c:strCache>
                <c:ptCount val="1"/>
                <c:pt idx="0">
                  <c:v>2号機+700</c:v>
                </c:pt>
              </c:strCache>
            </c:strRef>
          </c:tx>
          <c:marker>
            <c:symbol val="none"/>
          </c:marker>
          <c:cat>
            <c:numRef>
              <c:f>蛍光積算線量!$AS$6:$AS$473</c:f>
              <c:numCache>
                <c:formatCode>[$-411]ge\.m</c:formatCode>
                <c:ptCount val="468"/>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2">
                  <c:v>31260</c:v>
                </c:pt>
                <c:pt idx="53">
                  <c:v>31291</c:v>
                </c:pt>
                <c:pt idx="54">
                  <c:v>31321</c:v>
                </c:pt>
                <c:pt idx="55">
                  <c:v>31352</c:v>
                </c:pt>
                <c:pt idx="56">
                  <c:v>31382</c:v>
                </c:pt>
                <c:pt idx="57">
                  <c:v>31413</c:v>
                </c:pt>
                <c:pt idx="58">
                  <c:v>31444</c:v>
                </c:pt>
                <c:pt idx="59">
                  <c:v>31472</c:v>
                </c:pt>
                <c:pt idx="60">
                  <c:v>31503</c:v>
                </c:pt>
                <c:pt idx="61">
                  <c:v>31533</c:v>
                </c:pt>
                <c:pt idx="62">
                  <c:v>31564</c:v>
                </c:pt>
                <c:pt idx="63">
                  <c:v>31594</c:v>
                </c:pt>
                <c:pt idx="64">
                  <c:v>31625</c:v>
                </c:pt>
                <c:pt idx="65">
                  <c:v>31656</c:v>
                </c:pt>
                <c:pt idx="66">
                  <c:v>31686</c:v>
                </c:pt>
                <c:pt idx="67">
                  <c:v>31717</c:v>
                </c:pt>
                <c:pt idx="68">
                  <c:v>31747</c:v>
                </c:pt>
                <c:pt idx="69">
                  <c:v>31778</c:v>
                </c:pt>
                <c:pt idx="70">
                  <c:v>31809</c:v>
                </c:pt>
                <c:pt idx="71">
                  <c:v>31837</c:v>
                </c:pt>
                <c:pt idx="72">
                  <c:v>31868</c:v>
                </c:pt>
                <c:pt idx="73">
                  <c:v>31898</c:v>
                </c:pt>
                <c:pt idx="74">
                  <c:v>31929</c:v>
                </c:pt>
                <c:pt idx="75">
                  <c:v>31959</c:v>
                </c:pt>
                <c:pt idx="76">
                  <c:v>31990</c:v>
                </c:pt>
                <c:pt idx="77">
                  <c:v>32021</c:v>
                </c:pt>
                <c:pt idx="78">
                  <c:v>32051</c:v>
                </c:pt>
                <c:pt idx="79">
                  <c:v>32082</c:v>
                </c:pt>
                <c:pt idx="80">
                  <c:v>32112</c:v>
                </c:pt>
                <c:pt idx="81">
                  <c:v>32143</c:v>
                </c:pt>
                <c:pt idx="82">
                  <c:v>32174</c:v>
                </c:pt>
                <c:pt idx="83">
                  <c:v>32203</c:v>
                </c:pt>
                <c:pt idx="84">
                  <c:v>32234</c:v>
                </c:pt>
                <c:pt idx="85">
                  <c:v>32264</c:v>
                </c:pt>
                <c:pt idx="86">
                  <c:v>32295</c:v>
                </c:pt>
                <c:pt idx="87">
                  <c:v>32325</c:v>
                </c:pt>
                <c:pt idx="88">
                  <c:v>32356</c:v>
                </c:pt>
                <c:pt idx="89">
                  <c:v>32387</c:v>
                </c:pt>
                <c:pt idx="90">
                  <c:v>32417</c:v>
                </c:pt>
                <c:pt idx="91">
                  <c:v>32448</c:v>
                </c:pt>
                <c:pt idx="92">
                  <c:v>32478</c:v>
                </c:pt>
                <c:pt idx="93">
                  <c:v>32509</c:v>
                </c:pt>
                <c:pt idx="94">
                  <c:v>32540</c:v>
                </c:pt>
                <c:pt idx="95">
                  <c:v>32568</c:v>
                </c:pt>
                <c:pt idx="96">
                  <c:v>32599</c:v>
                </c:pt>
                <c:pt idx="97">
                  <c:v>32629</c:v>
                </c:pt>
                <c:pt idx="98">
                  <c:v>32660</c:v>
                </c:pt>
                <c:pt idx="99">
                  <c:v>32690</c:v>
                </c:pt>
                <c:pt idx="100">
                  <c:v>32721</c:v>
                </c:pt>
                <c:pt idx="101">
                  <c:v>32752</c:v>
                </c:pt>
                <c:pt idx="102">
                  <c:v>32782</c:v>
                </c:pt>
                <c:pt idx="103">
                  <c:v>32813</c:v>
                </c:pt>
                <c:pt idx="104">
                  <c:v>32843</c:v>
                </c:pt>
                <c:pt idx="105">
                  <c:v>32874</c:v>
                </c:pt>
                <c:pt idx="106">
                  <c:v>32905</c:v>
                </c:pt>
                <c:pt idx="107">
                  <c:v>32933</c:v>
                </c:pt>
                <c:pt idx="108">
                  <c:v>32964</c:v>
                </c:pt>
                <c:pt idx="109">
                  <c:v>32994</c:v>
                </c:pt>
                <c:pt idx="110">
                  <c:v>33025</c:v>
                </c:pt>
                <c:pt idx="111">
                  <c:v>33055</c:v>
                </c:pt>
                <c:pt idx="112">
                  <c:v>33086</c:v>
                </c:pt>
                <c:pt idx="113">
                  <c:v>33117</c:v>
                </c:pt>
                <c:pt idx="114">
                  <c:v>33147</c:v>
                </c:pt>
                <c:pt idx="115">
                  <c:v>33178</c:v>
                </c:pt>
                <c:pt idx="116">
                  <c:v>33208</c:v>
                </c:pt>
                <c:pt idx="117">
                  <c:v>33239</c:v>
                </c:pt>
                <c:pt idx="118">
                  <c:v>33270</c:v>
                </c:pt>
                <c:pt idx="119">
                  <c:v>33298</c:v>
                </c:pt>
                <c:pt idx="120">
                  <c:v>33329</c:v>
                </c:pt>
                <c:pt idx="121">
                  <c:v>33359</c:v>
                </c:pt>
                <c:pt idx="122">
                  <c:v>33390</c:v>
                </c:pt>
                <c:pt idx="123">
                  <c:v>33420</c:v>
                </c:pt>
                <c:pt idx="124">
                  <c:v>33451</c:v>
                </c:pt>
                <c:pt idx="125">
                  <c:v>33482</c:v>
                </c:pt>
                <c:pt idx="126">
                  <c:v>33512</c:v>
                </c:pt>
                <c:pt idx="127">
                  <c:v>33543</c:v>
                </c:pt>
                <c:pt idx="128">
                  <c:v>33573</c:v>
                </c:pt>
                <c:pt idx="129">
                  <c:v>33604</c:v>
                </c:pt>
                <c:pt idx="130">
                  <c:v>33635</c:v>
                </c:pt>
                <c:pt idx="131">
                  <c:v>33664</c:v>
                </c:pt>
                <c:pt idx="132">
                  <c:v>33695</c:v>
                </c:pt>
                <c:pt idx="133">
                  <c:v>33725</c:v>
                </c:pt>
                <c:pt idx="134">
                  <c:v>33756</c:v>
                </c:pt>
                <c:pt idx="135">
                  <c:v>33786</c:v>
                </c:pt>
                <c:pt idx="136">
                  <c:v>33817</c:v>
                </c:pt>
                <c:pt idx="137">
                  <c:v>33848</c:v>
                </c:pt>
                <c:pt idx="138">
                  <c:v>33878</c:v>
                </c:pt>
                <c:pt idx="139">
                  <c:v>33909</c:v>
                </c:pt>
                <c:pt idx="140">
                  <c:v>33939</c:v>
                </c:pt>
                <c:pt idx="141">
                  <c:v>33970</c:v>
                </c:pt>
                <c:pt idx="142">
                  <c:v>34001</c:v>
                </c:pt>
                <c:pt idx="143">
                  <c:v>34029</c:v>
                </c:pt>
                <c:pt idx="144">
                  <c:v>34121</c:v>
                </c:pt>
                <c:pt idx="145">
                  <c:v>34151</c:v>
                </c:pt>
                <c:pt idx="146">
                  <c:v>34182</c:v>
                </c:pt>
                <c:pt idx="147">
                  <c:v>34213</c:v>
                </c:pt>
                <c:pt idx="148">
                  <c:v>34243</c:v>
                </c:pt>
                <c:pt idx="149">
                  <c:v>34274</c:v>
                </c:pt>
                <c:pt idx="150">
                  <c:v>34304</c:v>
                </c:pt>
                <c:pt idx="151">
                  <c:v>34335</c:v>
                </c:pt>
                <c:pt idx="152">
                  <c:v>34366</c:v>
                </c:pt>
                <c:pt idx="153">
                  <c:v>34394</c:v>
                </c:pt>
                <c:pt idx="154">
                  <c:v>34425</c:v>
                </c:pt>
                <c:pt idx="155">
                  <c:v>34455</c:v>
                </c:pt>
                <c:pt idx="156">
                  <c:v>34486</c:v>
                </c:pt>
                <c:pt idx="157">
                  <c:v>34516</c:v>
                </c:pt>
                <c:pt idx="158">
                  <c:v>34547</c:v>
                </c:pt>
                <c:pt idx="159">
                  <c:v>34578</c:v>
                </c:pt>
                <c:pt idx="160">
                  <c:v>34608</c:v>
                </c:pt>
                <c:pt idx="161">
                  <c:v>34639</c:v>
                </c:pt>
                <c:pt idx="162">
                  <c:v>34669</c:v>
                </c:pt>
                <c:pt idx="163">
                  <c:v>34700</c:v>
                </c:pt>
                <c:pt idx="164">
                  <c:v>34731</c:v>
                </c:pt>
                <c:pt idx="165">
                  <c:v>34759</c:v>
                </c:pt>
                <c:pt idx="166">
                  <c:v>34790</c:v>
                </c:pt>
                <c:pt idx="167">
                  <c:v>34820</c:v>
                </c:pt>
                <c:pt idx="168">
                  <c:v>34851</c:v>
                </c:pt>
                <c:pt idx="169">
                  <c:v>34881</c:v>
                </c:pt>
                <c:pt idx="170">
                  <c:v>34912</c:v>
                </c:pt>
                <c:pt idx="171">
                  <c:v>34943</c:v>
                </c:pt>
                <c:pt idx="172">
                  <c:v>34973</c:v>
                </c:pt>
                <c:pt idx="173">
                  <c:v>35004</c:v>
                </c:pt>
                <c:pt idx="174">
                  <c:v>35034</c:v>
                </c:pt>
                <c:pt idx="175">
                  <c:v>35065</c:v>
                </c:pt>
                <c:pt idx="176">
                  <c:v>35096</c:v>
                </c:pt>
                <c:pt idx="177">
                  <c:v>35125</c:v>
                </c:pt>
                <c:pt idx="178">
                  <c:v>35156</c:v>
                </c:pt>
                <c:pt idx="179">
                  <c:v>35186</c:v>
                </c:pt>
                <c:pt idx="180">
                  <c:v>35217</c:v>
                </c:pt>
                <c:pt idx="181">
                  <c:v>35247</c:v>
                </c:pt>
                <c:pt idx="182">
                  <c:v>35278</c:v>
                </c:pt>
                <c:pt idx="183">
                  <c:v>35309</c:v>
                </c:pt>
                <c:pt idx="184">
                  <c:v>35339</c:v>
                </c:pt>
                <c:pt idx="185">
                  <c:v>35370</c:v>
                </c:pt>
                <c:pt idx="186">
                  <c:v>35400</c:v>
                </c:pt>
                <c:pt idx="187">
                  <c:v>35431</c:v>
                </c:pt>
                <c:pt idx="188">
                  <c:v>35462</c:v>
                </c:pt>
                <c:pt idx="189">
                  <c:v>35490</c:v>
                </c:pt>
                <c:pt idx="190">
                  <c:v>35521</c:v>
                </c:pt>
                <c:pt idx="191">
                  <c:v>35551</c:v>
                </c:pt>
                <c:pt idx="192">
                  <c:v>35582</c:v>
                </c:pt>
                <c:pt idx="193">
                  <c:v>35612</c:v>
                </c:pt>
                <c:pt idx="194">
                  <c:v>35643</c:v>
                </c:pt>
                <c:pt idx="195">
                  <c:v>35674</c:v>
                </c:pt>
                <c:pt idx="196">
                  <c:v>35704</c:v>
                </c:pt>
                <c:pt idx="197">
                  <c:v>35735</c:v>
                </c:pt>
                <c:pt idx="198">
                  <c:v>35765</c:v>
                </c:pt>
                <c:pt idx="199">
                  <c:v>35796</c:v>
                </c:pt>
                <c:pt idx="200">
                  <c:v>35827</c:v>
                </c:pt>
                <c:pt idx="201">
                  <c:v>35855</c:v>
                </c:pt>
                <c:pt idx="202">
                  <c:v>35886</c:v>
                </c:pt>
                <c:pt idx="203">
                  <c:v>35916</c:v>
                </c:pt>
                <c:pt idx="204">
                  <c:v>35947</c:v>
                </c:pt>
                <c:pt idx="205">
                  <c:v>35977</c:v>
                </c:pt>
                <c:pt idx="206">
                  <c:v>36008</c:v>
                </c:pt>
                <c:pt idx="207">
                  <c:v>36039</c:v>
                </c:pt>
                <c:pt idx="208">
                  <c:v>36069</c:v>
                </c:pt>
                <c:pt idx="209">
                  <c:v>36100</c:v>
                </c:pt>
                <c:pt idx="210">
                  <c:v>36130</c:v>
                </c:pt>
                <c:pt idx="211">
                  <c:v>36161</c:v>
                </c:pt>
                <c:pt idx="212">
                  <c:v>36192</c:v>
                </c:pt>
                <c:pt idx="213">
                  <c:v>36220</c:v>
                </c:pt>
                <c:pt idx="214">
                  <c:v>36251</c:v>
                </c:pt>
                <c:pt idx="215">
                  <c:v>36281</c:v>
                </c:pt>
                <c:pt idx="216">
                  <c:v>36312</c:v>
                </c:pt>
                <c:pt idx="217">
                  <c:v>36342</c:v>
                </c:pt>
                <c:pt idx="218">
                  <c:v>36373</c:v>
                </c:pt>
                <c:pt idx="219">
                  <c:v>36404</c:v>
                </c:pt>
                <c:pt idx="220">
                  <c:v>36434</c:v>
                </c:pt>
                <c:pt idx="221">
                  <c:v>36465</c:v>
                </c:pt>
                <c:pt idx="222">
                  <c:v>36495</c:v>
                </c:pt>
                <c:pt idx="223">
                  <c:v>36526</c:v>
                </c:pt>
                <c:pt idx="224">
                  <c:v>36557</c:v>
                </c:pt>
                <c:pt idx="225">
                  <c:v>36586</c:v>
                </c:pt>
                <c:pt idx="226">
                  <c:v>36617</c:v>
                </c:pt>
                <c:pt idx="227">
                  <c:v>36647</c:v>
                </c:pt>
                <c:pt idx="228">
                  <c:v>36678</c:v>
                </c:pt>
                <c:pt idx="229">
                  <c:v>36708</c:v>
                </c:pt>
                <c:pt idx="230">
                  <c:v>36739</c:v>
                </c:pt>
                <c:pt idx="231">
                  <c:v>36770</c:v>
                </c:pt>
                <c:pt idx="232">
                  <c:v>36800</c:v>
                </c:pt>
                <c:pt idx="233">
                  <c:v>36831</c:v>
                </c:pt>
                <c:pt idx="234">
                  <c:v>36861</c:v>
                </c:pt>
                <c:pt idx="235">
                  <c:v>36892</c:v>
                </c:pt>
                <c:pt idx="236">
                  <c:v>36923</c:v>
                </c:pt>
                <c:pt idx="237">
                  <c:v>36951</c:v>
                </c:pt>
                <c:pt idx="238">
                  <c:v>36982</c:v>
                </c:pt>
                <c:pt idx="239">
                  <c:v>37012</c:v>
                </c:pt>
                <c:pt idx="240">
                  <c:v>37043</c:v>
                </c:pt>
                <c:pt idx="241">
                  <c:v>37073</c:v>
                </c:pt>
                <c:pt idx="242">
                  <c:v>37104</c:v>
                </c:pt>
                <c:pt idx="243">
                  <c:v>37135</c:v>
                </c:pt>
                <c:pt idx="244">
                  <c:v>37165</c:v>
                </c:pt>
                <c:pt idx="245">
                  <c:v>37196</c:v>
                </c:pt>
                <c:pt idx="246">
                  <c:v>37226</c:v>
                </c:pt>
                <c:pt idx="247">
                  <c:v>37257</c:v>
                </c:pt>
                <c:pt idx="248">
                  <c:v>37288</c:v>
                </c:pt>
                <c:pt idx="249">
                  <c:v>37316</c:v>
                </c:pt>
                <c:pt idx="250">
                  <c:v>37347</c:v>
                </c:pt>
                <c:pt idx="251">
                  <c:v>37377</c:v>
                </c:pt>
                <c:pt idx="252">
                  <c:v>37408</c:v>
                </c:pt>
                <c:pt idx="253">
                  <c:v>37438</c:v>
                </c:pt>
                <c:pt idx="254">
                  <c:v>37469</c:v>
                </c:pt>
                <c:pt idx="255">
                  <c:v>37500</c:v>
                </c:pt>
                <c:pt idx="256">
                  <c:v>37530</c:v>
                </c:pt>
                <c:pt idx="257">
                  <c:v>37561</c:v>
                </c:pt>
                <c:pt idx="258">
                  <c:v>37591</c:v>
                </c:pt>
                <c:pt idx="259">
                  <c:v>37622</c:v>
                </c:pt>
                <c:pt idx="260">
                  <c:v>37653</c:v>
                </c:pt>
                <c:pt idx="261">
                  <c:v>37681</c:v>
                </c:pt>
                <c:pt idx="262">
                  <c:v>37712</c:v>
                </c:pt>
                <c:pt idx="263">
                  <c:v>37742</c:v>
                </c:pt>
                <c:pt idx="264">
                  <c:v>37773</c:v>
                </c:pt>
                <c:pt idx="265">
                  <c:v>37803</c:v>
                </c:pt>
                <c:pt idx="266">
                  <c:v>37834</c:v>
                </c:pt>
                <c:pt idx="267">
                  <c:v>37865</c:v>
                </c:pt>
                <c:pt idx="268">
                  <c:v>37895</c:v>
                </c:pt>
                <c:pt idx="269">
                  <c:v>37926</c:v>
                </c:pt>
                <c:pt idx="270">
                  <c:v>37956</c:v>
                </c:pt>
                <c:pt idx="271">
                  <c:v>37987</c:v>
                </c:pt>
                <c:pt idx="272">
                  <c:v>38018</c:v>
                </c:pt>
                <c:pt idx="273">
                  <c:v>38047</c:v>
                </c:pt>
                <c:pt idx="274">
                  <c:v>38078</c:v>
                </c:pt>
                <c:pt idx="275">
                  <c:v>38108</c:v>
                </c:pt>
                <c:pt idx="276">
                  <c:v>38139</c:v>
                </c:pt>
                <c:pt idx="277">
                  <c:v>38169</c:v>
                </c:pt>
                <c:pt idx="278">
                  <c:v>38200</c:v>
                </c:pt>
                <c:pt idx="279">
                  <c:v>38231</c:v>
                </c:pt>
                <c:pt idx="280">
                  <c:v>38261</c:v>
                </c:pt>
                <c:pt idx="281">
                  <c:v>38292</c:v>
                </c:pt>
                <c:pt idx="282">
                  <c:v>38322</c:v>
                </c:pt>
                <c:pt idx="283">
                  <c:v>38231</c:v>
                </c:pt>
                <c:pt idx="284">
                  <c:v>38261</c:v>
                </c:pt>
                <c:pt idx="285">
                  <c:v>38292</c:v>
                </c:pt>
                <c:pt idx="286">
                  <c:v>38322</c:v>
                </c:pt>
                <c:pt idx="287">
                  <c:v>38231</c:v>
                </c:pt>
                <c:pt idx="288">
                  <c:v>38261</c:v>
                </c:pt>
                <c:pt idx="289">
                  <c:v>38292</c:v>
                </c:pt>
                <c:pt idx="290">
                  <c:v>38322</c:v>
                </c:pt>
                <c:pt idx="291">
                  <c:v>38353</c:v>
                </c:pt>
                <c:pt idx="292">
                  <c:v>38384</c:v>
                </c:pt>
                <c:pt idx="293">
                  <c:v>38412</c:v>
                </c:pt>
                <c:pt idx="294">
                  <c:v>38443</c:v>
                </c:pt>
                <c:pt idx="295">
                  <c:v>38473</c:v>
                </c:pt>
                <c:pt idx="296">
                  <c:v>38504</c:v>
                </c:pt>
                <c:pt idx="297">
                  <c:v>38534</c:v>
                </c:pt>
                <c:pt idx="298">
                  <c:v>38565</c:v>
                </c:pt>
                <c:pt idx="299">
                  <c:v>38596</c:v>
                </c:pt>
                <c:pt idx="300">
                  <c:v>38626</c:v>
                </c:pt>
                <c:pt idx="301">
                  <c:v>38657</c:v>
                </c:pt>
                <c:pt idx="302">
                  <c:v>38687</c:v>
                </c:pt>
                <c:pt idx="303">
                  <c:v>38718</c:v>
                </c:pt>
                <c:pt idx="304">
                  <c:v>38749</c:v>
                </c:pt>
                <c:pt idx="305">
                  <c:v>38777</c:v>
                </c:pt>
                <c:pt idx="306">
                  <c:v>38808</c:v>
                </c:pt>
                <c:pt idx="307">
                  <c:v>38838</c:v>
                </c:pt>
                <c:pt idx="308">
                  <c:v>38869</c:v>
                </c:pt>
                <c:pt idx="309">
                  <c:v>38899</c:v>
                </c:pt>
                <c:pt idx="310">
                  <c:v>38930</c:v>
                </c:pt>
                <c:pt idx="311">
                  <c:v>38961</c:v>
                </c:pt>
                <c:pt idx="312">
                  <c:v>38991</c:v>
                </c:pt>
                <c:pt idx="313">
                  <c:v>39022</c:v>
                </c:pt>
                <c:pt idx="314">
                  <c:v>39052</c:v>
                </c:pt>
                <c:pt idx="315">
                  <c:v>39083</c:v>
                </c:pt>
                <c:pt idx="316">
                  <c:v>39114</c:v>
                </c:pt>
                <c:pt idx="317">
                  <c:v>39142</c:v>
                </c:pt>
                <c:pt idx="318">
                  <c:v>39173</c:v>
                </c:pt>
                <c:pt idx="319">
                  <c:v>39203</c:v>
                </c:pt>
                <c:pt idx="320">
                  <c:v>39234</c:v>
                </c:pt>
                <c:pt idx="321">
                  <c:v>39264</c:v>
                </c:pt>
                <c:pt idx="322">
                  <c:v>39295</c:v>
                </c:pt>
                <c:pt idx="323">
                  <c:v>39326</c:v>
                </c:pt>
                <c:pt idx="324">
                  <c:v>39356</c:v>
                </c:pt>
                <c:pt idx="325">
                  <c:v>39387</c:v>
                </c:pt>
                <c:pt idx="326">
                  <c:v>39417</c:v>
                </c:pt>
                <c:pt idx="327">
                  <c:v>39448</c:v>
                </c:pt>
                <c:pt idx="328">
                  <c:v>39479</c:v>
                </c:pt>
                <c:pt idx="329">
                  <c:v>39508</c:v>
                </c:pt>
                <c:pt idx="330">
                  <c:v>39539</c:v>
                </c:pt>
                <c:pt idx="331">
                  <c:v>39569</c:v>
                </c:pt>
                <c:pt idx="332">
                  <c:v>39600</c:v>
                </c:pt>
                <c:pt idx="333">
                  <c:v>39630</c:v>
                </c:pt>
                <c:pt idx="334">
                  <c:v>39661</c:v>
                </c:pt>
                <c:pt idx="335">
                  <c:v>39692</c:v>
                </c:pt>
                <c:pt idx="336">
                  <c:v>39722</c:v>
                </c:pt>
                <c:pt idx="337">
                  <c:v>39753</c:v>
                </c:pt>
                <c:pt idx="338">
                  <c:v>39783</c:v>
                </c:pt>
                <c:pt idx="339">
                  <c:v>39814</c:v>
                </c:pt>
                <c:pt idx="340">
                  <c:v>39845</c:v>
                </c:pt>
                <c:pt idx="341">
                  <c:v>39873</c:v>
                </c:pt>
                <c:pt idx="342">
                  <c:v>39904</c:v>
                </c:pt>
                <c:pt idx="343">
                  <c:v>39934</c:v>
                </c:pt>
                <c:pt idx="344">
                  <c:v>39965</c:v>
                </c:pt>
                <c:pt idx="345">
                  <c:v>39995</c:v>
                </c:pt>
                <c:pt idx="346">
                  <c:v>40026</c:v>
                </c:pt>
                <c:pt idx="347">
                  <c:v>40057</c:v>
                </c:pt>
                <c:pt idx="348">
                  <c:v>40087</c:v>
                </c:pt>
                <c:pt idx="349">
                  <c:v>40118</c:v>
                </c:pt>
                <c:pt idx="350">
                  <c:v>40148</c:v>
                </c:pt>
                <c:pt idx="351">
                  <c:v>40179</c:v>
                </c:pt>
                <c:pt idx="352">
                  <c:v>40210</c:v>
                </c:pt>
                <c:pt idx="353">
                  <c:v>40238</c:v>
                </c:pt>
                <c:pt idx="354">
                  <c:v>40269</c:v>
                </c:pt>
                <c:pt idx="355">
                  <c:v>40299</c:v>
                </c:pt>
                <c:pt idx="356">
                  <c:v>40330</c:v>
                </c:pt>
                <c:pt idx="357">
                  <c:v>40360</c:v>
                </c:pt>
                <c:pt idx="358">
                  <c:v>40391</c:v>
                </c:pt>
                <c:pt idx="359">
                  <c:v>40422</c:v>
                </c:pt>
                <c:pt idx="360">
                  <c:v>40452</c:v>
                </c:pt>
                <c:pt idx="361">
                  <c:v>40483</c:v>
                </c:pt>
                <c:pt idx="362">
                  <c:v>40513</c:v>
                </c:pt>
                <c:pt idx="363">
                  <c:v>40544</c:v>
                </c:pt>
                <c:pt idx="364">
                  <c:v>40575</c:v>
                </c:pt>
                <c:pt idx="365">
                  <c:v>40603</c:v>
                </c:pt>
                <c:pt idx="366">
                  <c:v>40634</c:v>
                </c:pt>
                <c:pt idx="367">
                  <c:v>40664</c:v>
                </c:pt>
                <c:pt idx="368">
                  <c:v>40695</c:v>
                </c:pt>
                <c:pt idx="369">
                  <c:v>40725</c:v>
                </c:pt>
                <c:pt idx="370">
                  <c:v>40756</c:v>
                </c:pt>
                <c:pt idx="371">
                  <c:v>40787</c:v>
                </c:pt>
                <c:pt idx="372">
                  <c:v>40817</c:v>
                </c:pt>
                <c:pt idx="373">
                  <c:v>40848</c:v>
                </c:pt>
                <c:pt idx="374">
                  <c:v>40878</c:v>
                </c:pt>
                <c:pt idx="375">
                  <c:v>40909</c:v>
                </c:pt>
                <c:pt idx="376">
                  <c:v>40940</c:v>
                </c:pt>
                <c:pt idx="377">
                  <c:v>40969</c:v>
                </c:pt>
                <c:pt idx="378">
                  <c:v>41000</c:v>
                </c:pt>
                <c:pt idx="379">
                  <c:v>41030</c:v>
                </c:pt>
                <c:pt idx="380">
                  <c:v>41061</c:v>
                </c:pt>
                <c:pt idx="381">
                  <c:v>41091</c:v>
                </c:pt>
                <c:pt idx="382">
                  <c:v>41122</c:v>
                </c:pt>
                <c:pt idx="383">
                  <c:v>41153</c:v>
                </c:pt>
                <c:pt idx="384">
                  <c:v>41183</c:v>
                </c:pt>
                <c:pt idx="385">
                  <c:v>41214</c:v>
                </c:pt>
                <c:pt idx="386">
                  <c:v>41244</c:v>
                </c:pt>
                <c:pt idx="387">
                  <c:v>41275</c:v>
                </c:pt>
                <c:pt idx="388">
                  <c:v>41306</c:v>
                </c:pt>
                <c:pt idx="389">
                  <c:v>41334</c:v>
                </c:pt>
                <c:pt idx="390">
                  <c:v>41365</c:v>
                </c:pt>
                <c:pt idx="391">
                  <c:v>41395</c:v>
                </c:pt>
                <c:pt idx="392">
                  <c:v>41426</c:v>
                </c:pt>
                <c:pt idx="393">
                  <c:v>41456</c:v>
                </c:pt>
                <c:pt idx="394">
                  <c:v>41487</c:v>
                </c:pt>
                <c:pt idx="395">
                  <c:v>41518</c:v>
                </c:pt>
                <c:pt idx="396">
                  <c:v>41548</c:v>
                </c:pt>
                <c:pt idx="397">
                  <c:v>41579</c:v>
                </c:pt>
                <c:pt idx="398">
                  <c:v>41609</c:v>
                </c:pt>
                <c:pt idx="399">
                  <c:v>41640</c:v>
                </c:pt>
                <c:pt idx="400">
                  <c:v>41671</c:v>
                </c:pt>
                <c:pt idx="401">
                  <c:v>41699</c:v>
                </c:pt>
                <c:pt idx="402">
                  <c:v>41730</c:v>
                </c:pt>
                <c:pt idx="403">
                  <c:v>41760</c:v>
                </c:pt>
                <c:pt idx="404">
                  <c:v>41791</c:v>
                </c:pt>
                <c:pt idx="405">
                  <c:v>41821</c:v>
                </c:pt>
                <c:pt idx="406">
                  <c:v>41852</c:v>
                </c:pt>
                <c:pt idx="407">
                  <c:v>41883</c:v>
                </c:pt>
                <c:pt idx="408">
                  <c:v>41913</c:v>
                </c:pt>
                <c:pt idx="409">
                  <c:v>41944</c:v>
                </c:pt>
                <c:pt idx="410">
                  <c:v>41974</c:v>
                </c:pt>
                <c:pt idx="411">
                  <c:v>42005</c:v>
                </c:pt>
                <c:pt idx="412">
                  <c:v>42036</c:v>
                </c:pt>
                <c:pt idx="413">
                  <c:v>42064</c:v>
                </c:pt>
                <c:pt idx="414">
                  <c:v>42095</c:v>
                </c:pt>
                <c:pt idx="415">
                  <c:v>42125</c:v>
                </c:pt>
                <c:pt idx="416">
                  <c:v>42156</c:v>
                </c:pt>
                <c:pt idx="417">
                  <c:v>42186</c:v>
                </c:pt>
                <c:pt idx="418">
                  <c:v>42217</c:v>
                </c:pt>
                <c:pt idx="419">
                  <c:v>42248</c:v>
                </c:pt>
                <c:pt idx="420">
                  <c:v>42278</c:v>
                </c:pt>
                <c:pt idx="421">
                  <c:v>42309</c:v>
                </c:pt>
                <c:pt idx="422">
                  <c:v>42339</c:v>
                </c:pt>
                <c:pt idx="423">
                  <c:v>42370</c:v>
                </c:pt>
                <c:pt idx="424">
                  <c:v>42401</c:v>
                </c:pt>
                <c:pt idx="425">
                  <c:v>42430</c:v>
                </c:pt>
                <c:pt idx="426">
                  <c:v>42461</c:v>
                </c:pt>
                <c:pt idx="427">
                  <c:v>42491</c:v>
                </c:pt>
                <c:pt idx="428">
                  <c:v>42522</c:v>
                </c:pt>
                <c:pt idx="429">
                  <c:v>42552</c:v>
                </c:pt>
                <c:pt idx="430">
                  <c:v>42583</c:v>
                </c:pt>
                <c:pt idx="431">
                  <c:v>42614</c:v>
                </c:pt>
                <c:pt idx="432">
                  <c:v>42644</c:v>
                </c:pt>
                <c:pt idx="433">
                  <c:v>42675</c:v>
                </c:pt>
                <c:pt idx="434">
                  <c:v>42705</c:v>
                </c:pt>
                <c:pt idx="435">
                  <c:v>42736</c:v>
                </c:pt>
                <c:pt idx="436">
                  <c:v>42767</c:v>
                </c:pt>
                <c:pt idx="437">
                  <c:v>42795</c:v>
                </c:pt>
                <c:pt idx="438">
                  <c:v>42826</c:v>
                </c:pt>
                <c:pt idx="439">
                  <c:v>42856</c:v>
                </c:pt>
                <c:pt idx="440">
                  <c:v>42887</c:v>
                </c:pt>
                <c:pt idx="441">
                  <c:v>42917</c:v>
                </c:pt>
                <c:pt idx="442">
                  <c:v>42948</c:v>
                </c:pt>
                <c:pt idx="443">
                  <c:v>42979</c:v>
                </c:pt>
                <c:pt idx="444">
                  <c:v>43009</c:v>
                </c:pt>
                <c:pt idx="445">
                  <c:v>43040</c:v>
                </c:pt>
                <c:pt idx="446">
                  <c:v>43070</c:v>
                </c:pt>
                <c:pt idx="447">
                  <c:v>43101</c:v>
                </c:pt>
                <c:pt idx="448">
                  <c:v>43132</c:v>
                </c:pt>
                <c:pt idx="449">
                  <c:v>43160</c:v>
                </c:pt>
              </c:numCache>
            </c:numRef>
          </c:cat>
          <c:val>
            <c:numRef>
              <c:f>蛍光積算線量!$AV$6:$AV$473</c:f>
              <c:numCache>
                <c:formatCode>0;"△ "0</c:formatCode>
                <c:ptCount val="468"/>
                <c:pt idx="0">
                  <c:v>700</c:v>
                </c:pt>
                <c:pt idx="1">
                  <c:v>700</c:v>
                </c:pt>
                <c:pt idx="2">
                  <c:v>700</c:v>
                </c:pt>
                <c:pt idx="3">
                  <c:v>700</c:v>
                </c:pt>
                <c:pt idx="4">
                  <c:v>700</c:v>
                </c:pt>
                <c:pt idx="5">
                  <c:v>700</c:v>
                </c:pt>
                <c:pt idx="6">
                  <c:v>700</c:v>
                </c:pt>
                <c:pt idx="7">
                  <c:v>700</c:v>
                </c:pt>
                <c:pt idx="8">
                  <c:v>700</c:v>
                </c:pt>
                <c:pt idx="9">
                  <c:v>700</c:v>
                </c:pt>
                <c:pt idx="10">
                  <c:v>700</c:v>
                </c:pt>
                <c:pt idx="11">
                  <c:v>700</c:v>
                </c:pt>
                <c:pt idx="12">
                  <c:v>700</c:v>
                </c:pt>
                <c:pt idx="13">
                  <c:v>700</c:v>
                </c:pt>
                <c:pt idx="14">
                  <c:v>700</c:v>
                </c:pt>
                <c:pt idx="15">
                  <c:v>700</c:v>
                </c:pt>
                <c:pt idx="16">
                  <c:v>700</c:v>
                </c:pt>
                <c:pt idx="17">
                  <c:v>700</c:v>
                </c:pt>
                <c:pt idx="18">
                  <c:v>700</c:v>
                </c:pt>
                <c:pt idx="19">
                  <c:v>700</c:v>
                </c:pt>
                <c:pt idx="20">
                  <c:v>700</c:v>
                </c:pt>
                <c:pt idx="21">
                  <c:v>700</c:v>
                </c:pt>
                <c:pt idx="22">
                  <c:v>700</c:v>
                </c:pt>
                <c:pt idx="23">
                  <c:v>700</c:v>
                </c:pt>
                <c:pt idx="24">
                  <c:v>700</c:v>
                </c:pt>
                <c:pt idx="25">
                  <c:v>700</c:v>
                </c:pt>
                <c:pt idx="26">
                  <c:v>700</c:v>
                </c:pt>
                <c:pt idx="27">
                  <c:v>700</c:v>
                </c:pt>
                <c:pt idx="28">
                  <c:v>700</c:v>
                </c:pt>
                <c:pt idx="29">
                  <c:v>700</c:v>
                </c:pt>
                <c:pt idx="30">
                  <c:v>700</c:v>
                </c:pt>
                <c:pt idx="31">
                  <c:v>700</c:v>
                </c:pt>
                <c:pt idx="32">
                  <c:v>700</c:v>
                </c:pt>
                <c:pt idx="33">
                  <c:v>700</c:v>
                </c:pt>
                <c:pt idx="34">
                  <c:v>700</c:v>
                </c:pt>
                <c:pt idx="35">
                  <c:v>700</c:v>
                </c:pt>
                <c:pt idx="36">
                  <c:v>700</c:v>
                </c:pt>
                <c:pt idx="37">
                  <c:v>700</c:v>
                </c:pt>
                <c:pt idx="38">
                  <c:v>700</c:v>
                </c:pt>
                <c:pt idx="39">
                  <c:v>700</c:v>
                </c:pt>
                <c:pt idx="40">
                  <c:v>700</c:v>
                </c:pt>
                <c:pt idx="41">
                  <c:v>700</c:v>
                </c:pt>
                <c:pt idx="42">
                  <c:v>700</c:v>
                </c:pt>
                <c:pt idx="43">
                  <c:v>700</c:v>
                </c:pt>
                <c:pt idx="44">
                  <c:v>700</c:v>
                </c:pt>
                <c:pt idx="45">
                  <c:v>700</c:v>
                </c:pt>
                <c:pt idx="46">
                  <c:v>700</c:v>
                </c:pt>
                <c:pt idx="47">
                  <c:v>700</c:v>
                </c:pt>
                <c:pt idx="48">
                  <c:v>700</c:v>
                </c:pt>
                <c:pt idx="49">
                  <c:v>700</c:v>
                </c:pt>
                <c:pt idx="50">
                  <c:v>700</c:v>
                </c:pt>
                <c:pt idx="51">
                  <c:v>700</c:v>
                </c:pt>
                <c:pt idx="52">
                  <c:v>700</c:v>
                </c:pt>
                <c:pt idx="53">
                  <c:v>700</c:v>
                </c:pt>
                <c:pt idx="54">
                  <c:v>700</c:v>
                </c:pt>
                <c:pt idx="55">
                  <c:v>700</c:v>
                </c:pt>
                <c:pt idx="56">
                  <c:v>700</c:v>
                </c:pt>
                <c:pt idx="57">
                  <c:v>700</c:v>
                </c:pt>
                <c:pt idx="58">
                  <c:v>700</c:v>
                </c:pt>
                <c:pt idx="59">
                  <c:v>700</c:v>
                </c:pt>
                <c:pt idx="60">
                  <c:v>700</c:v>
                </c:pt>
                <c:pt idx="61">
                  <c:v>700</c:v>
                </c:pt>
                <c:pt idx="62">
                  <c:v>700</c:v>
                </c:pt>
                <c:pt idx="63">
                  <c:v>700</c:v>
                </c:pt>
                <c:pt idx="64">
                  <c:v>700</c:v>
                </c:pt>
                <c:pt idx="65">
                  <c:v>700</c:v>
                </c:pt>
                <c:pt idx="66">
                  <c:v>700</c:v>
                </c:pt>
                <c:pt idx="67">
                  <c:v>700</c:v>
                </c:pt>
                <c:pt idx="68">
                  <c:v>700</c:v>
                </c:pt>
                <c:pt idx="69">
                  <c:v>700</c:v>
                </c:pt>
                <c:pt idx="70">
                  <c:v>700</c:v>
                </c:pt>
                <c:pt idx="71">
                  <c:v>700</c:v>
                </c:pt>
                <c:pt idx="72">
                  <c:v>700</c:v>
                </c:pt>
                <c:pt idx="73">
                  <c:v>700</c:v>
                </c:pt>
                <c:pt idx="74">
                  <c:v>700</c:v>
                </c:pt>
                <c:pt idx="75">
                  <c:v>700</c:v>
                </c:pt>
                <c:pt idx="76">
                  <c:v>700</c:v>
                </c:pt>
                <c:pt idx="77">
                  <c:v>700</c:v>
                </c:pt>
                <c:pt idx="78">
                  <c:v>700</c:v>
                </c:pt>
                <c:pt idx="79">
                  <c:v>700</c:v>
                </c:pt>
                <c:pt idx="80">
                  <c:v>700</c:v>
                </c:pt>
                <c:pt idx="81">
                  <c:v>700</c:v>
                </c:pt>
                <c:pt idx="82">
                  <c:v>700</c:v>
                </c:pt>
                <c:pt idx="83">
                  <c:v>700</c:v>
                </c:pt>
                <c:pt idx="84">
                  <c:v>700</c:v>
                </c:pt>
                <c:pt idx="85">
                  <c:v>700</c:v>
                </c:pt>
                <c:pt idx="86">
                  <c:v>700</c:v>
                </c:pt>
                <c:pt idx="87">
                  <c:v>700</c:v>
                </c:pt>
                <c:pt idx="88">
                  <c:v>700</c:v>
                </c:pt>
                <c:pt idx="89">
                  <c:v>700</c:v>
                </c:pt>
                <c:pt idx="90">
                  <c:v>700</c:v>
                </c:pt>
                <c:pt idx="91">
                  <c:v>700</c:v>
                </c:pt>
                <c:pt idx="92">
                  <c:v>700</c:v>
                </c:pt>
                <c:pt idx="93">
                  <c:v>700</c:v>
                </c:pt>
                <c:pt idx="94">
                  <c:v>700</c:v>
                </c:pt>
                <c:pt idx="95">
                  <c:v>700</c:v>
                </c:pt>
                <c:pt idx="96">
                  <c:v>700</c:v>
                </c:pt>
                <c:pt idx="97">
                  <c:v>700</c:v>
                </c:pt>
                <c:pt idx="98">
                  <c:v>700</c:v>
                </c:pt>
                <c:pt idx="99">
                  <c:v>700</c:v>
                </c:pt>
                <c:pt idx="100">
                  <c:v>700</c:v>
                </c:pt>
                <c:pt idx="101">
                  <c:v>700</c:v>
                </c:pt>
                <c:pt idx="102">
                  <c:v>700</c:v>
                </c:pt>
                <c:pt idx="103">
                  <c:v>700</c:v>
                </c:pt>
                <c:pt idx="104">
                  <c:v>700</c:v>
                </c:pt>
                <c:pt idx="105">
                  <c:v>700</c:v>
                </c:pt>
                <c:pt idx="106">
                  <c:v>700</c:v>
                </c:pt>
                <c:pt idx="107">
                  <c:v>700</c:v>
                </c:pt>
                <c:pt idx="108">
                  <c:v>700</c:v>
                </c:pt>
                <c:pt idx="109">
                  <c:v>700</c:v>
                </c:pt>
                <c:pt idx="110">
                  <c:v>700</c:v>
                </c:pt>
                <c:pt idx="111">
                  <c:v>700</c:v>
                </c:pt>
                <c:pt idx="112">
                  <c:v>700</c:v>
                </c:pt>
                <c:pt idx="113">
                  <c:v>700</c:v>
                </c:pt>
                <c:pt idx="114">
                  <c:v>700</c:v>
                </c:pt>
                <c:pt idx="115">
                  <c:v>700</c:v>
                </c:pt>
                <c:pt idx="116">
                  <c:v>700</c:v>
                </c:pt>
                <c:pt idx="117">
                  <c:v>700</c:v>
                </c:pt>
                <c:pt idx="118">
                  <c:v>700</c:v>
                </c:pt>
                <c:pt idx="119">
                  <c:v>700</c:v>
                </c:pt>
                <c:pt idx="120">
                  <c:v>700</c:v>
                </c:pt>
                <c:pt idx="121">
                  <c:v>700</c:v>
                </c:pt>
                <c:pt idx="122">
                  <c:v>700</c:v>
                </c:pt>
                <c:pt idx="123">
                  <c:v>700</c:v>
                </c:pt>
                <c:pt idx="124">
                  <c:v>700</c:v>
                </c:pt>
                <c:pt idx="125">
                  <c:v>700</c:v>
                </c:pt>
                <c:pt idx="126">
                  <c:v>700</c:v>
                </c:pt>
                <c:pt idx="127">
                  <c:v>700</c:v>
                </c:pt>
                <c:pt idx="128">
                  <c:v>700</c:v>
                </c:pt>
                <c:pt idx="129">
                  <c:v>700</c:v>
                </c:pt>
                <c:pt idx="130">
                  <c:v>700</c:v>
                </c:pt>
                <c:pt idx="131">
                  <c:v>700</c:v>
                </c:pt>
                <c:pt idx="132">
                  <c:v>700</c:v>
                </c:pt>
                <c:pt idx="133">
                  <c:v>700</c:v>
                </c:pt>
                <c:pt idx="134">
                  <c:v>700</c:v>
                </c:pt>
                <c:pt idx="135">
                  <c:v>700</c:v>
                </c:pt>
                <c:pt idx="136">
                  <c:v>700</c:v>
                </c:pt>
                <c:pt idx="137">
                  <c:v>700</c:v>
                </c:pt>
                <c:pt idx="138">
                  <c:v>700</c:v>
                </c:pt>
                <c:pt idx="139">
                  <c:v>700</c:v>
                </c:pt>
                <c:pt idx="140">
                  <c:v>700</c:v>
                </c:pt>
                <c:pt idx="141">
                  <c:v>700</c:v>
                </c:pt>
                <c:pt idx="142">
                  <c:v>700</c:v>
                </c:pt>
                <c:pt idx="143">
                  <c:v>700</c:v>
                </c:pt>
                <c:pt idx="144">
                  <c:v>700</c:v>
                </c:pt>
                <c:pt idx="145">
                  <c:v>700</c:v>
                </c:pt>
                <c:pt idx="146">
                  <c:v>700</c:v>
                </c:pt>
                <c:pt idx="147">
                  <c:v>700</c:v>
                </c:pt>
                <c:pt idx="148">
                  <c:v>700</c:v>
                </c:pt>
                <c:pt idx="149">
                  <c:v>700</c:v>
                </c:pt>
                <c:pt idx="150">
                  <c:v>700</c:v>
                </c:pt>
                <c:pt idx="151">
                  <c:v>700</c:v>
                </c:pt>
                <c:pt idx="152">
                  <c:v>700</c:v>
                </c:pt>
                <c:pt idx="153">
                  <c:v>700</c:v>
                </c:pt>
                <c:pt idx="154">
                  <c:v>700</c:v>
                </c:pt>
                <c:pt idx="155">
                  <c:v>700</c:v>
                </c:pt>
                <c:pt idx="156">
                  <c:v>700</c:v>
                </c:pt>
                <c:pt idx="157">
                  <c:v>700</c:v>
                </c:pt>
                <c:pt idx="158">
                  <c:v>700</c:v>
                </c:pt>
                <c:pt idx="159">
                  <c:v>700</c:v>
                </c:pt>
                <c:pt idx="160">
                  <c:v>700</c:v>
                </c:pt>
                <c:pt idx="161">
                  <c:v>700</c:v>
                </c:pt>
                <c:pt idx="162">
                  <c:v>718.67399999999998</c:v>
                </c:pt>
                <c:pt idx="163">
                  <c:v>796.14599999999996</c:v>
                </c:pt>
                <c:pt idx="164">
                  <c:v>854.17899999999997</c:v>
                </c:pt>
                <c:pt idx="165">
                  <c:v>925.83799999999997</c:v>
                </c:pt>
                <c:pt idx="166">
                  <c:v>1142.347</c:v>
                </c:pt>
                <c:pt idx="167">
                  <c:v>770.88599999999997</c:v>
                </c:pt>
                <c:pt idx="168">
                  <c:v>1015.927</c:v>
                </c:pt>
                <c:pt idx="169">
                  <c:v>1214.4450000000002</c:v>
                </c:pt>
                <c:pt idx="170">
                  <c:v>1313.799</c:v>
                </c:pt>
                <c:pt idx="171">
                  <c:v>1294</c:v>
                </c:pt>
                <c:pt idx="172">
                  <c:v>1313.799</c:v>
                </c:pt>
                <c:pt idx="173">
                  <c:v>1293.999</c:v>
                </c:pt>
                <c:pt idx="174">
                  <c:v>1173.251</c:v>
                </c:pt>
                <c:pt idx="175">
                  <c:v>1164.9850000000001</c:v>
                </c:pt>
                <c:pt idx="176">
                  <c:v>1274.1990000000001</c:v>
                </c:pt>
                <c:pt idx="177">
                  <c:v>1313.8</c:v>
                </c:pt>
                <c:pt idx="178">
                  <c:v>1294</c:v>
                </c:pt>
                <c:pt idx="179">
                  <c:v>1022.471</c:v>
                </c:pt>
                <c:pt idx="180">
                  <c:v>1291.1369999999999</c:v>
                </c:pt>
                <c:pt idx="181">
                  <c:v>1313.5149999999999</c:v>
                </c:pt>
                <c:pt idx="182">
                  <c:v>1227.8879999999999</c:v>
                </c:pt>
                <c:pt idx="183">
                  <c:v>700</c:v>
                </c:pt>
                <c:pt idx="184">
                  <c:v>700</c:v>
                </c:pt>
                <c:pt idx="185">
                  <c:v>1180.5260000000001</c:v>
                </c:pt>
                <c:pt idx="186">
                  <c:v>1313.799</c:v>
                </c:pt>
                <c:pt idx="187">
                  <c:v>1313.799</c:v>
                </c:pt>
                <c:pt idx="188">
                  <c:v>1254.4000000000001</c:v>
                </c:pt>
                <c:pt idx="189">
                  <c:v>1313.8</c:v>
                </c:pt>
                <c:pt idx="190">
                  <c:v>1294</c:v>
                </c:pt>
                <c:pt idx="191">
                  <c:v>1313.799</c:v>
                </c:pt>
                <c:pt idx="192">
                  <c:v>1293.999</c:v>
                </c:pt>
                <c:pt idx="193">
                  <c:v>1313.799</c:v>
                </c:pt>
                <c:pt idx="194">
                  <c:v>1313.8</c:v>
                </c:pt>
                <c:pt idx="195">
                  <c:v>1292.0889999999999</c:v>
                </c:pt>
                <c:pt idx="196">
                  <c:v>1312.49</c:v>
                </c:pt>
                <c:pt idx="197">
                  <c:v>1291.847</c:v>
                </c:pt>
                <c:pt idx="198">
                  <c:v>1312.673</c:v>
                </c:pt>
                <c:pt idx="199">
                  <c:v>894.27499999999998</c:v>
                </c:pt>
                <c:pt idx="200">
                  <c:v>700</c:v>
                </c:pt>
                <c:pt idx="201">
                  <c:v>1035.6109999999999</c:v>
                </c:pt>
                <c:pt idx="202">
                  <c:v>1294</c:v>
                </c:pt>
                <c:pt idx="203">
                  <c:v>1231.9160000000002</c:v>
                </c:pt>
                <c:pt idx="204">
                  <c:v>1294</c:v>
                </c:pt>
                <c:pt idx="205">
                  <c:v>1313.799</c:v>
                </c:pt>
                <c:pt idx="206">
                  <c:v>1313.799</c:v>
                </c:pt>
                <c:pt idx="207">
                  <c:v>1294</c:v>
                </c:pt>
                <c:pt idx="208">
                  <c:v>1311.2429999999999</c:v>
                </c:pt>
                <c:pt idx="209">
                  <c:v>1294</c:v>
                </c:pt>
                <c:pt idx="210">
                  <c:v>1313.8</c:v>
                </c:pt>
                <c:pt idx="211">
                  <c:v>1313.8</c:v>
                </c:pt>
                <c:pt idx="212">
                  <c:v>1254.3980000000001</c:v>
                </c:pt>
                <c:pt idx="213">
                  <c:v>1311.6970000000001</c:v>
                </c:pt>
                <c:pt idx="214">
                  <c:v>1292.9589999999998</c:v>
                </c:pt>
                <c:pt idx="215">
                  <c:v>815.57299999999998</c:v>
                </c:pt>
                <c:pt idx="216">
                  <c:v>700</c:v>
                </c:pt>
                <c:pt idx="217">
                  <c:v>1270.989</c:v>
                </c:pt>
                <c:pt idx="218">
                  <c:v>1313.8</c:v>
                </c:pt>
                <c:pt idx="219">
                  <c:v>1294</c:v>
                </c:pt>
                <c:pt idx="220">
                  <c:v>1313.8</c:v>
                </c:pt>
                <c:pt idx="221">
                  <c:v>1294</c:v>
                </c:pt>
                <c:pt idx="222">
                  <c:v>1313.463</c:v>
                </c:pt>
                <c:pt idx="223">
                  <c:v>1313.8</c:v>
                </c:pt>
                <c:pt idx="224">
                  <c:v>1274.2</c:v>
                </c:pt>
                <c:pt idx="225">
                  <c:v>1313.8</c:v>
                </c:pt>
                <c:pt idx="226">
                  <c:v>1293.999</c:v>
                </c:pt>
                <c:pt idx="227">
                  <c:v>1164.4380000000001</c:v>
                </c:pt>
                <c:pt idx="228">
                  <c:v>1293.6199999999999</c:v>
                </c:pt>
                <c:pt idx="229">
                  <c:v>1313.453</c:v>
                </c:pt>
                <c:pt idx="230">
                  <c:v>1313.153</c:v>
                </c:pt>
                <c:pt idx="231">
                  <c:v>874.976</c:v>
                </c:pt>
                <c:pt idx="232">
                  <c:v>744.70799999999997</c:v>
                </c:pt>
                <c:pt idx="233">
                  <c:v>1292.828</c:v>
                </c:pt>
                <c:pt idx="234">
                  <c:v>1313.8</c:v>
                </c:pt>
                <c:pt idx="235">
                  <c:v>1313.8</c:v>
                </c:pt>
                <c:pt idx="236">
                  <c:v>1254.4000000000001</c:v>
                </c:pt>
                <c:pt idx="237">
                  <c:v>1313.8</c:v>
                </c:pt>
                <c:pt idx="238">
                  <c:v>1294</c:v>
                </c:pt>
                <c:pt idx="239">
                  <c:v>1313.8</c:v>
                </c:pt>
                <c:pt idx="240">
                  <c:v>1294</c:v>
                </c:pt>
                <c:pt idx="241">
                  <c:v>1313.8</c:v>
                </c:pt>
                <c:pt idx="242">
                  <c:v>1313.8</c:v>
                </c:pt>
                <c:pt idx="243">
                  <c:v>1194.7470000000001</c:v>
                </c:pt>
                <c:pt idx="244">
                  <c:v>1206.5360000000001</c:v>
                </c:pt>
                <c:pt idx="245">
                  <c:v>1293.8110000000001</c:v>
                </c:pt>
                <c:pt idx="246">
                  <c:v>1093.0409999999999</c:v>
                </c:pt>
                <c:pt idx="247">
                  <c:v>700</c:v>
                </c:pt>
                <c:pt idx="248">
                  <c:v>700</c:v>
                </c:pt>
                <c:pt idx="249">
                  <c:v>700</c:v>
                </c:pt>
                <c:pt idx="250">
                  <c:v>1259.69</c:v>
                </c:pt>
                <c:pt idx="251">
                  <c:v>1313.8</c:v>
                </c:pt>
                <c:pt idx="252">
                  <c:v>1126.2190000000001</c:v>
                </c:pt>
                <c:pt idx="253">
                  <c:v>1313.8</c:v>
                </c:pt>
                <c:pt idx="254">
                  <c:v>1313.8</c:v>
                </c:pt>
                <c:pt idx="255">
                  <c:v>1294</c:v>
                </c:pt>
                <c:pt idx="256">
                  <c:v>1313.8</c:v>
                </c:pt>
                <c:pt idx="257">
                  <c:v>1294</c:v>
                </c:pt>
                <c:pt idx="258">
                  <c:v>1313.8</c:v>
                </c:pt>
                <c:pt idx="259">
                  <c:v>1313.8</c:v>
                </c:pt>
                <c:pt idx="260">
                  <c:v>1254.4000000000001</c:v>
                </c:pt>
                <c:pt idx="261">
                  <c:v>1313.799</c:v>
                </c:pt>
                <c:pt idx="262">
                  <c:v>1293.674</c:v>
                </c:pt>
                <c:pt idx="263">
                  <c:v>1105.9970000000001</c:v>
                </c:pt>
                <c:pt idx="264">
                  <c:v>700</c:v>
                </c:pt>
                <c:pt idx="265">
                  <c:v>700</c:v>
                </c:pt>
                <c:pt idx="266">
                  <c:v>700</c:v>
                </c:pt>
                <c:pt idx="267">
                  <c:v>700</c:v>
                </c:pt>
                <c:pt idx="268">
                  <c:v>700</c:v>
                </c:pt>
                <c:pt idx="269">
                  <c:v>713.27800000000002</c:v>
                </c:pt>
                <c:pt idx="270">
                  <c:v>1315.748</c:v>
                </c:pt>
                <c:pt idx="271">
                  <c:v>1322.5740000000001</c:v>
                </c:pt>
                <c:pt idx="272">
                  <c:v>1282.3519999999999</c:v>
                </c:pt>
                <c:pt idx="273">
                  <c:v>1322.2919999999999</c:v>
                </c:pt>
                <c:pt idx="274">
                  <c:v>1302.3029999999999</c:v>
                </c:pt>
                <c:pt idx="275">
                  <c:v>1322.0140000000001</c:v>
                </c:pt>
                <c:pt idx="276">
                  <c:v>1301.634</c:v>
                </c:pt>
                <c:pt idx="277">
                  <c:v>1320.942</c:v>
                </c:pt>
                <c:pt idx="278">
                  <c:v>1319.673</c:v>
                </c:pt>
                <c:pt idx="279">
                  <c:v>1299.6010000000001</c:v>
                </c:pt>
                <c:pt idx="280">
                  <c:v>1320.203</c:v>
                </c:pt>
                <c:pt idx="281">
                  <c:v>1300.4769999999999</c:v>
                </c:pt>
                <c:pt idx="282">
                  <c:v>1321.097</c:v>
                </c:pt>
                <c:pt idx="283">
                  <c:v>1299.6010000000001</c:v>
                </c:pt>
                <c:pt idx="284">
                  <c:v>1320.203</c:v>
                </c:pt>
                <c:pt idx="285">
                  <c:v>1300.4769999999999</c:v>
                </c:pt>
                <c:pt idx="286">
                  <c:v>1321.097</c:v>
                </c:pt>
                <c:pt idx="287">
                  <c:v>1299.6010000000001</c:v>
                </c:pt>
                <c:pt idx="288">
                  <c:v>1320.203</c:v>
                </c:pt>
                <c:pt idx="289">
                  <c:v>1300.4769999999999</c:v>
                </c:pt>
                <c:pt idx="290">
                  <c:v>1321.097</c:v>
                </c:pt>
                <c:pt idx="291">
                  <c:v>1116.24</c:v>
                </c:pt>
                <c:pt idx="292">
                  <c:v>700</c:v>
                </c:pt>
                <c:pt idx="293">
                  <c:v>700</c:v>
                </c:pt>
                <c:pt idx="294">
                  <c:v>700</c:v>
                </c:pt>
                <c:pt idx="295">
                  <c:v>712.798</c:v>
                </c:pt>
                <c:pt idx="296">
                  <c:v>1297.7820000000002</c:v>
                </c:pt>
                <c:pt idx="297">
                  <c:v>1321.606</c:v>
                </c:pt>
                <c:pt idx="298">
                  <c:v>1010.2950000000001</c:v>
                </c:pt>
                <c:pt idx="299">
                  <c:v>700</c:v>
                </c:pt>
                <c:pt idx="300">
                  <c:v>700</c:v>
                </c:pt>
                <c:pt idx="301">
                  <c:v>700</c:v>
                </c:pt>
                <c:pt idx="302">
                  <c:v>700</c:v>
                </c:pt>
                <c:pt idx="303">
                  <c:v>700</c:v>
                </c:pt>
                <c:pt idx="304">
                  <c:v>700</c:v>
                </c:pt>
                <c:pt idx="305">
                  <c:v>700</c:v>
                </c:pt>
                <c:pt idx="306">
                  <c:v>1301.9389999999999</c:v>
                </c:pt>
                <c:pt idx="307">
                  <c:v>897.24900000000002</c:v>
                </c:pt>
                <c:pt idx="308">
                  <c:v>700</c:v>
                </c:pt>
                <c:pt idx="309">
                  <c:v>700</c:v>
                </c:pt>
                <c:pt idx="310">
                  <c:v>700</c:v>
                </c:pt>
                <c:pt idx="311">
                  <c:v>700</c:v>
                </c:pt>
                <c:pt idx="312">
                  <c:v>700</c:v>
                </c:pt>
                <c:pt idx="313">
                  <c:v>700</c:v>
                </c:pt>
                <c:pt idx="314">
                  <c:v>1051.7640000000001</c:v>
                </c:pt>
                <c:pt idx="315">
                  <c:v>1051.2939999999999</c:v>
                </c:pt>
                <c:pt idx="316">
                  <c:v>1261.867</c:v>
                </c:pt>
                <c:pt idx="317">
                  <c:v>1321.806</c:v>
                </c:pt>
                <c:pt idx="318">
                  <c:v>1302.1030000000001</c:v>
                </c:pt>
                <c:pt idx="319">
                  <c:v>1321.9380000000001</c:v>
                </c:pt>
                <c:pt idx="320">
                  <c:v>1301.0219999999999</c:v>
                </c:pt>
                <c:pt idx="321">
                  <c:v>1320.0219999999999</c:v>
                </c:pt>
                <c:pt idx="322">
                  <c:v>1319.8029999999999</c:v>
                </c:pt>
                <c:pt idx="323">
                  <c:v>1299.3620000000001</c:v>
                </c:pt>
                <c:pt idx="324">
                  <c:v>899.52199999999993</c:v>
                </c:pt>
                <c:pt idx="325">
                  <c:v>700</c:v>
                </c:pt>
                <c:pt idx="326">
                  <c:v>700</c:v>
                </c:pt>
                <c:pt idx="327">
                  <c:v>720.89800000000002</c:v>
                </c:pt>
                <c:pt idx="328">
                  <c:v>1276.48</c:v>
                </c:pt>
                <c:pt idx="329">
                  <c:v>1321.787</c:v>
                </c:pt>
                <c:pt idx="330">
                  <c:v>1301.6950000000002</c:v>
                </c:pt>
                <c:pt idx="331">
                  <c:v>1321.6849999999999</c:v>
                </c:pt>
                <c:pt idx="332">
                  <c:v>1301.373</c:v>
                </c:pt>
                <c:pt idx="333">
                  <c:v>1320.6849999999999</c:v>
                </c:pt>
                <c:pt idx="334">
                  <c:v>1319.519</c:v>
                </c:pt>
                <c:pt idx="335">
                  <c:v>1299.5030000000002</c:v>
                </c:pt>
                <c:pt idx="336">
                  <c:v>1320.0410000000002</c:v>
                </c:pt>
                <c:pt idx="337">
                  <c:v>1300.5419999999999</c:v>
                </c:pt>
                <c:pt idx="338">
                  <c:v>1320.865</c:v>
                </c:pt>
                <c:pt idx="339">
                  <c:v>1320.8409999999999</c:v>
                </c:pt>
                <c:pt idx="340">
                  <c:v>1260.9870000000001</c:v>
                </c:pt>
                <c:pt idx="341">
                  <c:v>1192.9780000000001</c:v>
                </c:pt>
                <c:pt idx="342">
                  <c:v>700</c:v>
                </c:pt>
                <c:pt idx="343">
                  <c:v>700</c:v>
                </c:pt>
                <c:pt idx="344">
                  <c:v>700</c:v>
                </c:pt>
                <c:pt idx="345">
                  <c:v>700</c:v>
                </c:pt>
                <c:pt idx="346">
                  <c:v>700</c:v>
                </c:pt>
                <c:pt idx="347">
                  <c:v>760.69799999999998</c:v>
                </c:pt>
                <c:pt idx="348">
                  <c:v>1321.432</c:v>
                </c:pt>
                <c:pt idx="349">
                  <c:v>1301.646</c:v>
                </c:pt>
                <c:pt idx="350">
                  <c:v>1322.085</c:v>
                </c:pt>
                <c:pt idx="351">
                  <c:v>1322.329</c:v>
                </c:pt>
                <c:pt idx="352">
                  <c:v>1262.152</c:v>
                </c:pt>
                <c:pt idx="353">
                  <c:v>1322.2649999999999</c:v>
                </c:pt>
                <c:pt idx="354">
                  <c:v>1302.06</c:v>
                </c:pt>
                <c:pt idx="355">
                  <c:v>1321.9099999999999</c:v>
                </c:pt>
                <c:pt idx="356">
                  <c:v>1301.163</c:v>
                </c:pt>
                <c:pt idx="357">
                  <c:v>1320.7939999999999</c:v>
                </c:pt>
                <c:pt idx="358">
                  <c:v>1319.1669999999999</c:v>
                </c:pt>
                <c:pt idx="359">
                  <c:v>1298.4880000000001</c:v>
                </c:pt>
                <c:pt idx="360">
                  <c:v>1306.806</c:v>
                </c:pt>
                <c:pt idx="361">
                  <c:v>789.17100000000005</c:v>
                </c:pt>
                <c:pt idx="362">
                  <c:v>700</c:v>
                </c:pt>
                <c:pt idx="363">
                  <c:v>700</c:v>
                </c:pt>
                <c:pt idx="364">
                  <c:v>700</c:v>
                </c:pt>
                <c:pt idx="365">
                  <c:v>700</c:v>
                </c:pt>
                <c:pt idx="366">
                  <c:v>700</c:v>
                </c:pt>
                <c:pt idx="367">
                  <c:v>700</c:v>
                </c:pt>
                <c:pt idx="368">
                  <c:v>700</c:v>
                </c:pt>
                <c:pt idx="369">
                  <c:v>700</c:v>
                </c:pt>
                <c:pt idx="370">
                  <c:v>700</c:v>
                </c:pt>
                <c:pt idx="371">
                  <c:v>700</c:v>
                </c:pt>
                <c:pt idx="372">
                  <c:v>700</c:v>
                </c:pt>
                <c:pt idx="373">
                  <c:v>700</c:v>
                </c:pt>
                <c:pt idx="374">
                  <c:v>700</c:v>
                </c:pt>
                <c:pt idx="375">
                  <c:v>700</c:v>
                </c:pt>
                <c:pt idx="376">
                  <c:v>700</c:v>
                </c:pt>
                <c:pt idx="377">
                  <c:v>700</c:v>
                </c:pt>
                <c:pt idx="378">
                  <c:v>700</c:v>
                </c:pt>
                <c:pt idx="379">
                  <c:v>700</c:v>
                </c:pt>
                <c:pt idx="380">
                  <c:v>700</c:v>
                </c:pt>
                <c:pt idx="381">
                  <c:v>700</c:v>
                </c:pt>
                <c:pt idx="382">
                  <c:v>700</c:v>
                </c:pt>
                <c:pt idx="383">
                  <c:v>700</c:v>
                </c:pt>
                <c:pt idx="384">
                  <c:v>700</c:v>
                </c:pt>
                <c:pt idx="385">
                  <c:v>700</c:v>
                </c:pt>
                <c:pt idx="386">
                  <c:v>700</c:v>
                </c:pt>
                <c:pt idx="387">
                  <c:v>700</c:v>
                </c:pt>
                <c:pt idx="388">
                  <c:v>700</c:v>
                </c:pt>
                <c:pt idx="389">
                  <c:v>700</c:v>
                </c:pt>
                <c:pt idx="390">
                  <c:v>700</c:v>
                </c:pt>
                <c:pt idx="391">
                  <c:v>700</c:v>
                </c:pt>
                <c:pt idx="392">
                  <c:v>700</c:v>
                </c:pt>
                <c:pt idx="393">
                  <c:v>700</c:v>
                </c:pt>
                <c:pt idx="394">
                  <c:v>700</c:v>
                </c:pt>
                <c:pt idx="395">
                  <c:v>700</c:v>
                </c:pt>
                <c:pt idx="396">
                  <c:v>700</c:v>
                </c:pt>
                <c:pt idx="397">
                  <c:v>700</c:v>
                </c:pt>
                <c:pt idx="398">
                  <c:v>700</c:v>
                </c:pt>
                <c:pt idx="399">
                  <c:v>700</c:v>
                </c:pt>
                <c:pt idx="400">
                  <c:v>700</c:v>
                </c:pt>
                <c:pt idx="401">
                  <c:v>700</c:v>
                </c:pt>
                <c:pt idx="402">
                  <c:v>700</c:v>
                </c:pt>
                <c:pt idx="403">
                  <c:v>700</c:v>
                </c:pt>
                <c:pt idx="404">
                  <c:v>700</c:v>
                </c:pt>
                <c:pt idx="405">
                  <c:v>700</c:v>
                </c:pt>
                <c:pt idx="406">
                  <c:v>700</c:v>
                </c:pt>
                <c:pt idx="407">
                  <c:v>700</c:v>
                </c:pt>
                <c:pt idx="408">
                  <c:v>700</c:v>
                </c:pt>
                <c:pt idx="409">
                  <c:v>700</c:v>
                </c:pt>
                <c:pt idx="410">
                  <c:v>700</c:v>
                </c:pt>
                <c:pt idx="411">
                  <c:v>700</c:v>
                </c:pt>
                <c:pt idx="412">
                  <c:v>700</c:v>
                </c:pt>
                <c:pt idx="413">
                  <c:v>700</c:v>
                </c:pt>
                <c:pt idx="414">
                  <c:v>700</c:v>
                </c:pt>
                <c:pt idx="415">
                  <c:v>700</c:v>
                </c:pt>
                <c:pt idx="416">
                  <c:v>700</c:v>
                </c:pt>
                <c:pt idx="417">
                  <c:v>700</c:v>
                </c:pt>
                <c:pt idx="418">
                  <c:v>700</c:v>
                </c:pt>
                <c:pt idx="419">
                  <c:v>700</c:v>
                </c:pt>
                <c:pt idx="420">
                  <c:v>700</c:v>
                </c:pt>
                <c:pt idx="421">
                  <c:v>700</c:v>
                </c:pt>
                <c:pt idx="422">
                  <c:v>700</c:v>
                </c:pt>
                <c:pt idx="423">
                  <c:v>700</c:v>
                </c:pt>
                <c:pt idx="424">
                  <c:v>700</c:v>
                </c:pt>
                <c:pt idx="425">
                  <c:v>700</c:v>
                </c:pt>
                <c:pt idx="426">
                  <c:v>700</c:v>
                </c:pt>
                <c:pt idx="427">
                  <c:v>700</c:v>
                </c:pt>
                <c:pt idx="428">
                  <c:v>700</c:v>
                </c:pt>
                <c:pt idx="429">
                  <c:v>700</c:v>
                </c:pt>
                <c:pt idx="430">
                  <c:v>700</c:v>
                </c:pt>
                <c:pt idx="431">
                  <c:v>700</c:v>
                </c:pt>
                <c:pt idx="432">
                  <c:v>700</c:v>
                </c:pt>
                <c:pt idx="433">
                  <c:v>700</c:v>
                </c:pt>
                <c:pt idx="434">
                  <c:v>700</c:v>
                </c:pt>
                <c:pt idx="435">
                  <c:v>700</c:v>
                </c:pt>
                <c:pt idx="436">
                  <c:v>700</c:v>
                </c:pt>
                <c:pt idx="437">
                  <c:v>700</c:v>
                </c:pt>
                <c:pt idx="438">
                  <c:v>700</c:v>
                </c:pt>
                <c:pt idx="439">
                  <c:v>700</c:v>
                </c:pt>
                <c:pt idx="440">
                  <c:v>700</c:v>
                </c:pt>
                <c:pt idx="441">
                  <c:v>700</c:v>
                </c:pt>
                <c:pt idx="442">
                  <c:v>700</c:v>
                </c:pt>
                <c:pt idx="443">
                  <c:v>700</c:v>
                </c:pt>
                <c:pt idx="444">
                  <c:v>700</c:v>
                </c:pt>
                <c:pt idx="445">
                  <c:v>700</c:v>
                </c:pt>
                <c:pt idx="446">
                  <c:v>700</c:v>
                </c:pt>
                <c:pt idx="447">
                  <c:v>700</c:v>
                </c:pt>
                <c:pt idx="448">
                  <c:v>700</c:v>
                </c:pt>
                <c:pt idx="449">
                  <c:v>700</c:v>
                </c:pt>
              </c:numCache>
            </c:numRef>
          </c:val>
          <c:smooth val="0"/>
          <c:extLst>
            <c:ext xmlns:c16="http://schemas.microsoft.com/office/drawing/2014/chart" uri="{C3380CC4-5D6E-409C-BE32-E72D297353CC}">
              <c16:uniqueId val="{00000001-B0DC-4DD1-83BC-9BA7F3483447}"/>
            </c:ext>
          </c:extLst>
        </c:ser>
        <c:ser>
          <c:idx val="5"/>
          <c:order val="2"/>
          <c:tx>
            <c:strRef>
              <c:f>蛍光積算線量!$AT$5</c:f>
              <c:strCache>
                <c:ptCount val="1"/>
                <c:pt idx="0">
                  <c:v>1号機</c:v>
                </c:pt>
              </c:strCache>
            </c:strRef>
          </c:tx>
          <c:marker>
            <c:symbol val="none"/>
          </c:marker>
          <c:cat>
            <c:numRef>
              <c:f>蛍光積算線量!$AS$6:$AS$473</c:f>
              <c:numCache>
                <c:formatCode>[$-411]ge\.m</c:formatCode>
                <c:ptCount val="468"/>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2">
                  <c:v>31260</c:v>
                </c:pt>
                <c:pt idx="53">
                  <c:v>31291</c:v>
                </c:pt>
                <c:pt idx="54">
                  <c:v>31321</c:v>
                </c:pt>
                <c:pt idx="55">
                  <c:v>31352</c:v>
                </c:pt>
                <c:pt idx="56">
                  <c:v>31382</c:v>
                </c:pt>
                <c:pt idx="57">
                  <c:v>31413</c:v>
                </c:pt>
                <c:pt idx="58">
                  <c:v>31444</c:v>
                </c:pt>
                <c:pt idx="59">
                  <c:v>31472</c:v>
                </c:pt>
                <c:pt idx="60">
                  <c:v>31503</c:v>
                </c:pt>
                <c:pt idx="61">
                  <c:v>31533</c:v>
                </c:pt>
                <c:pt idx="62">
                  <c:v>31564</c:v>
                </c:pt>
                <c:pt idx="63">
                  <c:v>31594</c:v>
                </c:pt>
                <c:pt idx="64">
                  <c:v>31625</c:v>
                </c:pt>
                <c:pt idx="65">
                  <c:v>31656</c:v>
                </c:pt>
                <c:pt idx="66">
                  <c:v>31686</c:v>
                </c:pt>
                <c:pt idx="67">
                  <c:v>31717</c:v>
                </c:pt>
                <c:pt idx="68">
                  <c:v>31747</c:v>
                </c:pt>
                <c:pt idx="69">
                  <c:v>31778</c:v>
                </c:pt>
                <c:pt idx="70">
                  <c:v>31809</c:v>
                </c:pt>
                <c:pt idx="71">
                  <c:v>31837</c:v>
                </c:pt>
                <c:pt idx="72">
                  <c:v>31868</c:v>
                </c:pt>
                <c:pt idx="73">
                  <c:v>31898</c:v>
                </c:pt>
                <c:pt idx="74">
                  <c:v>31929</c:v>
                </c:pt>
                <c:pt idx="75">
                  <c:v>31959</c:v>
                </c:pt>
                <c:pt idx="76">
                  <c:v>31990</c:v>
                </c:pt>
                <c:pt idx="77">
                  <c:v>32021</c:v>
                </c:pt>
                <c:pt idx="78">
                  <c:v>32051</c:v>
                </c:pt>
                <c:pt idx="79">
                  <c:v>32082</c:v>
                </c:pt>
                <c:pt idx="80">
                  <c:v>32112</c:v>
                </c:pt>
                <c:pt idx="81">
                  <c:v>32143</c:v>
                </c:pt>
                <c:pt idx="82">
                  <c:v>32174</c:v>
                </c:pt>
                <c:pt idx="83">
                  <c:v>32203</c:v>
                </c:pt>
                <c:pt idx="84">
                  <c:v>32234</c:v>
                </c:pt>
                <c:pt idx="85">
                  <c:v>32264</c:v>
                </c:pt>
                <c:pt idx="86">
                  <c:v>32295</c:v>
                </c:pt>
                <c:pt idx="87">
                  <c:v>32325</c:v>
                </c:pt>
                <c:pt idx="88">
                  <c:v>32356</c:v>
                </c:pt>
                <c:pt idx="89">
                  <c:v>32387</c:v>
                </c:pt>
                <c:pt idx="90">
                  <c:v>32417</c:v>
                </c:pt>
                <c:pt idx="91">
                  <c:v>32448</c:v>
                </c:pt>
                <c:pt idx="92">
                  <c:v>32478</c:v>
                </c:pt>
                <c:pt idx="93">
                  <c:v>32509</c:v>
                </c:pt>
                <c:pt idx="94">
                  <c:v>32540</c:v>
                </c:pt>
                <c:pt idx="95">
                  <c:v>32568</c:v>
                </c:pt>
                <c:pt idx="96">
                  <c:v>32599</c:v>
                </c:pt>
                <c:pt idx="97">
                  <c:v>32629</c:v>
                </c:pt>
                <c:pt idx="98">
                  <c:v>32660</c:v>
                </c:pt>
                <c:pt idx="99">
                  <c:v>32690</c:v>
                </c:pt>
                <c:pt idx="100">
                  <c:v>32721</c:v>
                </c:pt>
                <c:pt idx="101">
                  <c:v>32752</c:v>
                </c:pt>
                <c:pt idx="102">
                  <c:v>32782</c:v>
                </c:pt>
                <c:pt idx="103">
                  <c:v>32813</c:v>
                </c:pt>
                <c:pt idx="104">
                  <c:v>32843</c:v>
                </c:pt>
                <c:pt idx="105">
                  <c:v>32874</c:v>
                </c:pt>
                <c:pt idx="106">
                  <c:v>32905</c:v>
                </c:pt>
                <c:pt idx="107">
                  <c:v>32933</c:v>
                </c:pt>
                <c:pt idx="108">
                  <c:v>32964</c:v>
                </c:pt>
                <c:pt idx="109">
                  <c:v>32994</c:v>
                </c:pt>
                <c:pt idx="110">
                  <c:v>33025</c:v>
                </c:pt>
                <c:pt idx="111">
                  <c:v>33055</c:v>
                </c:pt>
                <c:pt idx="112">
                  <c:v>33086</c:v>
                </c:pt>
                <c:pt idx="113">
                  <c:v>33117</c:v>
                </c:pt>
                <c:pt idx="114">
                  <c:v>33147</c:v>
                </c:pt>
                <c:pt idx="115">
                  <c:v>33178</c:v>
                </c:pt>
                <c:pt idx="116">
                  <c:v>33208</c:v>
                </c:pt>
                <c:pt idx="117">
                  <c:v>33239</c:v>
                </c:pt>
                <c:pt idx="118">
                  <c:v>33270</c:v>
                </c:pt>
                <c:pt idx="119">
                  <c:v>33298</c:v>
                </c:pt>
                <c:pt idx="120">
                  <c:v>33329</c:v>
                </c:pt>
                <c:pt idx="121">
                  <c:v>33359</c:v>
                </c:pt>
                <c:pt idx="122">
                  <c:v>33390</c:v>
                </c:pt>
                <c:pt idx="123">
                  <c:v>33420</c:v>
                </c:pt>
                <c:pt idx="124">
                  <c:v>33451</c:v>
                </c:pt>
                <c:pt idx="125">
                  <c:v>33482</c:v>
                </c:pt>
                <c:pt idx="126">
                  <c:v>33512</c:v>
                </c:pt>
                <c:pt idx="127">
                  <c:v>33543</c:v>
                </c:pt>
                <c:pt idx="128">
                  <c:v>33573</c:v>
                </c:pt>
                <c:pt idx="129">
                  <c:v>33604</c:v>
                </c:pt>
                <c:pt idx="130">
                  <c:v>33635</c:v>
                </c:pt>
                <c:pt idx="131">
                  <c:v>33664</c:v>
                </c:pt>
                <c:pt idx="132">
                  <c:v>33695</c:v>
                </c:pt>
                <c:pt idx="133">
                  <c:v>33725</c:v>
                </c:pt>
                <c:pt idx="134">
                  <c:v>33756</c:v>
                </c:pt>
                <c:pt idx="135">
                  <c:v>33786</c:v>
                </c:pt>
                <c:pt idx="136">
                  <c:v>33817</c:v>
                </c:pt>
                <c:pt idx="137">
                  <c:v>33848</c:v>
                </c:pt>
                <c:pt idx="138">
                  <c:v>33878</c:v>
                </c:pt>
                <c:pt idx="139">
                  <c:v>33909</c:v>
                </c:pt>
                <c:pt idx="140">
                  <c:v>33939</c:v>
                </c:pt>
                <c:pt idx="141">
                  <c:v>33970</c:v>
                </c:pt>
                <c:pt idx="142">
                  <c:v>34001</c:v>
                </c:pt>
                <c:pt idx="143">
                  <c:v>34029</c:v>
                </c:pt>
                <c:pt idx="144">
                  <c:v>34121</c:v>
                </c:pt>
                <c:pt idx="145">
                  <c:v>34151</c:v>
                </c:pt>
                <c:pt idx="146">
                  <c:v>34182</c:v>
                </c:pt>
                <c:pt idx="147">
                  <c:v>34213</c:v>
                </c:pt>
                <c:pt idx="148">
                  <c:v>34243</c:v>
                </c:pt>
                <c:pt idx="149">
                  <c:v>34274</c:v>
                </c:pt>
                <c:pt idx="150">
                  <c:v>34304</c:v>
                </c:pt>
                <c:pt idx="151">
                  <c:v>34335</c:v>
                </c:pt>
                <c:pt idx="152">
                  <c:v>34366</c:v>
                </c:pt>
                <c:pt idx="153">
                  <c:v>34394</c:v>
                </c:pt>
                <c:pt idx="154">
                  <c:v>34425</c:v>
                </c:pt>
                <c:pt idx="155">
                  <c:v>34455</c:v>
                </c:pt>
                <c:pt idx="156">
                  <c:v>34486</c:v>
                </c:pt>
                <c:pt idx="157">
                  <c:v>34516</c:v>
                </c:pt>
                <c:pt idx="158">
                  <c:v>34547</c:v>
                </c:pt>
                <c:pt idx="159">
                  <c:v>34578</c:v>
                </c:pt>
                <c:pt idx="160">
                  <c:v>34608</c:v>
                </c:pt>
                <c:pt idx="161">
                  <c:v>34639</c:v>
                </c:pt>
                <c:pt idx="162">
                  <c:v>34669</c:v>
                </c:pt>
                <c:pt idx="163">
                  <c:v>34700</c:v>
                </c:pt>
                <c:pt idx="164">
                  <c:v>34731</c:v>
                </c:pt>
                <c:pt idx="165">
                  <c:v>34759</c:v>
                </c:pt>
                <c:pt idx="166">
                  <c:v>34790</c:v>
                </c:pt>
                <c:pt idx="167">
                  <c:v>34820</c:v>
                </c:pt>
                <c:pt idx="168">
                  <c:v>34851</c:v>
                </c:pt>
                <c:pt idx="169">
                  <c:v>34881</c:v>
                </c:pt>
                <c:pt idx="170">
                  <c:v>34912</c:v>
                </c:pt>
                <c:pt idx="171">
                  <c:v>34943</c:v>
                </c:pt>
                <c:pt idx="172">
                  <c:v>34973</c:v>
                </c:pt>
                <c:pt idx="173">
                  <c:v>35004</c:v>
                </c:pt>
                <c:pt idx="174">
                  <c:v>35034</c:v>
                </c:pt>
                <c:pt idx="175">
                  <c:v>35065</c:v>
                </c:pt>
                <c:pt idx="176">
                  <c:v>35096</c:v>
                </c:pt>
                <c:pt idx="177">
                  <c:v>35125</c:v>
                </c:pt>
                <c:pt idx="178">
                  <c:v>35156</c:v>
                </c:pt>
                <c:pt idx="179">
                  <c:v>35186</c:v>
                </c:pt>
                <c:pt idx="180">
                  <c:v>35217</c:v>
                </c:pt>
                <c:pt idx="181">
                  <c:v>35247</c:v>
                </c:pt>
                <c:pt idx="182">
                  <c:v>35278</c:v>
                </c:pt>
                <c:pt idx="183">
                  <c:v>35309</c:v>
                </c:pt>
                <c:pt idx="184">
                  <c:v>35339</c:v>
                </c:pt>
                <c:pt idx="185">
                  <c:v>35370</c:v>
                </c:pt>
                <c:pt idx="186">
                  <c:v>35400</c:v>
                </c:pt>
                <c:pt idx="187">
                  <c:v>35431</c:v>
                </c:pt>
                <c:pt idx="188">
                  <c:v>35462</c:v>
                </c:pt>
                <c:pt idx="189">
                  <c:v>35490</c:v>
                </c:pt>
                <c:pt idx="190">
                  <c:v>35521</c:v>
                </c:pt>
                <c:pt idx="191">
                  <c:v>35551</c:v>
                </c:pt>
                <c:pt idx="192">
                  <c:v>35582</c:v>
                </c:pt>
                <c:pt idx="193">
                  <c:v>35612</c:v>
                </c:pt>
                <c:pt idx="194">
                  <c:v>35643</c:v>
                </c:pt>
                <c:pt idx="195">
                  <c:v>35674</c:v>
                </c:pt>
                <c:pt idx="196">
                  <c:v>35704</c:v>
                </c:pt>
                <c:pt idx="197">
                  <c:v>35735</c:v>
                </c:pt>
                <c:pt idx="198">
                  <c:v>35765</c:v>
                </c:pt>
                <c:pt idx="199">
                  <c:v>35796</c:v>
                </c:pt>
                <c:pt idx="200">
                  <c:v>35827</c:v>
                </c:pt>
                <c:pt idx="201">
                  <c:v>35855</c:v>
                </c:pt>
                <c:pt idx="202">
                  <c:v>35886</c:v>
                </c:pt>
                <c:pt idx="203">
                  <c:v>35916</c:v>
                </c:pt>
                <c:pt idx="204">
                  <c:v>35947</c:v>
                </c:pt>
                <c:pt idx="205">
                  <c:v>35977</c:v>
                </c:pt>
                <c:pt idx="206">
                  <c:v>36008</c:v>
                </c:pt>
                <c:pt idx="207">
                  <c:v>36039</c:v>
                </c:pt>
                <c:pt idx="208">
                  <c:v>36069</c:v>
                </c:pt>
                <c:pt idx="209">
                  <c:v>36100</c:v>
                </c:pt>
                <c:pt idx="210">
                  <c:v>36130</c:v>
                </c:pt>
                <c:pt idx="211">
                  <c:v>36161</c:v>
                </c:pt>
                <c:pt idx="212">
                  <c:v>36192</c:v>
                </c:pt>
                <c:pt idx="213">
                  <c:v>36220</c:v>
                </c:pt>
                <c:pt idx="214">
                  <c:v>36251</c:v>
                </c:pt>
                <c:pt idx="215">
                  <c:v>36281</c:v>
                </c:pt>
                <c:pt idx="216">
                  <c:v>36312</c:v>
                </c:pt>
                <c:pt idx="217">
                  <c:v>36342</c:v>
                </c:pt>
                <c:pt idx="218">
                  <c:v>36373</c:v>
                </c:pt>
                <c:pt idx="219">
                  <c:v>36404</c:v>
                </c:pt>
                <c:pt idx="220">
                  <c:v>36434</c:v>
                </c:pt>
                <c:pt idx="221">
                  <c:v>36465</c:v>
                </c:pt>
                <c:pt idx="222">
                  <c:v>36495</c:v>
                </c:pt>
                <c:pt idx="223">
                  <c:v>36526</c:v>
                </c:pt>
                <c:pt idx="224">
                  <c:v>36557</c:v>
                </c:pt>
                <c:pt idx="225">
                  <c:v>36586</c:v>
                </c:pt>
                <c:pt idx="226">
                  <c:v>36617</c:v>
                </c:pt>
                <c:pt idx="227">
                  <c:v>36647</c:v>
                </c:pt>
                <c:pt idx="228">
                  <c:v>36678</c:v>
                </c:pt>
                <c:pt idx="229">
                  <c:v>36708</c:v>
                </c:pt>
                <c:pt idx="230">
                  <c:v>36739</c:v>
                </c:pt>
                <c:pt idx="231">
                  <c:v>36770</c:v>
                </c:pt>
                <c:pt idx="232">
                  <c:v>36800</c:v>
                </c:pt>
                <c:pt idx="233">
                  <c:v>36831</c:v>
                </c:pt>
                <c:pt idx="234">
                  <c:v>36861</c:v>
                </c:pt>
                <c:pt idx="235">
                  <c:v>36892</c:v>
                </c:pt>
                <c:pt idx="236">
                  <c:v>36923</c:v>
                </c:pt>
                <c:pt idx="237">
                  <c:v>36951</c:v>
                </c:pt>
                <c:pt idx="238">
                  <c:v>36982</c:v>
                </c:pt>
                <c:pt idx="239">
                  <c:v>37012</c:v>
                </c:pt>
                <c:pt idx="240">
                  <c:v>37043</c:v>
                </c:pt>
                <c:pt idx="241">
                  <c:v>37073</c:v>
                </c:pt>
                <c:pt idx="242">
                  <c:v>37104</c:v>
                </c:pt>
                <c:pt idx="243">
                  <c:v>37135</c:v>
                </c:pt>
                <c:pt idx="244">
                  <c:v>37165</c:v>
                </c:pt>
                <c:pt idx="245">
                  <c:v>37196</c:v>
                </c:pt>
                <c:pt idx="246">
                  <c:v>37226</c:v>
                </c:pt>
                <c:pt idx="247">
                  <c:v>37257</c:v>
                </c:pt>
                <c:pt idx="248">
                  <c:v>37288</c:v>
                </c:pt>
                <c:pt idx="249">
                  <c:v>37316</c:v>
                </c:pt>
                <c:pt idx="250">
                  <c:v>37347</c:v>
                </c:pt>
                <c:pt idx="251">
                  <c:v>37377</c:v>
                </c:pt>
                <c:pt idx="252">
                  <c:v>37408</c:v>
                </c:pt>
                <c:pt idx="253">
                  <c:v>37438</c:v>
                </c:pt>
                <c:pt idx="254">
                  <c:v>37469</c:v>
                </c:pt>
                <c:pt idx="255">
                  <c:v>37500</c:v>
                </c:pt>
                <c:pt idx="256">
                  <c:v>37530</c:v>
                </c:pt>
                <c:pt idx="257">
                  <c:v>37561</c:v>
                </c:pt>
                <c:pt idx="258">
                  <c:v>37591</c:v>
                </c:pt>
                <c:pt idx="259">
                  <c:v>37622</c:v>
                </c:pt>
                <c:pt idx="260">
                  <c:v>37653</c:v>
                </c:pt>
                <c:pt idx="261">
                  <c:v>37681</c:v>
                </c:pt>
                <c:pt idx="262">
                  <c:v>37712</c:v>
                </c:pt>
                <c:pt idx="263">
                  <c:v>37742</c:v>
                </c:pt>
                <c:pt idx="264">
                  <c:v>37773</c:v>
                </c:pt>
                <c:pt idx="265">
                  <c:v>37803</c:v>
                </c:pt>
                <c:pt idx="266">
                  <c:v>37834</c:v>
                </c:pt>
                <c:pt idx="267">
                  <c:v>37865</c:v>
                </c:pt>
                <c:pt idx="268">
                  <c:v>37895</c:v>
                </c:pt>
                <c:pt idx="269">
                  <c:v>37926</c:v>
                </c:pt>
                <c:pt idx="270">
                  <c:v>37956</c:v>
                </c:pt>
                <c:pt idx="271">
                  <c:v>37987</c:v>
                </c:pt>
                <c:pt idx="272">
                  <c:v>38018</c:v>
                </c:pt>
                <c:pt idx="273">
                  <c:v>38047</c:v>
                </c:pt>
                <c:pt idx="274">
                  <c:v>38078</c:v>
                </c:pt>
                <c:pt idx="275">
                  <c:v>38108</c:v>
                </c:pt>
                <c:pt idx="276">
                  <c:v>38139</c:v>
                </c:pt>
                <c:pt idx="277">
                  <c:v>38169</c:v>
                </c:pt>
                <c:pt idx="278">
                  <c:v>38200</c:v>
                </c:pt>
                <c:pt idx="279">
                  <c:v>38231</c:v>
                </c:pt>
                <c:pt idx="280">
                  <c:v>38261</c:v>
                </c:pt>
                <c:pt idx="281">
                  <c:v>38292</c:v>
                </c:pt>
                <c:pt idx="282">
                  <c:v>38322</c:v>
                </c:pt>
                <c:pt idx="283">
                  <c:v>38231</c:v>
                </c:pt>
                <c:pt idx="284">
                  <c:v>38261</c:v>
                </c:pt>
                <c:pt idx="285">
                  <c:v>38292</c:v>
                </c:pt>
                <c:pt idx="286">
                  <c:v>38322</c:v>
                </c:pt>
                <c:pt idx="287">
                  <c:v>38231</c:v>
                </c:pt>
                <c:pt idx="288">
                  <c:v>38261</c:v>
                </c:pt>
                <c:pt idx="289">
                  <c:v>38292</c:v>
                </c:pt>
                <c:pt idx="290">
                  <c:v>38322</c:v>
                </c:pt>
                <c:pt idx="291">
                  <c:v>38353</c:v>
                </c:pt>
                <c:pt idx="292">
                  <c:v>38384</c:v>
                </c:pt>
                <c:pt idx="293">
                  <c:v>38412</c:v>
                </c:pt>
                <c:pt idx="294">
                  <c:v>38443</c:v>
                </c:pt>
                <c:pt idx="295">
                  <c:v>38473</c:v>
                </c:pt>
                <c:pt idx="296">
                  <c:v>38504</c:v>
                </c:pt>
                <c:pt idx="297">
                  <c:v>38534</c:v>
                </c:pt>
                <c:pt idx="298">
                  <c:v>38565</c:v>
                </c:pt>
                <c:pt idx="299">
                  <c:v>38596</c:v>
                </c:pt>
                <c:pt idx="300">
                  <c:v>38626</c:v>
                </c:pt>
                <c:pt idx="301">
                  <c:v>38657</c:v>
                </c:pt>
                <c:pt idx="302">
                  <c:v>38687</c:v>
                </c:pt>
                <c:pt idx="303">
                  <c:v>38718</c:v>
                </c:pt>
                <c:pt idx="304">
                  <c:v>38749</c:v>
                </c:pt>
                <c:pt idx="305">
                  <c:v>38777</c:v>
                </c:pt>
                <c:pt idx="306">
                  <c:v>38808</c:v>
                </c:pt>
                <c:pt idx="307">
                  <c:v>38838</c:v>
                </c:pt>
                <c:pt idx="308">
                  <c:v>38869</c:v>
                </c:pt>
                <c:pt idx="309">
                  <c:v>38899</c:v>
                </c:pt>
                <c:pt idx="310">
                  <c:v>38930</c:v>
                </c:pt>
                <c:pt idx="311">
                  <c:v>38961</c:v>
                </c:pt>
                <c:pt idx="312">
                  <c:v>38991</c:v>
                </c:pt>
                <c:pt idx="313">
                  <c:v>39022</c:v>
                </c:pt>
                <c:pt idx="314">
                  <c:v>39052</c:v>
                </c:pt>
                <c:pt idx="315">
                  <c:v>39083</c:v>
                </c:pt>
                <c:pt idx="316">
                  <c:v>39114</c:v>
                </c:pt>
                <c:pt idx="317">
                  <c:v>39142</c:v>
                </c:pt>
                <c:pt idx="318">
                  <c:v>39173</c:v>
                </c:pt>
                <c:pt idx="319">
                  <c:v>39203</c:v>
                </c:pt>
                <c:pt idx="320">
                  <c:v>39234</c:v>
                </c:pt>
                <c:pt idx="321">
                  <c:v>39264</c:v>
                </c:pt>
                <c:pt idx="322">
                  <c:v>39295</c:v>
                </c:pt>
                <c:pt idx="323">
                  <c:v>39326</c:v>
                </c:pt>
                <c:pt idx="324">
                  <c:v>39356</c:v>
                </c:pt>
                <c:pt idx="325">
                  <c:v>39387</c:v>
                </c:pt>
                <c:pt idx="326">
                  <c:v>39417</c:v>
                </c:pt>
                <c:pt idx="327">
                  <c:v>39448</c:v>
                </c:pt>
                <c:pt idx="328">
                  <c:v>39479</c:v>
                </c:pt>
                <c:pt idx="329">
                  <c:v>39508</c:v>
                </c:pt>
                <c:pt idx="330">
                  <c:v>39539</c:v>
                </c:pt>
                <c:pt idx="331">
                  <c:v>39569</c:v>
                </c:pt>
                <c:pt idx="332">
                  <c:v>39600</c:v>
                </c:pt>
                <c:pt idx="333">
                  <c:v>39630</c:v>
                </c:pt>
                <c:pt idx="334">
                  <c:v>39661</c:v>
                </c:pt>
                <c:pt idx="335">
                  <c:v>39692</c:v>
                </c:pt>
                <c:pt idx="336">
                  <c:v>39722</c:v>
                </c:pt>
                <c:pt idx="337">
                  <c:v>39753</c:v>
                </c:pt>
                <c:pt idx="338">
                  <c:v>39783</c:v>
                </c:pt>
                <c:pt idx="339">
                  <c:v>39814</c:v>
                </c:pt>
                <c:pt idx="340">
                  <c:v>39845</c:v>
                </c:pt>
                <c:pt idx="341">
                  <c:v>39873</c:v>
                </c:pt>
                <c:pt idx="342">
                  <c:v>39904</c:v>
                </c:pt>
                <c:pt idx="343">
                  <c:v>39934</c:v>
                </c:pt>
                <c:pt idx="344">
                  <c:v>39965</c:v>
                </c:pt>
                <c:pt idx="345">
                  <c:v>39995</c:v>
                </c:pt>
                <c:pt idx="346">
                  <c:v>40026</c:v>
                </c:pt>
                <c:pt idx="347">
                  <c:v>40057</c:v>
                </c:pt>
                <c:pt idx="348">
                  <c:v>40087</c:v>
                </c:pt>
                <c:pt idx="349">
                  <c:v>40118</c:v>
                </c:pt>
                <c:pt idx="350">
                  <c:v>40148</c:v>
                </c:pt>
                <c:pt idx="351">
                  <c:v>40179</c:v>
                </c:pt>
                <c:pt idx="352">
                  <c:v>40210</c:v>
                </c:pt>
                <c:pt idx="353">
                  <c:v>40238</c:v>
                </c:pt>
                <c:pt idx="354">
                  <c:v>40269</c:v>
                </c:pt>
                <c:pt idx="355">
                  <c:v>40299</c:v>
                </c:pt>
                <c:pt idx="356">
                  <c:v>40330</c:v>
                </c:pt>
                <c:pt idx="357">
                  <c:v>40360</c:v>
                </c:pt>
                <c:pt idx="358">
                  <c:v>40391</c:v>
                </c:pt>
                <c:pt idx="359">
                  <c:v>40422</c:v>
                </c:pt>
                <c:pt idx="360">
                  <c:v>40452</c:v>
                </c:pt>
                <c:pt idx="361">
                  <c:v>40483</c:v>
                </c:pt>
                <c:pt idx="362">
                  <c:v>40513</c:v>
                </c:pt>
                <c:pt idx="363">
                  <c:v>40544</c:v>
                </c:pt>
                <c:pt idx="364">
                  <c:v>40575</c:v>
                </c:pt>
                <c:pt idx="365">
                  <c:v>40603</c:v>
                </c:pt>
                <c:pt idx="366">
                  <c:v>40634</c:v>
                </c:pt>
                <c:pt idx="367">
                  <c:v>40664</c:v>
                </c:pt>
                <c:pt idx="368">
                  <c:v>40695</c:v>
                </c:pt>
                <c:pt idx="369">
                  <c:v>40725</c:v>
                </c:pt>
                <c:pt idx="370">
                  <c:v>40756</c:v>
                </c:pt>
                <c:pt idx="371">
                  <c:v>40787</c:v>
                </c:pt>
                <c:pt idx="372">
                  <c:v>40817</c:v>
                </c:pt>
                <c:pt idx="373">
                  <c:v>40848</c:v>
                </c:pt>
                <c:pt idx="374">
                  <c:v>40878</c:v>
                </c:pt>
                <c:pt idx="375">
                  <c:v>40909</c:v>
                </c:pt>
                <c:pt idx="376">
                  <c:v>40940</c:v>
                </c:pt>
                <c:pt idx="377">
                  <c:v>40969</c:v>
                </c:pt>
                <c:pt idx="378">
                  <c:v>41000</c:v>
                </c:pt>
                <c:pt idx="379">
                  <c:v>41030</c:v>
                </c:pt>
                <c:pt idx="380">
                  <c:v>41061</c:v>
                </c:pt>
                <c:pt idx="381">
                  <c:v>41091</c:v>
                </c:pt>
                <c:pt idx="382">
                  <c:v>41122</c:v>
                </c:pt>
                <c:pt idx="383">
                  <c:v>41153</c:v>
                </c:pt>
                <c:pt idx="384">
                  <c:v>41183</c:v>
                </c:pt>
                <c:pt idx="385">
                  <c:v>41214</c:v>
                </c:pt>
                <c:pt idx="386">
                  <c:v>41244</c:v>
                </c:pt>
                <c:pt idx="387">
                  <c:v>41275</c:v>
                </c:pt>
                <c:pt idx="388">
                  <c:v>41306</c:v>
                </c:pt>
                <c:pt idx="389">
                  <c:v>41334</c:v>
                </c:pt>
                <c:pt idx="390">
                  <c:v>41365</c:v>
                </c:pt>
                <c:pt idx="391">
                  <c:v>41395</c:v>
                </c:pt>
                <c:pt idx="392">
                  <c:v>41426</c:v>
                </c:pt>
                <c:pt idx="393">
                  <c:v>41456</c:v>
                </c:pt>
                <c:pt idx="394">
                  <c:v>41487</c:v>
                </c:pt>
                <c:pt idx="395">
                  <c:v>41518</c:v>
                </c:pt>
                <c:pt idx="396">
                  <c:v>41548</c:v>
                </c:pt>
                <c:pt idx="397">
                  <c:v>41579</c:v>
                </c:pt>
                <c:pt idx="398">
                  <c:v>41609</c:v>
                </c:pt>
                <c:pt idx="399">
                  <c:v>41640</c:v>
                </c:pt>
                <c:pt idx="400">
                  <c:v>41671</c:v>
                </c:pt>
                <c:pt idx="401">
                  <c:v>41699</c:v>
                </c:pt>
                <c:pt idx="402">
                  <c:v>41730</c:v>
                </c:pt>
                <c:pt idx="403">
                  <c:v>41760</c:v>
                </c:pt>
                <c:pt idx="404">
                  <c:v>41791</c:v>
                </c:pt>
                <c:pt idx="405">
                  <c:v>41821</c:v>
                </c:pt>
                <c:pt idx="406">
                  <c:v>41852</c:v>
                </c:pt>
                <c:pt idx="407">
                  <c:v>41883</c:v>
                </c:pt>
                <c:pt idx="408">
                  <c:v>41913</c:v>
                </c:pt>
                <c:pt idx="409">
                  <c:v>41944</c:v>
                </c:pt>
                <c:pt idx="410">
                  <c:v>41974</c:v>
                </c:pt>
                <c:pt idx="411">
                  <c:v>42005</c:v>
                </c:pt>
                <c:pt idx="412">
                  <c:v>42036</c:v>
                </c:pt>
                <c:pt idx="413">
                  <c:v>42064</c:v>
                </c:pt>
                <c:pt idx="414">
                  <c:v>42095</c:v>
                </c:pt>
                <c:pt idx="415">
                  <c:v>42125</c:v>
                </c:pt>
                <c:pt idx="416">
                  <c:v>42156</c:v>
                </c:pt>
                <c:pt idx="417">
                  <c:v>42186</c:v>
                </c:pt>
                <c:pt idx="418">
                  <c:v>42217</c:v>
                </c:pt>
                <c:pt idx="419">
                  <c:v>42248</c:v>
                </c:pt>
                <c:pt idx="420">
                  <c:v>42278</c:v>
                </c:pt>
                <c:pt idx="421">
                  <c:v>42309</c:v>
                </c:pt>
                <c:pt idx="422">
                  <c:v>42339</c:v>
                </c:pt>
                <c:pt idx="423">
                  <c:v>42370</c:v>
                </c:pt>
                <c:pt idx="424">
                  <c:v>42401</c:v>
                </c:pt>
                <c:pt idx="425">
                  <c:v>42430</c:v>
                </c:pt>
                <c:pt idx="426">
                  <c:v>42461</c:v>
                </c:pt>
                <c:pt idx="427">
                  <c:v>42491</c:v>
                </c:pt>
                <c:pt idx="428">
                  <c:v>42522</c:v>
                </c:pt>
                <c:pt idx="429">
                  <c:v>42552</c:v>
                </c:pt>
                <c:pt idx="430">
                  <c:v>42583</c:v>
                </c:pt>
                <c:pt idx="431">
                  <c:v>42614</c:v>
                </c:pt>
                <c:pt idx="432">
                  <c:v>42644</c:v>
                </c:pt>
                <c:pt idx="433">
                  <c:v>42675</c:v>
                </c:pt>
                <c:pt idx="434">
                  <c:v>42705</c:v>
                </c:pt>
                <c:pt idx="435">
                  <c:v>42736</c:v>
                </c:pt>
                <c:pt idx="436">
                  <c:v>42767</c:v>
                </c:pt>
                <c:pt idx="437">
                  <c:v>42795</c:v>
                </c:pt>
                <c:pt idx="438">
                  <c:v>42826</c:v>
                </c:pt>
                <c:pt idx="439">
                  <c:v>42856</c:v>
                </c:pt>
                <c:pt idx="440">
                  <c:v>42887</c:v>
                </c:pt>
                <c:pt idx="441">
                  <c:v>42917</c:v>
                </c:pt>
                <c:pt idx="442">
                  <c:v>42948</c:v>
                </c:pt>
                <c:pt idx="443">
                  <c:v>42979</c:v>
                </c:pt>
                <c:pt idx="444">
                  <c:v>43009</c:v>
                </c:pt>
                <c:pt idx="445">
                  <c:v>43040</c:v>
                </c:pt>
                <c:pt idx="446">
                  <c:v>43070</c:v>
                </c:pt>
                <c:pt idx="447">
                  <c:v>43101</c:v>
                </c:pt>
                <c:pt idx="448">
                  <c:v>43132</c:v>
                </c:pt>
                <c:pt idx="449">
                  <c:v>43160</c:v>
                </c:pt>
              </c:numCache>
            </c:numRef>
          </c:cat>
          <c:val>
            <c:numRef>
              <c:f>蛍光積算線量!$AT$6:$AT$473</c:f>
              <c:numCache>
                <c:formatCode>0.0;"△ "0.0</c:formatCode>
                <c:ptCount val="46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26.975999999999999</c:v>
                </c:pt>
                <c:pt idx="32">
                  <c:v>88.643000000000001</c:v>
                </c:pt>
                <c:pt idx="33">
                  <c:v>133.98699999999999</c:v>
                </c:pt>
                <c:pt idx="34">
                  <c:v>146.904</c:v>
                </c:pt>
                <c:pt idx="35">
                  <c:v>200.779</c:v>
                </c:pt>
                <c:pt idx="36">
                  <c:v>248.38</c:v>
                </c:pt>
                <c:pt idx="37">
                  <c:v>382.54700000000003</c:v>
                </c:pt>
                <c:pt idx="38">
                  <c:v>377.26400000000001</c:v>
                </c:pt>
                <c:pt idx="39">
                  <c:v>380.709</c:v>
                </c:pt>
                <c:pt idx="40">
                  <c:v>389.85599999999999</c:v>
                </c:pt>
                <c:pt idx="41">
                  <c:v>367.30099999999999</c:v>
                </c:pt>
                <c:pt idx="42">
                  <c:v>389.85599999999999</c:v>
                </c:pt>
                <c:pt idx="43">
                  <c:v>371.71300000000002</c:v>
                </c:pt>
                <c:pt idx="44">
                  <c:v>389.85500000000002</c:v>
                </c:pt>
                <c:pt idx="45">
                  <c:v>379.02699999999999</c:v>
                </c:pt>
                <c:pt idx="46">
                  <c:v>346.29599999999999</c:v>
                </c:pt>
                <c:pt idx="47">
                  <c:v>387.62</c:v>
                </c:pt>
                <c:pt idx="48">
                  <c:v>23.268999999999998</c:v>
                </c:pt>
                <c:pt idx="49">
                  <c:v>0</c:v>
                </c:pt>
                <c:pt idx="50">
                  <c:v>13.661</c:v>
                </c:pt>
                <c:pt idx="51">
                  <c:v>376.863</c:v>
                </c:pt>
                <c:pt idx="52">
                  <c:v>389.85700000000003</c:v>
                </c:pt>
                <c:pt idx="53">
                  <c:v>371.5</c:v>
                </c:pt>
                <c:pt idx="54">
                  <c:v>389.85500000000002</c:v>
                </c:pt>
                <c:pt idx="55">
                  <c:v>377.28</c:v>
                </c:pt>
                <c:pt idx="56">
                  <c:v>389.47500000000002</c:v>
                </c:pt>
                <c:pt idx="57">
                  <c:v>389.85599999999999</c:v>
                </c:pt>
                <c:pt idx="58">
                  <c:v>344.10199999999998</c:v>
                </c:pt>
                <c:pt idx="59">
                  <c:v>387.25599999999997</c:v>
                </c:pt>
                <c:pt idx="60">
                  <c:v>225.048</c:v>
                </c:pt>
                <c:pt idx="61">
                  <c:v>0</c:v>
                </c:pt>
                <c:pt idx="62">
                  <c:v>0</c:v>
                </c:pt>
                <c:pt idx="63">
                  <c:v>297.36799999999999</c:v>
                </c:pt>
                <c:pt idx="64">
                  <c:v>389.85599999999999</c:v>
                </c:pt>
                <c:pt idx="65">
                  <c:v>377.28</c:v>
                </c:pt>
                <c:pt idx="66">
                  <c:v>389.85500000000002</c:v>
                </c:pt>
                <c:pt idx="67">
                  <c:v>377.279</c:v>
                </c:pt>
                <c:pt idx="68">
                  <c:v>379.61500000000001</c:v>
                </c:pt>
                <c:pt idx="69">
                  <c:v>389.85599999999999</c:v>
                </c:pt>
                <c:pt idx="70">
                  <c:v>329.32600000000002</c:v>
                </c:pt>
                <c:pt idx="71">
                  <c:v>389.20800000000003</c:v>
                </c:pt>
                <c:pt idx="72">
                  <c:v>205.01900000000001</c:v>
                </c:pt>
                <c:pt idx="73">
                  <c:v>0</c:v>
                </c:pt>
                <c:pt idx="74">
                  <c:v>0</c:v>
                </c:pt>
                <c:pt idx="75">
                  <c:v>184.708</c:v>
                </c:pt>
                <c:pt idx="76">
                  <c:v>389.85500000000002</c:v>
                </c:pt>
                <c:pt idx="77">
                  <c:v>377.28</c:v>
                </c:pt>
                <c:pt idx="78">
                  <c:v>310.82100000000003</c:v>
                </c:pt>
                <c:pt idx="79">
                  <c:v>377.279</c:v>
                </c:pt>
                <c:pt idx="80">
                  <c:v>389.85700000000003</c:v>
                </c:pt>
                <c:pt idx="81">
                  <c:v>383.49400000000003</c:v>
                </c:pt>
                <c:pt idx="82">
                  <c:v>364.70400000000001</c:v>
                </c:pt>
                <c:pt idx="83">
                  <c:v>386.935</c:v>
                </c:pt>
                <c:pt idx="84">
                  <c:v>350.36</c:v>
                </c:pt>
                <c:pt idx="85">
                  <c:v>0</c:v>
                </c:pt>
                <c:pt idx="86">
                  <c:v>0</c:v>
                </c:pt>
                <c:pt idx="87">
                  <c:v>199.06200000000001</c:v>
                </c:pt>
                <c:pt idx="88">
                  <c:v>389.85599999999999</c:v>
                </c:pt>
                <c:pt idx="89">
                  <c:v>377.28100000000001</c:v>
                </c:pt>
                <c:pt idx="90">
                  <c:v>389.85599999999999</c:v>
                </c:pt>
                <c:pt idx="91">
                  <c:v>377.279</c:v>
                </c:pt>
                <c:pt idx="92">
                  <c:v>387.17</c:v>
                </c:pt>
                <c:pt idx="93">
                  <c:v>389.85500000000002</c:v>
                </c:pt>
                <c:pt idx="94">
                  <c:v>352.12799999999999</c:v>
                </c:pt>
                <c:pt idx="95">
                  <c:v>389.85599999999999</c:v>
                </c:pt>
                <c:pt idx="96">
                  <c:v>124.419</c:v>
                </c:pt>
                <c:pt idx="97">
                  <c:v>0</c:v>
                </c:pt>
                <c:pt idx="98">
                  <c:v>0</c:v>
                </c:pt>
                <c:pt idx="99">
                  <c:v>33.087000000000003</c:v>
                </c:pt>
                <c:pt idx="100">
                  <c:v>373.87299999999999</c:v>
                </c:pt>
                <c:pt idx="101">
                  <c:v>377.28</c:v>
                </c:pt>
                <c:pt idx="102">
                  <c:v>389.85599999999999</c:v>
                </c:pt>
                <c:pt idx="103">
                  <c:v>377.28100000000001</c:v>
                </c:pt>
                <c:pt idx="104">
                  <c:v>389.85599999999999</c:v>
                </c:pt>
                <c:pt idx="105">
                  <c:v>389.85599999999999</c:v>
                </c:pt>
                <c:pt idx="106">
                  <c:v>352.12799999999999</c:v>
                </c:pt>
                <c:pt idx="107">
                  <c:v>389.85599999999999</c:v>
                </c:pt>
                <c:pt idx="108">
                  <c:v>373.88499999999999</c:v>
                </c:pt>
                <c:pt idx="109">
                  <c:v>275.36799999999999</c:v>
                </c:pt>
                <c:pt idx="110">
                  <c:v>2.5680000000000001</c:v>
                </c:pt>
                <c:pt idx="111">
                  <c:v>375.84</c:v>
                </c:pt>
                <c:pt idx="112">
                  <c:v>361.12599999999998</c:v>
                </c:pt>
                <c:pt idx="113">
                  <c:v>10.127000000000001</c:v>
                </c:pt>
                <c:pt idx="114">
                  <c:v>0</c:v>
                </c:pt>
                <c:pt idx="115">
                  <c:v>95.924000000000007</c:v>
                </c:pt>
                <c:pt idx="116">
                  <c:v>389.85599999999999</c:v>
                </c:pt>
                <c:pt idx="117">
                  <c:v>389.85599999999999</c:v>
                </c:pt>
                <c:pt idx="118">
                  <c:v>352.12799999999999</c:v>
                </c:pt>
                <c:pt idx="119">
                  <c:v>389.85599999999999</c:v>
                </c:pt>
                <c:pt idx="120">
                  <c:v>377.279</c:v>
                </c:pt>
                <c:pt idx="121">
                  <c:v>389.85599999999999</c:v>
                </c:pt>
                <c:pt idx="122">
                  <c:v>377.28</c:v>
                </c:pt>
                <c:pt idx="123">
                  <c:v>389.85599999999999</c:v>
                </c:pt>
                <c:pt idx="124">
                  <c:v>305.315</c:v>
                </c:pt>
                <c:pt idx="125">
                  <c:v>377.01900000000001</c:v>
                </c:pt>
                <c:pt idx="126">
                  <c:v>36.503</c:v>
                </c:pt>
                <c:pt idx="127">
                  <c:v>0</c:v>
                </c:pt>
                <c:pt idx="128">
                  <c:v>154.75200000000001</c:v>
                </c:pt>
                <c:pt idx="129">
                  <c:v>389.85599999999999</c:v>
                </c:pt>
                <c:pt idx="130">
                  <c:v>364.70400000000001</c:v>
                </c:pt>
                <c:pt idx="131">
                  <c:v>389.85599999999999</c:v>
                </c:pt>
                <c:pt idx="132">
                  <c:v>377.28</c:v>
                </c:pt>
                <c:pt idx="133">
                  <c:v>386.94799999999998</c:v>
                </c:pt>
                <c:pt idx="134">
                  <c:v>377.27600000000001</c:v>
                </c:pt>
                <c:pt idx="135">
                  <c:v>389.85500000000002</c:v>
                </c:pt>
                <c:pt idx="136">
                  <c:v>384.04</c:v>
                </c:pt>
                <c:pt idx="137">
                  <c:v>144.297</c:v>
                </c:pt>
                <c:pt idx="138">
                  <c:v>389.85599999999999</c:v>
                </c:pt>
                <c:pt idx="139">
                  <c:v>375.51600000000002</c:v>
                </c:pt>
                <c:pt idx="140">
                  <c:v>389.39800000000002</c:v>
                </c:pt>
                <c:pt idx="141">
                  <c:v>96.808999999999997</c:v>
                </c:pt>
                <c:pt idx="142">
                  <c:v>0</c:v>
                </c:pt>
                <c:pt idx="143">
                  <c:v>0</c:v>
                </c:pt>
                <c:pt idx="144">
                  <c:v>328.86399999999998</c:v>
                </c:pt>
                <c:pt idx="145">
                  <c:v>389.85599999999999</c:v>
                </c:pt>
                <c:pt idx="146">
                  <c:v>389.58600000000001</c:v>
                </c:pt>
                <c:pt idx="147">
                  <c:v>376.63099999999997</c:v>
                </c:pt>
                <c:pt idx="148">
                  <c:v>389.85599999999999</c:v>
                </c:pt>
                <c:pt idx="149">
                  <c:v>334.93400000000003</c:v>
                </c:pt>
                <c:pt idx="150">
                  <c:v>132.82</c:v>
                </c:pt>
                <c:pt idx="151">
                  <c:v>389.85599999999999</c:v>
                </c:pt>
                <c:pt idx="152">
                  <c:v>352.12799999999999</c:v>
                </c:pt>
                <c:pt idx="153">
                  <c:v>388.04599999999999</c:v>
                </c:pt>
                <c:pt idx="154">
                  <c:v>377.28</c:v>
                </c:pt>
                <c:pt idx="155">
                  <c:v>99.39</c:v>
                </c:pt>
                <c:pt idx="156">
                  <c:v>0</c:v>
                </c:pt>
                <c:pt idx="157">
                  <c:v>112.363</c:v>
                </c:pt>
                <c:pt idx="158">
                  <c:v>389.55599999999998</c:v>
                </c:pt>
                <c:pt idx="159">
                  <c:v>376.83499999999998</c:v>
                </c:pt>
                <c:pt idx="160">
                  <c:v>389.85599999999999</c:v>
                </c:pt>
                <c:pt idx="161">
                  <c:v>377.28</c:v>
                </c:pt>
                <c:pt idx="162">
                  <c:v>388.64100000000002</c:v>
                </c:pt>
                <c:pt idx="163">
                  <c:v>389.85599999999999</c:v>
                </c:pt>
                <c:pt idx="164">
                  <c:v>352.12799999999999</c:v>
                </c:pt>
                <c:pt idx="165">
                  <c:v>389.85599999999999</c:v>
                </c:pt>
                <c:pt idx="166">
                  <c:v>377.28</c:v>
                </c:pt>
                <c:pt idx="167">
                  <c:v>386.82</c:v>
                </c:pt>
                <c:pt idx="168">
                  <c:v>373.06099999999998</c:v>
                </c:pt>
                <c:pt idx="169">
                  <c:v>385.61099999999999</c:v>
                </c:pt>
                <c:pt idx="170">
                  <c:v>378.54300000000001</c:v>
                </c:pt>
                <c:pt idx="171">
                  <c:v>79.3</c:v>
                </c:pt>
                <c:pt idx="172">
                  <c:v>0</c:v>
                </c:pt>
                <c:pt idx="173">
                  <c:v>0</c:v>
                </c:pt>
                <c:pt idx="174">
                  <c:v>0</c:v>
                </c:pt>
                <c:pt idx="175">
                  <c:v>0</c:v>
                </c:pt>
                <c:pt idx="176">
                  <c:v>202.98</c:v>
                </c:pt>
                <c:pt idx="177">
                  <c:v>389.85599999999999</c:v>
                </c:pt>
                <c:pt idx="178">
                  <c:v>293.96199999999999</c:v>
                </c:pt>
                <c:pt idx="179">
                  <c:v>364.44200000000001</c:v>
                </c:pt>
                <c:pt idx="180">
                  <c:v>377.279</c:v>
                </c:pt>
                <c:pt idx="181">
                  <c:v>389.85599999999999</c:v>
                </c:pt>
                <c:pt idx="182">
                  <c:v>387.97300000000001</c:v>
                </c:pt>
                <c:pt idx="183">
                  <c:v>377.28</c:v>
                </c:pt>
                <c:pt idx="184">
                  <c:v>389.85599999999999</c:v>
                </c:pt>
                <c:pt idx="185">
                  <c:v>377.28</c:v>
                </c:pt>
                <c:pt idx="186">
                  <c:v>389.85599999999999</c:v>
                </c:pt>
                <c:pt idx="187">
                  <c:v>388.84399999999999</c:v>
                </c:pt>
                <c:pt idx="188">
                  <c:v>350.78899999999999</c:v>
                </c:pt>
                <c:pt idx="189">
                  <c:v>389.85300000000001</c:v>
                </c:pt>
                <c:pt idx="190">
                  <c:v>61.731999999999999</c:v>
                </c:pt>
                <c:pt idx="191">
                  <c:v>0</c:v>
                </c:pt>
                <c:pt idx="192">
                  <c:v>1.5820000000000001</c:v>
                </c:pt>
                <c:pt idx="193">
                  <c:v>381.63799999999998</c:v>
                </c:pt>
                <c:pt idx="194">
                  <c:v>389.85599999999999</c:v>
                </c:pt>
                <c:pt idx="195">
                  <c:v>377.28</c:v>
                </c:pt>
                <c:pt idx="196">
                  <c:v>389.572</c:v>
                </c:pt>
                <c:pt idx="197">
                  <c:v>377.28</c:v>
                </c:pt>
                <c:pt idx="198">
                  <c:v>389.572</c:v>
                </c:pt>
                <c:pt idx="199">
                  <c:v>389.85599999999999</c:v>
                </c:pt>
                <c:pt idx="200">
                  <c:v>352.12799999999999</c:v>
                </c:pt>
                <c:pt idx="201">
                  <c:v>389.85599999999999</c:v>
                </c:pt>
                <c:pt idx="202">
                  <c:v>377.28</c:v>
                </c:pt>
                <c:pt idx="203">
                  <c:v>389.12900000000002</c:v>
                </c:pt>
                <c:pt idx="204">
                  <c:v>284.32600000000002</c:v>
                </c:pt>
                <c:pt idx="205">
                  <c:v>389.74400000000003</c:v>
                </c:pt>
                <c:pt idx="206">
                  <c:v>389.03100000000001</c:v>
                </c:pt>
                <c:pt idx="207">
                  <c:v>122.95099999999999</c:v>
                </c:pt>
                <c:pt idx="208">
                  <c:v>0</c:v>
                </c:pt>
                <c:pt idx="209">
                  <c:v>87.085999999999999</c:v>
                </c:pt>
                <c:pt idx="210">
                  <c:v>389.85599999999999</c:v>
                </c:pt>
                <c:pt idx="211">
                  <c:v>389.85500000000002</c:v>
                </c:pt>
                <c:pt idx="212">
                  <c:v>352.09</c:v>
                </c:pt>
                <c:pt idx="213">
                  <c:v>389.85599999999999</c:v>
                </c:pt>
                <c:pt idx="214">
                  <c:v>377.28</c:v>
                </c:pt>
                <c:pt idx="215">
                  <c:v>389.85599999999999</c:v>
                </c:pt>
                <c:pt idx="216">
                  <c:v>250.37799999999999</c:v>
                </c:pt>
                <c:pt idx="217">
                  <c:v>389.85599999999999</c:v>
                </c:pt>
                <c:pt idx="218">
                  <c:v>389.25400000000002</c:v>
                </c:pt>
                <c:pt idx="219">
                  <c:v>377.01900000000001</c:v>
                </c:pt>
                <c:pt idx="220">
                  <c:v>389.78100000000001</c:v>
                </c:pt>
                <c:pt idx="221">
                  <c:v>377.12700000000001</c:v>
                </c:pt>
                <c:pt idx="222">
                  <c:v>389.77800000000002</c:v>
                </c:pt>
                <c:pt idx="223">
                  <c:v>200.40899999999999</c:v>
                </c:pt>
                <c:pt idx="224">
                  <c:v>0</c:v>
                </c:pt>
                <c:pt idx="225">
                  <c:v>238.38300000000001</c:v>
                </c:pt>
                <c:pt idx="226">
                  <c:v>377.28</c:v>
                </c:pt>
                <c:pt idx="227">
                  <c:v>389.85599999999999</c:v>
                </c:pt>
                <c:pt idx="228">
                  <c:v>377.279</c:v>
                </c:pt>
                <c:pt idx="229">
                  <c:v>380.85599999999999</c:v>
                </c:pt>
                <c:pt idx="230">
                  <c:v>388.07</c:v>
                </c:pt>
                <c:pt idx="231">
                  <c:v>376.40499999999997</c:v>
                </c:pt>
                <c:pt idx="232">
                  <c:v>389.85500000000002</c:v>
                </c:pt>
                <c:pt idx="233">
                  <c:v>377.27100000000002</c:v>
                </c:pt>
                <c:pt idx="234">
                  <c:v>389.71899999999999</c:v>
                </c:pt>
                <c:pt idx="235">
                  <c:v>389.79899999999998</c:v>
                </c:pt>
                <c:pt idx="236">
                  <c:v>351.84800000000001</c:v>
                </c:pt>
                <c:pt idx="237">
                  <c:v>389.2</c:v>
                </c:pt>
                <c:pt idx="238">
                  <c:v>334.82600000000002</c:v>
                </c:pt>
                <c:pt idx="239">
                  <c:v>0</c:v>
                </c:pt>
                <c:pt idx="240">
                  <c:v>0</c:v>
                </c:pt>
                <c:pt idx="241">
                  <c:v>207.36099999999999</c:v>
                </c:pt>
                <c:pt idx="242">
                  <c:v>389.85500000000002</c:v>
                </c:pt>
                <c:pt idx="243">
                  <c:v>377.279</c:v>
                </c:pt>
                <c:pt idx="244">
                  <c:v>389.85599999999999</c:v>
                </c:pt>
                <c:pt idx="245">
                  <c:v>377.279</c:v>
                </c:pt>
                <c:pt idx="246">
                  <c:v>389.85599999999999</c:v>
                </c:pt>
                <c:pt idx="247">
                  <c:v>389.85599999999999</c:v>
                </c:pt>
                <c:pt idx="248">
                  <c:v>352.12799999999999</c:v>
                </c:pt>
                <c:pt idx="249">
                  <c:v>389.85599999999999</c:v>
                </c:pt>
                <c:pt idx="250">
                  <c:v>377.28</c:v>
                </c:pt>
                <c:pt idx="251">
                  <c:v>389.85599999999999</c:v>
                </c:pt>
                <c:pt idx="252">
                  <c:v>377.28</c:v>
                </c:pt>
                <c:pt idx="253">
                  <c:v>389.75200000000001</c:v>
                </c:pt>
                <c:pt idx="254">
                  <c:v>389.79300000000001</c:v>
                </c:pt>
                <c:pt idx="255">
                  <c:v>87.638999999999996</c:v>
                </c:pt>
                <c:pt idx="256">
                  <c:v>0</c:v>
                </c:pt>
                <c:pt idx="257">
                  <c:v>0</c:v>
                </c:pt>
                <c:pt idx="258">
                  <c:v>0</c:v>
                </c:pt>
                <c:pt idx="259">
                  <c:v>0</c:v>
                </c:pt>
                <c:pt idx="260">
                  <c:v>0</c:v>
                </c:pt>
                <c:pt idx="261">
                  <c:v>0</c:v>
                </c:pt>
                <c:pt idx="262">
                  <c:v>0</c:v>
                </c:pt>
                <c:pt idx="263">
                  <c:v>0</c:v>
                </c:pt>
                <c:pt idx="264">
                  <c:v>0</c:v>
                </c:pt>
                <c:pt idx="265">
                  <c:v>29.300999999999998</c:v>
                </c:pt>
                <c:pt idx="266">
                  <c:v>392.02199999999999</c:v>
                </c:pt>
                <c:pt idx="267">
                  <c:v>379.27199999999999</c:v>
                </c:pt>
                <c:pt idx="268">
                  <c:v>392.315</c:v>
                </c:pt>
                <c:pt idx="269">
                  <c:v>379.59</c:v>
                </c:pt>
                <c:pt idx="270">
                  <c:v>392.28800000000001</c:v>
                </c:pt>
                <c:pt idx="271">
                  <c:v>391.83800000000002</c:v>
                </c:pt>
                <c:pt idx="272">
                  <c:v>366.64299999999997</c:v>
                </c:pt>
                <c:pt idx="273">
                  <c:v>392.964</c:v>
                </c:pt>
                <c:pt idx="274">
                  <c:v>380.58199999999999</c:v>
                </c:pt>
                <c:pt idx="275">
                  <c:v>393.23</c:v>
                </c:pt>
                <c:pt idx="276">
                  <c:v>380.37</c:v>
                </c:pt>
                <c:pt idx="277">
                  <c:v>392.834</c:v>
                </c:pt>
                <c:pt idx="278">
                  <c:v>391.73099999999999</c:v>
                </c:pt>
                <c:pt idx="279">
                  <c:v>85.581999999999994</c:v>
                </c:pt>
                <c:pt idx="280">
                  <c:v>0</c:v>
                </c:pt>
                <c:pt idx="281">
                  <c:v>0</c:v>
                </c:pt>
                <c:pt idx="282">
                  <c:v>0</c:v>
                </c:pt>
                <c:pt idx="283">
                  <c:v>85.581999999999994</c:v>
                </c:pt>
                <c:pt idx="284">
                  <c:v>0</c:v>
                </c:pt>
                <c:pt idx="285">
                  <c:v>0</c:v>
                </c:pt>
                <c:pt idx="286">
                  <c:v>0</c:v>
                </c:pt>
                <c:pt idx="287">
                  <c:v>85.581999999999994</c:v>
                </c:pt>
                <c:pt idx="288">
                  <c:v>0</c:v>
                </c:pt>
                <c:pt idx="289">
                  <c:v>0</c:v>
                </c:pt>
                <c:pt idx="290">
                  <c:v>0</c:v>
                </c:pt>
                <c:pt idx="291">
                  <c:v>156.79400000000001</c:v>
                </c:pt>
                <c:pt idx="292">
                  <c:v>308.93200000000002</c:v>
                </c:pt>
                <c:pt idx="293">
                  <c:v>0</c:v>
                </c:pt>
                <c:pt idx="294">
                  <c:v>171.876</c:v>
                </c:pt>
                <c:pt idx="295">
                  <c:v>396.29399999999998</c:v>
                </c:pt>
                <c:pt idx="296">
                  <c:v>383.38499999999999</c:v>
                </c:pt>
                <c:pt idx="297">
                  <c:v>395.54599999999999</c:v>
                </c:pt>
                <c:pt idx="298">
                  <c:v>197.197</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17.422000000000001</c:v>
                </c:pt>
                <c:pt idx="320">
                  <c:v>0</c:v>
                </c:pt>
                <c:pt idx="321">
                  <c:v>323.67599999999999</c:v>
                </c:pt>
                <c:pt idx="322">
                  <c:v>394.399</c:v>
                </c:pt>
                <c:pt idx="323">
                  <c:v>381.15100000000001</c:v>
                </c:pt>
                <c:pt idx="324">
                  <c:v>394.649</c:v>
                </c:pt>
                <c:pt idx="325">
                  <c:v>382.72300000000001</c:v>
                </c:pt>
                <c:pt idx="326">
                  <c:v>396.19200000000001</c:v>
                </c:pt>
                <c:pt idx="327">
                  <c:v>396.15100000000001</c:v>
                </c:pt>
                <c:pt idx="328">
                  <c:v>165.571</c:v>
                </c:pt>
                <c:pt idx="329">
                  <c:v>0</c:v>
                </c:pt>
                <c:pt idx="330">
                  <c:v>0</c:v>
                </c:pt>
                <c:pt idx="331">
                  <c:v>0</c:v>
                </c:pt>
                <c:pt idx="332">
                  <c:v>0</c:v>
                </c:pt>
                <c:pt idx="333">
                  <c:v>0</c:v>
                </c:pt>
                <c:pt idx="334">
                  <c:v>0</c:v>
                </c:pt>
                <c:pt idx="335">
                  <c:v>0</c:v>
                </c:pt>
                <c:pt idx="336">
                  <c:v>0</c:v>
                </c:pt>
                <c:pt idx="337">
                  <c:v>0</c:v>
                </c:pt>
                <c:pt idx="338">
                  <c:v>0</c:v>
                </c:pt>
                <c:pt idx="339">
                  <c:v>0</c:v>
                </c:pt>
                <c:pt idx="340">
                  <c:v>0</c:v>
                </c:pt>
                <c:pt idx="341">
                  <c:v>20.835000000000001</c:v>
                </c:pt>
                <c:pt idx="342">
                  <c:v>332.26299999999998</c:v>
                </c:pt>
                <c:pt idx="343">
                  <c:v>395.351</c:v>
                </c:pt>
                <c:pt idx="344">
                  <c:v>222.79</c:v>
                </c:pt>
                <c:pt idx="345">
                  <c:v>394.31299999999999</c:v>
                </c:pt>
                <c:pt idx="346">
                  <c:v>392.65899999999999</c:v>
                </c:pt>
                <c:pt idx="347">
                  <c:v>379.28800000000001</c:v>
                </c:pt>
                <c:pt idx="348">
                  <c:v>392.85500000000002</c:v>
                </c:pt>
                <c:pt idx="349">
                  <c:v>381.12599999999998</c:v>
                </c:pt>
                <c:pt idx="350">
                  <c:v>394.24099999999999</c:v>
                </c:pt>
                <c:pt idx="351">
                  <c:v>394.59500000000003</c:v>
                </c:pt>
                <c:pt idx="352">
                  <c:v>279.44600000000003</c:v>
                </c:pt>
                <c:pt idx="353">
                  <c:v>0</c:v>
                </c:pt>
                <c:pt idx="354">
                  <c:v>0</c:v>
                </c:pt>
                <c:pt idx="355">
                  <c:v>0</c:v>
                </c:pt>
                <c:pt idx="356">
                  <c:v>0</c:v>
                </c:pt>
                <c:pt idx="357">
                  <c:v>174.779</c:v>
                </c:pt>
                <c:pt idx="358">
                  <c:v>398.11099999999999</c:v>
                </c:pt>
                <c:pt idx="359">
                  <c:v>384.39800000000002</c:v>
                </c:pt>
                <c:pt idx="360">
                  <c:v>398.596</c:v>
                </c:pt>
                <c:pt idx="361">
                  <c:v>387.25099999999998</c:v>
                </c:pt>
                <c:pt idx="362">
                  <c:v>400.65600000000001</c:v>
                </c:pt>
                <c:pt idx="363">
                  <c:v>400.89299999999997</c:v>
                </c:pt>
                <c:pt idx="364">
                  <c:v>361.96300000000002</c:v>
                </c:pt>
                <c:pt idx="365">
                  <c:v>137.21600000000001</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63" formatCode="General">
                  <c:v>0</c:v>
                </c:pt>
              </c:numCache>
            </c:numRef>
          </c:val>
          <c:smooth val="0"/>
          <c:extLst>
            <c:ext xmlns:c16="http://schemas.microsoft.com/office/drawing/2014/chart" uri="{C3380CC4-5D6E-409C-BE32-E72D297353CC}">
              <c16:uniqueId val="{00000002-B0DC-4DD1-83BC-9BA7F3483447}"/>
            </c:ext>
          </c:extLst>
        </c:ser>
        <c:dLbls>
          <c:showLegendKey val="0"/>
          <c:showVal val="0"/>
          <c:showCatName val="0"/>
          <c:showSerName val="0"/>
          <c:showPercent val="0"/>
          <c:showBubbleSize val="0"/>
        </c:dLbls>
        <c:smooth val="0"/>
        <c:axId val="49271552"/>
        <c:axId val="49273088"/>
      </c:lineChart>
      <c:dateAx>
        <c:axId val="49271552"/>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1100" b="0" i="0" u="none" strike="noStrike" baseline="0">
                <a:solidFill>
                  <a:srgbClr val="000000"/>
                </a:solidFill>
                <a:latin typeface="Meiryo UI"/>
                <a:ea typeface="Meiryo UI"/>
                <a:cs typeface="Meiryo UI"/>
              </a:defRPr>
            </a:pPr>
            <a:endParaRPr lang="ja-JP"/>
          </a:p>
        </c:txPr>
        <c:crossAx val="49273088"/>
        <c:crosses val="autoZero"/>
        <c:auto val="0"/>
        <c:lblOffset val="0"/>
        <c:baseTimeUnit val="months"/>
        <c:majorUnit val="12"/>
        <c:minorUnit val="12"/>
      </c:dateAx>
      <c:valAx>
        <c:axId val="49273088"/>
        <c:scaling>
          <c:orientation val="minMax"/>
        </c:scaling>
        <c:delete val="0"/>
        <c:axPos val="l"/>
        <c:majorGridlines>
          <c:spPr>
            <a:ln w="3175">
              <a:pattFill prst="pct50">
                <a:fgClr>
                  <a:srgbClr val="000000"/>
                </a:fgClr>
                <a:bgClr>
                  <a:srgbClr val="FFFFFF"/>
                </a:bgClr>
              </a:pattFill>
              <a:prstDash val="solid"/>
            </a:ln>
          </c:spPr>
        </c:maj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百万kw/h</a:t>
                </a:r>
              </a:p>
            </c:rich>
          </c:tx>
          <c:layout>
            <c:manualLayout>
              <c:xMode val="edge"/>
              <c:yMode val="edge"/>
              <c:x val="4.3956048755136902E-2"/>
              <c:y val="1.4245014245014256E-2"/>
            </c:manualLayout>
          </c:layout>
          <c:overlay val="0"/>
          <c:spPr>
            <a:solidFill>
              <a:srgbClr val="FFFFFF"/>
            </a:solid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49271552"/>
        <c:crosses val="autoZero"/>
        <c:crossBetween val="between"/>
      </c:valAx>
      <c:spPr>
        <a:noFill/>
        <a:ln w="12700">
          <a:solidFill>
            <a:srgbClr val="808080"/>
          </a:solidFill>
          <a:prstDash val="solid"/>
        </a:ln>
      </c:spPr>
    </c:plotArea>
    <c:legend>
      <c:legendPos val="b"/>
      <c:layout>
        <c:manualLayout>
          <c:xMode val="edge"/>
          <c:yMode val="edge"/>
          <c:x val="0.1168349774122102"/>
          <c:y val="0.15490775331915629"/>
          <c:w val="0.22776264139548941"/>
          <c:h val="0.14966942330532729"/>
        </c:manualLayout>
      </c:layout>
      <c:overlay val="0"/>
      <c:spPr>
        <a:solidFill>
          <a:srgbClr val="FFFFFF"/>
        </a:solidFill>
        <a:ln w="25400">
          <a:noFill/>
        </a:ln>
      </c:spPr>
      <c:txPr>
        <a:bodyPr/>
        <a:lstStyle/>
        <a:p>
          <a:pPr>
            <a:defRPr sz="1200" b="0" i="0" u="none" strike="noStrike" baseline="0">
              <a:solidFill>
                <a:srgbClr val="000000"/>
              </a:solidFill>
              <a:latin typeface="Meiryo UI"/>
              <a:ea typeface="Meiryo UI"/>
              <a:cs typeface="Meiryo UI"/>
            </a:defRPr>
          </a:pPr>
          <a:endParaRPr lang="ja-JP"/>
        </a:p>
      </c:txPr>
    </c:legend>
    <c:plotVisOnly val="1"/>
    <c:dispBlanksAs val="zero"/>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000000000000056" r="0.75000000000000056" t="1" header="0.51200000000000001" footer="0.51200000000000001"/>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9.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3.emf"/><Relationship Id="rId5" Type="http://schemas.openxmlformats.org/officeDocument/2006/relationships/chart" Target="../charts/chart5.xml"/><Relationship Id="rId10" Type="http://schemas.openxmlformats.org/officeDocument/2006/relationships/image" Target="../media/image2.emf"/><Relationship Id="rId4" Type="http://schemas.openxmlformats.org/officeDocument/2006/relationships/chart" Target="../charts/chart4.xml"/><Relationship Id="rId9"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9525</xdr:colOff>
      <xdr:row>4</xdr:row>
      <xdr:rowOff>200025</xdr:rowOff>
    </xdr:from>
    <xdr:to>
      <xdr:col>21</xdr:col>
      <xdr:colOff>114300</xdr:colOff>
      <xdr:row>29</xdr:row>
      <xdr:rowOff>133350</xdr:rowOff>
    </xdr:to>
    <xdr:graphicFrame macro="">
      <xdr:nvGraphicFramePr>
        <xdr:cNvPr id="1126" name="グラフ 9">
          <a:extLst>
            <a:ext uri="{FF2B5EF4-FFF2-40B4-BE49-F238E27FC236}">
              <a16:creationId xmlns:a16="http://schemas.microsoft.com/office/drawing/2014/main" id="{00000000-0008-0000-0000-000066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114300</xdr:colOff>
      <xdr:row>4</xdr:row>
      <xdr:rowOff>200025</xdr:rowOff>
    </xdr:from>
    <xdr:to>
      <xdr:col>42</xdr:col>
      <xdr:colOff>266700</xdr:colOff>
      <xdr:row>29</xdr:row>
      <xdr:rowOff>57150</xdr:rowOff>
    </xdr:to>
    <xdr:graphicFrame macro="">
      <xdr:nvGraphicFramePr>
        <xdr:cNvPr id="1127" name="グラフ 10">
          <a:extLst>
            <a:ext uri="{FF2B5EF4-FFF2-40B4-BE49-F238E27FC236}">
              <a16:creationId xmlns:a16="http://schemas.microsoft.com/office/drawing/2014/main" id="{00000000-0008-0000-0000-000067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27</xdr:row>
      <xdr:rowOff>15875</xdr:rowOff>
    </xdr:from>
    <xdr:to>
      <xdr:col>21</xdr:col>
      <xdr:colOff>104775</xdr:colOff>
      <xdr:row>51</xdr:row>
      <xdr:rowOff>76200</xdr:rowOff>
    </xdr:to>
    <xdr:graphicFrame macro="">
      <xdr:nvGraphicFramePr>
        <xdr:cNvPr id="1128" name="グラフ 11">
          <a:extLst>
            <a:ext uri="{FF2B5EF4-FFF2-40B4-BE49-F238E27FC236}">
              <a16:creationId xmlns:a16="http://schemas.microsoft.com/office/drawing/2014/main" id="{00000000-0008-0000-0000-000068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21</xdr:col>
      <xdr:colOff>114300</xdr:colOff>
      <xdr:row>27</xdr:row>
      <xdr:rowOff>15875</xdr:rowOff>
    </xdr:from>
    <xdr:to>
      <xdr:col>42</xdr:col>
      <xdr:colOff>266700</xdr:colOff>
      <xdr:row>52</xdr:row>
      <xdr:rowOff>82550</xdr:rowOff>
    </xdr:to>
    <xdr:graphicFrame macro="">
      <xdr:nvGraphicFramePr>
        <xdr:cNvPr id="1129" name="グラフ 12">
          <a:extLst>
            <a:ext uri="{FF2B5EF4-FFF2-40B4-BE49-F238E27FC236}">
              <a16:creationId xmlns:a16="http://schemas.microsoft.com/office/drawing/2014/main" id="{00000000-0008-0000-0000-000069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25400</xdr:colOff>
      <xdr:row>48</xdr:row>
      <xdr:rowOff>142875</xdr:rowOff>
    </xdr:from>
    <xdr:to>
      <xdr:col>21</xdr:col>
      <xdr:colOff>114300</xdr:colOff>
      <xdr:row>73</xdr:row>
      <xdr:rowOff>95250</xdr:rowOff>
    </xdr:to>
    <xdr:graphicFrame macro="">
      <xdr:nvGraphicFramePr>
        <xdr:cNvPr id="1130" name="グラフ 13">
          <a:extLst>
            <a:ext uri="{FF2B5EF4-FFF2-40B4-BE49-F238E27FC236}">
              <a16:creationId xmlns:a16="http://schemas.microsoft.com/office/drawing/2014/main" id="{00000000-0008-0000-0000-00006A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21</xdr:col>
      <xdr:colOff>104775</xdr:colOff>
      <xdr:row>49</xdr:row>
      <xdr:rowOff>0</xdr:rowOff>
    </xdr:from>
    <xdr:to>
      <xdr:col>42</xdr:col>
      <xdr:colOff>266700</xdr:colOff>
      <xdr:row>73</xdr:row>
      <xdr:rowOff>114300</xdr:rowOff>
    </xdr:to>
    <xdr:graphicFrame macro="">
      <xdr:nvGraphicFramePr>
        <xdr:cNvPr id="1131" name="グラフ 15">
          <a:extLst>
            <a:ext uri="{FF2B5EF4-FFF2-40B4-BE49-F238E27FC236}">
              <a16:creationId xmlns:a16="http://schemas.microsoft.com/office/drawing/2014/main" id="{00000000-0008-0000-0000-00006B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19051</xdr:colOff>
      <xdr:row>70</xdr:row>
      <xdr:rowOff>117475</xdr:rowOff>
    </xdr:from>
    <xdr:to>
      <xdr:col>21</xdr:col>
      <xdr:colOff>114301</xdr:colOff>
      <xdr:row>96</xdr:row>
      <xdr:rowOff>50800</xdr:rowOff>
    </xdr:to>
    <xdr:graphicFrame macro="">
      <xdr:nvGraphicFramePr>
        <xdr:cNvPr id="1132" name="グラフ 16">
          <a:extLst>
            <a:ext uri="{FF2B5EF4-FFF2-40B4-BE49-F238E27FC236}">
              <a16:creationId xmlns:a16="http://schemas.microsoft.com/office/drawing/2014/main" id="{00000000-0008-0000-0000-00006C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21</xdr:col>
      <xdr:colOff>117475</xdr:colOff>
      <xdr:row>70</xdr:row>
      <xdr:rowOff>130175</xdr:rowOff>
    </xdr:from>
    <xdr:to>
      <xdr:col>42</xdr:col>
      <xdr:colOff>298450</xdr:colOff>
      <xdr:row>96</xdr:row>
      <xdr:rowOff>73025</xdr:rowOff>
    </xdr:to>
    <xdr:graphicFrame macro="">
      <xdr:nvGraphicFramePr>
        <xdr:cNvPr id="1133" name="グラフ 17">
          <a:extLst>
            <a:ext uri="{FF2B5EF4-FFF2-40B4-BE49-F238E27FC236}">
              <a16:creationId xmlns:a16="http://schemas.microsoft.com/office/drawing/2014/main" id="{00000000-0008-0000-0000-00006D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3</xdr:col>
      <xdr:colOff>19050</xdr:colOff>
      <xdr:row>251</xdr:row>
      <xdr:rowOff>0</xdr:rowOff>
    </xdr:from>
    <xdr:to>
      <xdr:col>22</xdr:col>
      <xdr:colOff>19050</xdr:colOff>
      <xdr:row>251</xdr:row>
      <xdr:rowOff>133350</xdr:rowOff>
    </xdr:to>
    <xdr:pic>
      <xdr:nvPicPr>
        <xdr:cNvPr id="1134" name="Picture 18">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1371600" y="34518600"/>
          <a:ext cx="6515100" cy="13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23</xdr:col>
      <xdr:colOff>28575</xdr:colOff>
      <xdr:row>251</xdr:row>
      <xdr:rowOff>9525</xdr:rowOff>
    </xdr:from>
    <xdr:to>
      <xdr:col>25</xdr:col>
      <xdr:colOff>19050</xdr:colOff>
      <xdr:row>252</xdr:row>
      <xdr:rowOff>9525</xdr:rowOff>
    </xdr:to>
    <xdr:pic>
      <xdr:nvPicPr>
        <xdr:cNvPr id="1135" name="Picture 19">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8239125" y="34528125"/>
          <a:ext cx="67627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0</xdr:colOff>
      <xdr:row>251</xdr:row>
      <xdr:rowOff>0</xdr:rowOff>
    </xdr:from>
    <xdr:to>
      <xdr:col>30</xdr:col>
      <xdr:colOff>9525</xdr:colOff>
      <xdr:row>252</xdr:row>
      <xdr:rowOff>0</xdr:rowOff>
    </xdr:to>
    <xdr:pic>
      <xdr:nvPicPr>
        <xdr:cNvPr id="1136" name="Picture 2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9239250" y="34518600"/>
          <a:ext cx="1381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19050</xdr:colOff>
      <xdr:row>251</xdr:row>
      <xdr:rowOff>0</xdr:rowOff>
    </xdr:from>
    <xdr:to>
      <xdr:col>22</xdr:col>
      <xdr:colOff>19050</xdr:colOff>
      <xdr:row>251</xdr:row>
      <xdr:rowOff>133350</xdr:rowOff>
    </xdr:to>
    <xdr:pic>
      <xdr:nvPicPr>
        <xdr:cNvPr id="1137" name="Picture 21">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1371600" y="34518600"/>
          <a:ext cx="6515100" cy="13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38100</xdr:colOff>
      <xdr:row>252</xdr:row>
      <xdr:rowOff>0</xdr:rowOff>
    </xdr:from>
    <xdr:to>
      <xdr:col>22</xdr:col>
      <xdr:colOff>38100</xdr:colOff>
      <xdr:row>252</xdr:row>
      <xdr:rowOff>133350</xdr:rowOff>
    </xdr:to>
    <xdr:pic>
      <xdr:nvPicPr>
        <xdr:cNvPr id="1138" name="Picture 22">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1390650" y="34671000"/>
          <a:ext cx="6515100" cy="13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47625</xdr:colOff>
      <xdr:row>253</xdr:row>
      <xdr:rowOff>9525</xdr:rowOff>
    </xdr:from>
    <xdr:to>
      <xdr:col>22</xdr:col>
      <xdr:colOff>47625</xdr:colOff>
      <xdr:row>253</xdr:row>
      <xdr:rowOff>142875</xdr:rowOff>
    </xdr:to>
    <xdr:pic>
      <xdr:nvPicPr>
        <xdr:cNvPr id="1139" name="Picture 23">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1400175" y="34832925"/>
          <a:ext cx="6515100" cy="13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47625</xdr:colOff>
      <xdr:row>254</xdr:row>
      <xdr:rowOff>0</xdr:rowOff>
    </xdr:from>
    <xdr:to>
      <xdr:col>22</xdr:col>
      <xdr:colOff>47625</xdr:colOff>
      <xdr:row>254</xdr:row>
      <xdr:rowOff>133350</xdr:rowOff>
    </xdr:to>
    <xdr:pic>
      <xdr:nvPicPr>
        <xdr:cNvPr id="1140" name="Picture 24">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1400175" y="34975800"/>
          <a:ext cx="6515100" cy="13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19050</xdr:colOff>
      <xdr:row>255</xdr:row>
      <xdr:rowOff>19050</xdr:rowOff>
    </xdr:from>
    <xdr:to>
      <xdr:col>22</xdr:col>
      <xdr:colOff>19050</xdr:colOff>
      <xdr:row>256</xdr:row>
      <xdr:rowOff>0</xdr:rowOff>
    </xdr:to>
    <xdr:pic>
      <xdr:nvPicPr>
        <xdr:cNvPr id="1141" name="Picture 25">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1371600" y="35147250"/>
          <a:ext cx="6515100" cy="13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35</xdr:col>
      <xdr:colOff>127000</xdr:colOff>
      <xdr:row>10</xdr:row>
      <xdr:rowOff>50800</xdr:rowOff>
    </xdr:from>
    <xdr:to>
      <xdr:col>41</xdr:col>
      <xdr:colOff>0</xdr:colOff>
      <xdr:row>14</xdr:row>
      <xdr:rowOff>0</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458700" y="1701800"/>
          <a:ext cx="1930400" cy="558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Meiryo UI" panose="020B0604030504040204" pitchFamily="50" charset="-128"/>
              <a:ea typeface="Meiryo UI" panose="020B0604030504040204" pitchFamily="50" charset="-128"/>
            </a:rPr>
            <a:t>旧原子力センターが壊滅し</a:t>
          </a:r>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事故直後のペーク時のデータが欠測</a:t>
          </a:r>
          <a:endParaRPr kumimoji="1" lang="en-US" altLang="ja-JP" sz="1000">
            <a:latin typeface="Meiryo UI" panose="020B0604030504040204" pitchFamily="50" charset="-128"/>
            <a:ea typeface="Meiryo UI" panose="020B0604030504040204" pitchFamily="50" charset="-128"/>
          </a:endParaRPr>
        </a:p>
      </xdr:txBody>
    </xdr:sp>
    <xdr:clientData/>
  </xdr:twoCellAnchor>
  <xdr:twoCellAnchor>
    <xdr:from>
      <xdr:col>13</xdr:col>
      <xdr:colOff>50800</xdr:colOff>
      <xdr:row>11</xdr:row>
      <xdr:rowOff>12700</xdr:rowOff>
    </xdr:from>
    <xdr:to>
      <xdr:col>18</xdr:col>
      <xdr:colOff>266700</xdr:colOff>
      <xdr:row>14</xdr:row>
      <xdr:rowOff>114300</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4838700" y="1816100"/>
          <a:ext cx="1930400" cy="558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Meiryo UI" panose="020B0604030504040204" pitchFamily="50" charset="-128"/>
              <a:ea typeface="Meiryo UI" panose="020B0604030504040204" pitchFamily="50" charset="-128"/>
            </a:rPr>
            <a:t>旧原子力センターが壊滅し</a:t>
          </a:r>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事故直後のペーク時のデータが欠測</a:t>
          </a:r>
          <a:endParaRPr kumimoji="1" lang="en-US" altLang="ja-JP" sz="1000">
            <a:latin typeface="Meiryo UI" panose="020B0604030504040204" pitchFamily="50" charset="-128"/>
            <a:ea typeface="Meiryo UI" panose="020B0604030504040204" pitchFamily="50" charset="-128"/>
          </a:endParaRPr>
        </a:p>
      </xdr:txBody>
    </xdr:sp>
    <xdr:clientData/>
  </xdr:twoCellAnchor>
  <xdr:twoCellAnchor editAs="oneCell">
    <xdr:from>
      <xdr:col>0</xdr:col>
      <xdr:colOff>127000</xdr:colOff>
      <xdr:row>97</xdr:row>
      <xdr:rowOff>0</xdr:rowOff>
    </xdr:from>
    <xdr:to>
      <xdr:col>21</xdr:col>
      <xdr:colOff>114300</xdr:colOff>
      <xdr:row>122</xdr:row>
      <xdr:rowOff>95250</xdr:rowOff>
    </xdr:to>
    <xdr:graphicFrame macro="">
      <xdr:nvGraphicFramePr>
        <xdr:cNvPr id="22" name="グラフ 14">
          <a:extLst>
            <a:ext uri="{FF2B5EF4-FFF2-40B4-BE49-F238E27FC236}">
              <a16:creationId xmlns:a16="http://schemas.microsoft.com/office/drawing/2014/main" id="{00000000-0008-0000-00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search.kankyo-hoshano.go.jp/servlet/search.top" TargetMode="External"/><Relationship Id="rId13" Type="http://schemas.openxmlformats.org/officeDocument/2006/relationships/hyperlink" Target="http://www.pref.miyagi.jp/soshiki/gentai/" TargetMode="External"/><Relationship Id="rId18" Type="http://schemas.openxmlformats.org/officeDocument/2006/relationships/hyperlink" Target="http://kmdmyg.info/index.html" TargetMode="External"/><Relationship Id="rId3" Type="http://schemas.openxmlformats.org/officeDocument/2006/relationships/hyperlink" Target="http://www.r-info-miyagi.jp/r-info/" TargetMode="External"/><Relationship Id="rId21" Type="http://schemas.openxmlformats.org/officeDocument/2006/relationships/hyperlink" Target="http://www.kmdmyg.info./index.html" TargetMode="External"/><Relationship Id="rId7" Type="http://schemas.openxmlformats.org/officeDocument/2006/relationships/hyperlink" Target="http://kmdmyg.info/index.html" TargetMode="External"/><Relationship Id="rId12" Type="http://schemas.openxmlformats.org/officeDocument/2006/relationships/hyperlink" Target="http://miyagi-ermc.jp/" TargetMode="External"/><Relationship Id="rId17" Type="http://schemas.openxmlformats.org/officeDocument/2006/relationships/hyperlink" Target="https://www.r-info-miyagi.jp/r-info/archive/?y=2011" TargetMode="External"/><Relationship Id="rId2" Type="http://schemas.openxmlformats.org/officeDocument/2006/relationships/hyperlink" Target="http://www.pref.miyagi.jp/soshiki/gentai/" TargetMode="External"/><Relationship Id="rId16" Type="http://schemas.openxmlformats.org/officeDocument/2006/relationships/hyperlink" Target="http://miyagi-ermc.jp/" TargetMode="External"/><Relationship Id="rId20" Type="http://schemas.openxmlformats.org/officeDocument/2006/relationships/hyperlink" Target="https://search.kankyo-hoshano.go.jp/servlet/search.top" TargetMode="External"/><Relationship Id="rId1" Type="http://schemas.openxmlformats.org/officeDocument/2006/relationships/hyperlink" Target="http://miyagi-ermc.jp/" TargetMode="External"/><Relationship Id="rId6" Type="http://schemas.openxmlformats.org/officeDocument/2006/relationships/hyperlink" Target="https://www.r-info-miyagi.jp/r-info/archive/?y=2011" TargetMode="External"/><Relationship Id="rId11" Type="http://schemas.openxmlformats.org/officeDocument/2006/relationships/hyperlink" Target="https://www.kankyo-hoshano.go.jp/data/database/" TargetMode="External"/><Relationship Id="rId24" Type="http://schemas.openxmlformats.org/officeDocument/2006/relationships/drawing" Target="../drawings/drawing1.xml"/><Relationship Id="rId5" Type="http://schemas.openxmlformats.org/officeDocument/2006/relationships/hyperlink" Target="http://miyagi-ermc.jp/" TargetMode="External"/><Relationship Id="rId15" Type="http://schemas.openxmlformats.org/officeDocument/2006/relationships/hyperlink" Target="http://www.pref.miyagi.jp/soshiki/gentai/" TargetMode="External"/><Relationship Id="rId23" Type="http://schemas.openxmlformats.org/officeDocument/2006/relationships/printerSettings" Target="../printerSettings/printerSettings1.bin"/><Relationship Id="rId10" Type="http://schemas.openxmlformats.org/officeDocument/2006/relationships/hyperlink" Target="http://www.kmdmyg.info./index.html" TargetMode="External"/><Relationship Id="rId19" Type="http://schemas.openxmlformats.org/officeDocument/2006/relationships/hyperlink" Target="https://search.kankyo-hoshano.go.jp/servlet/search.top" TargetMode="External"/><Relationship Id="rId4" Type="http://schemas.openxmlformats.org/officeDocument/2006/relationships/hyperlink" Target="http://www.pref.miyagi.jp/soshiki/gentai/" TargetMode="External"/><Relationship Id="rId9" Type="http://schemas.openxmlformats.org/officeDocument/2006/relationships/hyperlink" Target="https://search.kankyo-hoshano.go.jp/servlet/search.top" TargetMode="External"/><Relationship Id="rId14" Type="http://schemas.openxmlformats.org/officeDocument/2006/relationships/hyperlink" Target="http://www.r-info-miyagi.jp/r-info/" TargetMode="External"/><Relationship Id="rId22" Type="http://schemas.openxmlformats.org/officeDocument/2006/relationships/hyperlink" Target="https://www.kankyo-hoshano.go.jp/data/databas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syncVertical="1" syncRef="A1" codeName="Sheet1"/>
  <dimension ref="B1:BA473"/>
  <sheetViews>
    <sheetView tabSelected="1" zoomScale="50" zoomScaleNormal="50" workbookViewId="0"/>
  </sheetViews>
  <sheetFormatPr defaultColWidth="10.625" defaultRowHeight="12" x14ac:dyDescent="0.15"/>
  <cols>
    <col min="1" max="1" width="1.75" style="1" customWidth="1"/>
    <col min="2" max="2" width="6.75" style="28" customWidth="1"/>
    <col min="3" max="3" width="8" style="28" customWidth="1"/>
    <col min="4" max="35" width="4.5" style="2" customWidth="1"/>
    <col min="36" max="36" width="6.875" style="1" customWidth="1"/>
    <col min="37" max="44" width="4.5" style="1" customWidth="1"/>
    <col min="45" max="45" width="6.875" style="85" customWidth="1"/>
    <col min="46" max="49" width="4.375" style="79" customWidth="1"/>
    <col min="50" max="50" width="4.375" style="86" customWidth="1"/>
    <col min="51" max="51" width="4.375" style="1" customWidth="1"/>
    <col min="52" max="53" width="4.375" style="85" customWidth="1"/>
    <col min="54" max="54" width="4.375" style="1" customWidth="1"/>
    <col min="55" max="55" width="4.75" style="1" customWidth="1"/>
    <col min="56" max="66" width="5.875" style="1" customWidth="1"/>
    <col min="67" max="16384" width="10.625" style="1"/>
  </cols>
  <sheetData>
    <row r="1" spans="2:53" ht="9.75" customHeight="1" x14ac:dyDescent="0.15">
      <c r="K1" s="1"/>
      <c r="P1" s="1"/>
      <c r="T1" s="1"/>
      <c r="Y1" s="1"/>
    </row>
    <row r="2" spans="2:53" s="143" customFormat="1" ht="13.5" customHeight="1" x14ac:dyDescent="0.15">
      <c r="H2" s="144" t="s">
        <v>310</v>
      </c>
      <c r="I2" s="145"/>
      <c r="J2" s="145"/>
      <c r="L2" s="146" t="s">
        <v>181</v>
      </c>
      <c r="M2" s="147"/>
      <c r="N2" s="147"/>
      <c r="O2" s="148"/>
      <c r="Q2" s="146" t="s">
        <v>182</v>
      </c>
      <c r="R2" s="147"/>
      <c r="S2" s="149"/>
      <c r="U2" s="146" t="s">
        <v>183</v>
      </c>
      <c r="V2" s="147"/>
      <c r="W2" s="147"/>
      <c r="X2" s="150"/>
      <c r="Z2" s="151" t="s">
        <v>253</v>
      </c>
      <c r="AA2" s="151"/>
      <c r="AB2" s="150"/>
      <c r="AI2" s="144" t="s">
        <v>310</v>
      </c>
      <c r="AJ2" s="145"/>
      <c r="AK2" s="145"/>
      <c r="AL2" s="146" t="s">
        <v>181</v>
      </c>
      <c r="AM2" s="147"/>
      <c r="AN2" s="147"/>
      <c r="AO2" s="148"/>
      <c r="AP2" s="146" t="s">
        <v>182</v>
      </c>
      <c r="AQ2" s="147"/>
      <c r="AR2" s="149"/>
      <c r="AS2" s="146" t="s">
        <v>183</v>
      </c>
      <c r="AT2" s="147"/>
      <c r="AU2" s="147"/>
      <c r="AV2" s="150"/>
      <c r="AW2" s="151" t="s">
        <v>253</v>
      </c>
      <c r="AX2" s="151"/>
      <c r="AY2" s="152"/>
    </row>
    <row r="3" spans="2:53" ht="23.25" customHeight="1" x14ac:dyDescent="0.2">
      <c r="B3" s="44" t="s">
        <v>179</v>
      </c>
      <c r="C3" s="1"/>
      <c r="M3" s="1"/>
      <c r="N3" s="3"/>
      <c r="Z3" s="55" t="s">
        <v>98</v>
      </c>
      <c r="AJ3" s="2"/>
      <c r="AK3" s="2"/>
      <c r="AL3" s="2"/>
      <c r="AS3" s="101" t="s">
        <v>294</v>
      </c>
      <c r="AU3" s="80"/>
      <c r="AV3" s="80"/>
      <c r="AW3" s="80"/>
      <c r="AX3" s="81"/>
      <c r="AY3" s="9"/>
      <c r="AZ3" s="102" t="s">
        <v>283</v>
      </c>
      <c r="BA3" s="68"/>
    </row>
    <row r="4" spans="2:53" s="71" customFormat="1" ht="6" customHeight="1" x14ac:dyDescent="0.15">
      <c r="B4" s="72"/>
      <c r="C4" s="72"/>
      <c r="D4" s="72"/>
      <c r="E4" s="72"/>
      <c r="F4" s="72"/>
      <c r="G4" s="72"/>
      <c r="H4" s="72"/>
      <c r="I4" s="72"/>
      <c r="J4" s="72"/>
      <c r="K4" s="72"/>
      <c r="L4" s="72"/>
      <c r="M4" s="72"/>
      <c r="N4" s="72"/>
      <c r="O4" s="72"/>
      <c r="P4" s="72"/>
      <c r="Q4" s="72"/>
      <c r="R4" s="72"/>
      <c r="S4" s="72"/>
      <c r="T4" s="72"/>
      <c r="U4" s="72"/>
      <c r="V4" s="72"/>
      <c r="W4" s="72"/>
    </row>
    <row r="5" spans="2:53" s="71" customFormat="1" ht="18" customHeight="1" x14ac:dyDescent="0.2">
      <c r="B5" s="78" t="s">
        <v>637</v>
      </c>
      <c r="D5" s="74"/>
      <c r="E5" s="74"/>
      <c r="F5" s="75"/>
      <c r="H5" s="73"/>
      <c r="I5" s="74"/>
      <c r="J5" s="74"/>
      <c r="L5" s="73"/>
      <c r="M5" s="74"/>
      <c r="N5" s="76"/>
      <c r="O5" s="75"/>
      <c r="U5" s="77"/>
      <c r="V5" s="77"/>
      <c r="W5" s="77"/>
      <c r="X5" s="78" t="s">
        <v>638</v>
      </c>
      <c r="AS5" s="82" t="s">
        <v>284</v>
      </c>
      <c r="AT5" s="103" t="s">
        <v>285</v>
      </c>
      <c r="AU5" s="103" t="s">
        <v>286</v>
      </c>
      <c r="AV5" s="104" t="s">
        <v>287</v>
      </c>
      <c r="AW5" s="103" t="s">
        <v>288</v>
      </c>
      <c r="AX5" s="104" t="s">
        <v>289</v>
      </c>
      <c r="AY5" s="83"/>
      <c r="AZ5" s="84" t="s">
        <v>290</v>
      </c>
      <c r="BA5" s="68"/>
    </row>
    <row r="6" spans="2:53" x14ac:dyDescent="0.15">
      <c r="B6" s="24"/>
      <c r="C6" s="27"/>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S6" s="87">
        <v>29677</v>
      </c>
      <c r="AT6" s="88">
        <v>0</v>
      </c>
      <c r="AU6" s="88"/>
      <c r="AV6" s="89">
        <f t="shared" ref="AV6:AV69" si="0">AU6+700</f>
        <v>700</v>
      </c>
      <c r="AW6" s="90"/>
      <c r="AX6" s="89">
        <f t="shared" ref="AX6:AX69" si="1">AW6+1500</f>
        <v>1500</v>
      </c>
      <c r="AY6" s="83"/>
      <c r="AZ6" s="91"/>
      <c r="BA6" s="68"/>
    </row>
    <row r="7" spans="2:53" x14ac:dyDescent="0.15">
      <c r="AS7" s="87">
        <v>29707</v>
      </c>
      <c r="AT7" s="88">
        <v>0</v>
      </c>
      <c r="AU7" s="88"/>
      <c r="AV7" s="89">
        <f t="shared" si="0"/>
        <v>700</v>
      </c>
      <c r="AW7" s="90"/>
      <c r="AX7" s="89">
        <f t="shared" si="1"/>
        <v>1500</v>
      </c>
      <c r="AY7" s="83"/>
      <c r="AZ7" s="83"/>
      <c r="BA7" s="68"/>
    </row>
    <row r="8" spans="2:53" x14ac:dyDescent="0.15">
      <c r="AS8" s="87">
        <v>29738</v>
      </c>
      <c r="AT8" s="88">
        <v>0</v>
      </c>
      <c r="AU8" s="88"/>
      <c r="AV8" s="89">
        <f t="shared" si="0"/>
        <v>700</v>
      </c>
      <c r="AW8" s="90"/>
      <c r="AX8" s="89">
        <f t="shared" si="1"/>
        <v>1500</v>
      </c>
      <c r="AY8" s="83"/>
      <c r="AZ8" s="91"/>
      <c r="BA8" s="68"/>
    </row>
    <row r="9" spans="2:53" x14ac:dyDescent="0.15">
      <c r="AS9" s="87">
        <v>29768</v>
      </c>
      <c r="AT9" s="88">
        <v>0</v>
      </c>
      <c r="AU9" s="88"/>
      <c r="AV9" s="89">
        <f t="shared" si="0"/>
        <v>700</v>
      </c>
      <c r="AW9" s="90"/>
      <c r="AX9" s="89">
        <f t="shared" si="1"/>
        <v>1500</v>
      </c>
      <c r="AY9" s="83"/>
      <c r="AZ9" s="91"/>
      <c r="BA9" s="68"/>
    </row>
    <row r="10" spans="2:53" x14ac:dyDescent="0.15">
      <c r="AS10" s="87">
        <v>29799</v>
      </c>
      <c r="AT10" s="88">
        <v>0</v>
      </c>
      <c r="AU10" s="88"/>
      <c r="AV10" s="89">
        <f t="shared" si="0"/>
        <v>700</v>
      </c>
      <c r="AW10" s="90"/>
      <c r="AX10" s="89">
        <f t="shared" si="1"/>
        <v>1500</v>
      </c>
      <c r="AY10" s="92"/>
      <c r="AZ10" s="91"/>
      <c r="BA10" s="68"/>
    </row>
    <row r="11" spans="2:53" x14ac:dyDescent="0.15">
      <c r="AS11" s="87">
        <v>29830</v>
      </c>
      <c r="AT11" s="88">
        <v>0</v>
      </c>
      <c r="AU11" s="88"/>
      <c r="AV11" s="89">
        <f t="shared" si="0"/>
        <v>700</v>
      </c>
      <c r="AW11" s="90"/>
      <c r="AX11" s="89">
        <f t="shared" si="1"/>
        <v>1500</v>
      </c>
      <c r="AY11" s="93"/>
      <c r="AZ11" s="91"/>
      <c r="BA11" s="68"/>
    </row>
    <row r="12" spans="2:53" x14ac:dyDescent="0.2">
      <c r="AS12" s="94">
        <v>29860</v>
      </c>
      <c r="AT12" s="88">
        <v>0</v>
      </c>
      <c r="AU12" s="88"/>
      <c r="AV12" s="89">
        <f t="shared" si="0"/>
        <v>700</v>
      </c>
      <c r="AW12" s="90"/>
      <c r="AX12" s="89">
        <f t="shared" si="1"/>
        <v>1500</v>
      </c>
      <c r="AY12" s="93"/>
      <c r="AZ12" s="95">
        <v>137</v>
      </c>
      <c r="BA12" s="68"/>
    </row>
    <row r="13" spans="2:53" x14ac:dyDescent="0.2">
      <c r="AS13" s="94">
        <v>29891</v>
      </c>
      <c r="AT13" s="88">
        <v>0</v>
      </c>
      <c r="AU13" s="88"/>
      <c r="AV13" s="89">
        <f t="shared" si="0"/>
        <v>700</v>
      </c>
      <c r="AW13" s="90"/>
      <c r="AX13" s="89">
        <f t="shared" si="1"/>
        <v>1500</v>
      </c>
      <c r="AY13" s="93"/>
      <c r="AZ13" s="95">
        <v>29</v>
      </c>
      <c r="BA13" s="68"/>
    </row>
    <row r="14" spans="2:53" x14ac:dyDescent="0.2">
      <c r="AS14" s="94">
        <v>29921</v>
      </c>
      <c r="AT14" s="88">
        <v>0</v>
      </c>
      <c r="AU14" s="88"/>
      <c r="AV14" s="89">
        <f t="shared" si="0"/>
        <v>700</v>
      </c>
      <c r="AW14" s="90"/>
      <c r="AX14" s="89">
        <f t="shared" si="1"/>
        <v>1500</v>
      </c>
      <c r="AY14" s="93"/>
      <c r="AZ14" s="95">
        <v>38</v>
      </c>
      <c r="BA14" s="68"/>
    </row>
    <row r="15" spans="2:53" x14ac:dyDescent="0.2">
      <c r="AS15" s="94">
        <v>29952</v>
      </c>
      <c r="AT15" s="88">
        <v>0</v>
      </c>
      <c r="AU15" s="88"/>
      <c r="AV15" s="89">
        <f t="shared" si="0"/>
        <v>700</v>
      </c>
      <c r="AW15" s="90"/>
      <c r="AX15" s="89">
        <f t="shared" si="1"/>
        <v>1500</v>
      </c>
      <c r="AY15" s="93"/>
      <c r="AZ15" s="95">
        <v>2.5</v>
      </c>
      <c r="BA15" s="68"/>
    </row>
    <row r="16" spans="2:53" x14ac:dyDescent="0.2">
      <c r="AS16" s="94">
        <v>29983</v>
      </c>
      <c r="AT16" s="88">
        <v>0</v>
      </c>
      <c r="AU16" s="88"/>
      <c r="AV16" s="89">
        <f t="shared" si="0"/>
        <v>700</v>
      </c>
      <c r="AW16" s="90"/>
      <c r="AX16" s="89">
        <f t="shared" si="1"/>
        <v>1500</v>
      </c>
      <c r="AY16" s="93"/>
      <c r="AZ16" s="95">
        <v>8.5</v>
      </c>
      <c r="BA16" s="68"/>
    </row>
    <row r="17" spans="45:53" x14ac:dyDescent="0.2">
      <c r="AS17" s="94">
        <v>30011</v>
      </c>
      <c r="AT17" s="88">
        <v>0</v>
      </c>
      <c r="AU17" s="88"/>
      <c r="AV17" s="89">
        <f t="shared" si="0"/>
        <v>700</v>
      </c>
      <c r="AW17" s="90"/>
      <c r="AX17" s="89">
        <f t="shared" si="1"/>
        <v>1500</v>
      </c>
      <c r="AY17" s="93"/>
      <c r="AZ17" s="95">
        <v>100</v>
      </c>
      <c r="BA17" s="68"/>
    </row>
    <row r="18" spans="45:53" x14ac:dyDescent="0.2">
      <c r="AS18" s="87">
        <v>30042</v>
      </c>
      <c r="AT18" s="88">
        <v>0</v>
      </c>
      <c r="AU18" s="88"/>
      <c r="AV18" s="89">
        <f t="shared" si="0"/>
        <v>700</v>
      </c>
      <c r="AW18" s="90"/>
      <c r="AX18" s="89">
        <f t="shared" si="1"/>
        <v>1500</v>
      </c>
      <c r="AY18" s="93"/>
      <c r="AZ18" s="95">
        <v>218</v>
      </c>
      <c r="BA18" s="68"/>
    </row>
    <row r="19" spans="45:53" x14ac:dyDescent="0.2">
      <c r="AS19" s="87">
        <v>30072</v>
      </c>
      <c r="AT19" s="88">
        <v>0</v>
      </c>
      <c r="AU19" s="88"/>
      <c r="AV19" s="89">
        <f t="shared" si="0"/>
        <v>700</v>
      </c>
      <c r="AW19" s="90"/>
      <c r="AX19" s="89">
        <f t="shared" si="1"/>
        <v>1500</v>
      </c>
      <c r="AY19" s="93"/>
      <c r="AZ19" s="95">
        <v>99</v>
      </c>
      <c r="BA19" s="68"/>
    </row>
    <row r="20" spans="45:53" x14ac:dyDescent="0.2">
      <c r="AS20" s="87">
        <v>30103</v>
      </c>
      <c r="AT20" s="88">
        <v>0</v>
      </c>
      <c r="AU20" s="88"/>
      <c r="AV20" s="89">
        <f t="shared" si="0"/>
        <v>700</v>
      </c>
      <c r="AW20" s="90"/>
      <c r="AX20" s="89">
        <f t="shared" si="1"/>
        <v>1500</v>
      </c>
      <c r="AY20" s="93"/>
      <c r="AZ20" s="95">
        <v>124.5</v>
      </c>
      <c r="BA20" s="68"/>
    </row>
    <row r="21" spans="45:53" x14ac:dyDescent="0.2">
      <c r="AS21" s="87">
        <v>30133</v>
      </c>
      <c r="AT21" s="88">
        <v>0</v>
      </c>
      <c r="AU21" s="88"/>
      <c r="AV21" s="89">
        <f t="shared" si="0"/>
        <v>700</v>
      </c>
      <c r="AW21" s="90"/>
      <c r="AX21" s="89">
        <f t="shared" si="1"/>
        <v>1500</v>
      </c>
      <c r="AY21" s="93"/>
      <c r="AZ21" s="95">
        <v>71.5</v>
      </c>
      <c r="BA21" s="68"/>
    </row>
    <row r="22" spans="45:53" x14ac:dyDescent="0.2">
      <c r="AS22" s="87">
        <v>30164</v>
      </c>
      <c r="AT22" s="88">
        <v>0</v>
      </c>
      <c r="AU22" s="88"/>
      <c r="AV22" s="89">
        <f t="shared" si="0"/>
        <v>700</v>
      </c>
      <c r="AW22" s="90"/>
      <c r="AX22" s="89">
        <f t="shared" si="1"/>
        <v>1500</v>
      </c>
      <c r="AY22" s="93"/>
      <c r="AZ22" s="95">
        <v>86</v>
      </c>
      <c r="BA22" s="68"/>
    </row>
    <row r="23" spans="45:53" x14ac:dyDescent="0.2">
      <c r="AS23" s="87">
        <v>30195</v>
      </c>
      <c r="AT23" s="88">
        <v>0</v>
      </c>
      <c r="AU23" s="88"/>
      <c r="AV23" s="89">
        <f t="shared" si="0"/>
        <v>700</v>
      </c>
      <c r="AW23" s="90"/>
      <c r="AX23" s="89">
        <f t="shared" si="1"/>
        <v>1500</v>
      </c>
      <c r="AY23" s="93"/>
      <c r="AZ23" s="95">
        <v>159.5</v>
      </c>
      <c r="BA23" s="68"/>
    </row>
    <row r="24" spans="45:53" x14ac:dyDescent="0.2">
      <c r="AS24" s="94">
        <v>30225</v>
      </c>
      <c r="AT24" s="88">
        <v>0</v>
      </c>
      <c r="AU24" s="88"/>
      <c r="AV24" s="89">
        <f t="shared" si="0"/>
        <v>700</v>
      </c>
      <c r="AW24" s="90"/>
      <c r="AX24" s="89">
        <f t="shared" si="1"/>
        <v>1500</v>
      </c>
      <c r="AY24" s="93"/>
      <c r="AZ24" s="95">
        <v>51</v>
      </c>
      <c r="BA24" s="68"/>
    </row>
    <row r="25" spans="45:53" x14ac:dyDescent="0.2">
      <c r="AS25" s="94">
        <v>30256</v>
      </c>
      <c r="AT25" s="88">
        <v>0</v>
      </c>
      <c r="AU25" s="88"/>
      <c r="AV25" s="89">
        <f t="shared" si="0"/>
        <v>700</v>
      </c>
      <c r="AW25" s="90"/>
      <c r="AX25" s="89">
        <f t="shared" si="1"/>
        <v>1500</v>
      </c>
      <c r="AY25" s="93"/>
      <c r="AZ25" s="95">
        <v>66.5</v>
      </c>
      <c r="BA25" s="68"/>
    </row>
    <row r="26" spans="45:53" x14ac:dyDescent="0.2">
      <c r="AS26" s="94">
        <v>30286</v>
      </c>
      <c r="AT26" s="88">
        <v>0</v>
      </c>
      <c r="AU26" s="88"/>
      <c r="AV26" s="89">
        <f t="shared" si="0"/>
        <v>700</v>
      </c>
      <c r="AW26" s="90"/>
      <c r="AX26" s="89">
        <f t="shared" si="1"/>
        <v>1500</v>
      </c>
      <c r="AY26" s="93"/>
      <c r="AZ26" s="95">
        <v>9</v>
      </c>
      <c r="BA26" s="68"/>
    </row>
    <row r="27" spans="45:53" x14ac:dyDescent="0.2">
      <c r="AS27" s="94">
        <v>30317</v>
      </c>
      <c r="AT27" s="88">
        <v>0</v>
      </c>
      <c r="AU27" s="88"/>
      <c r="AV27" s="89">
        <f t="shared" si="0"/>
        <v>700</v>
      </c>
      <c r="AW27" s="90"/>
      <c r="AX27" s="89">
        <f t="shared" si="1"/>
        <v>1500</v>
      </c>
      <c r="AY27" s="93"/>
      <c r="AZ27" s="95">
        <v>12.5</v>
      </c>
      <c r="BA27" s="68"/>
    </row>
    <row r="28" spans="45:53" x14ac:dyDescent="0.2">
      <c r="AS28" s="94">
        <v>30348</v>
      </c>
      <c r="AT28" s="88">
        <v>0</v>
      </c>
      <c r="AU28" s="88"/>
      <c r="AV28" s="89">
        <f t="shared" si="0"/>
        <v>700</v>
      </c>
      <c r="AW28" s="90"/>
      <c r="AX28" s="89">
        <f t="shared" si="1"/>
        <v>1500</v>
      </c>
      <c r="AY28" s="93"/>
      <c r="AZ28" s="95">
        <v>75.5</v>
      </c>
      <c r="BA28" s="68"/>
    </row>
    <row r="29" spans="45:53" x14ac:dyDescent="0.2">
      <c r="AS29" s="94">
        <v>30376</v>
      </c>
      <c r="AT29" s="88">
        <v>0</v>
      </c>
      <c r="AU29" s="88"/>
      <c r="AV29" s="89">
        <f t="shared" si="0"/>
        <v>700</v>
      </c>
      <c r="AW29" s="90"/>
      <c r="AX29" s="89">
        <f t="shared" si="1"/>
        <v>1500</v>
      </c>
      <c r="AY29" s="93"/>
      <c r="AZ29" s="95">
        <v>134</v>
      </c>
      <c r="BA29" s="68"/>
    </row>
    <row r="30" spans="45:53" x14ac:dyDescent="0.2">
      <c r="AS30" s="87">
        <v>30407</v>
      </c>
      <c r="AT30" s="88">
        <v>0</v>
      </c>
      <c r="AU30" s="88"/>
      <c r="AV30" s="89">
        <f t="shared" si="0"/>
        <v>700</v>
      </c>
      <c r="AW30" s="90"/>
      <c r="AX30" s="89">
        <f t="shared" si="1"/>
        <v>1500</v>
      </c>
      <c r="AY30" s="93"/>
      <c r="AZ30" s="95">
        <v>69.5</v>
      </c>
      <c r="BA30" s="68"/>
    </row>
    <row r="31" spans="45:53" x14ac:dyDescent="0.2">
      <c r="AS31" s="87">
        <v>30437</v>
      </c>
      <c r="AT31" s="88">
        <v>0</v>
      </c>
      <c r="AU31" s="88"/>
      <c r="AV31" s="89">
        <f t="shared" si="0"/>
        <v>700</v>
      </c>
      <c r="AW31" s="90"/>
      <c r="AX31" s="89">
        <f t="shared" si="1"/>
        <v>1500</v>
      </c>
      <c r="AY31" s="93"/>
      <c r="AZ31" s="95">
        <v>77.5</v>
      </c>
      <c r="BA31" s="68"/>
    </row>
    <row r="32" spans="45:53" x14ac:dyDescent="0.2">
      <c r="AS32" s="87">
        <v>30468</v>
      </c>
      <c r="AT32" s="88">
        <v>0</v>
      </c>
      <c r="AU32" s="88"/>
      <c r="AV32" s="89">
        <f t="shared" si="0"/>
        <v>700</v>
      </c>
      <c r="AW32" s="90"/>
      <c r="AX32" s="89">
        <f t="shared" si="1"/>
        <v>1500</v>
      </c>
      <c r="AY32" s="93"/>
      <c r="AZ32" s="95">
        <v>136</v>
      </c>
      <c r="BA32" s="68"/>
    </row>
    <row r="33" spans="45:53" x14ac:dyDescent="0.2">
      <c r="AS33" s="87">
        <v>30498</v>
      </c>
      <c r="AT33" s="88">
        <v>0</v>
      </c>
      <c r="AU33" s="88"/>
      <c r="AV33" s="89">
        <f t="shared" si="0"/>
        <v>700</v>
      </c>
      <c r="AW33" s="90"/>
      <c r="AX33" s="89">
        <f t="shared" si="1"/>
        <v>1500</v>
      </c>
      <c r="AY33" s="93"/>
      <c r="AZ33" s="95">
        <v>249.5</v>
      </c>
      <c r="BA33" s="68"/>
    </row>
    <row r="34" spans="45:53" x14ac:dyDescent="0.2">
      <c r="AS34" s="87">
        <v>30529</v>
      </c>
      <c r="AT34" s="88">
        <v>0</v>
      </c>
      <c r="AU34" s="88"/>
      <c r="AV34" s="89">
        <f t="shared" si="0"/>
        <v>700</v>
      </c>
      <c r="AW34" s="90"/>
      <c r="AX34" s="89">
        <f t="shared" si="1"/>
        <v>1500</v>
      </c>
      <c r="AY34" s="93"/>
      <c r="AZ34" s="95">
        <v>123</v>
      </c>
      <c r="BA34" s="68"/>
    </row>
    <row r="35" spans="45:53" x14ac:dyDescent="0.2">
      <c r="AS35" s="87">
        <v>30560</v>
      </c>
      <c r="AT35" s="88">
        <v>0</v>
      </c>
      <c r="AU35" s="88"/>
      <c r="AV35" s="89">
        <f t="shared" si="0"/>
        <v>700</v>
      </c>
      <c r="AW35" s="90"/>
      <c r="AX35" s="89">
        <f t="shared" si="1"/>
        <v>1500</v>
      </c>
      <c r="AY35" s="83"/>
      <c r="AZ35" s="95">
        <v>281.5</v>
      </c>
      <c r="BA35" s="68"/>
    </row>
    <row r="36" spans="45:53" x14ac:dyDescent="0.2">
      <c r="AS36" s="94">
        <v>30590</v>
      </c>
      <c r="AT36" s="88">
        <v>0</v>
      </c>
      <c r="AU36" s="88"/>
      <c r="AV36" s="89">
        <f t="shared" si="0"/>
        <v>700</v>
      </c>
      <c r="AW36" s="90"/>
      <c r="AX36" s="89">
        <f t="shared" si="1"/>
        <v>1500</v>
      </c>
      <c r="AY36" s="96"/>
      <c r="AZ36" s="95">
        <v>47.5</v>
      </c>
      <c r="BA36" s="68"/>
    </row>
    <row r="37" spans="45:53" x14ac:dyDescent="0.2">
      <c r="AS37" s="94">
        <v>30621</v>
      </c>
      <c r="AT37" s="88">
        <v>26.975999999999999</v>
      </c>
      <c r="AU37" s="88"/>
      <c r="AV37" s="89">
        <f t="shared" si="0"/>
        <v>700</v>
      </c>
      <c r="AW37" s="90"/>
      <c r="AX37" s="89">
        <f t="shared" si="1"/>
        <v>1500</v>
      </c>
      <c r="AY37" s="83"/>
      <c r="AZ37" s="95">
        <v>66.5</v>
      </c>
      <c r="BA37" s="68"/>
    </row>
    <row r="38" spans="45:53" x14ac:dyDescent="0.2">
      <c r="AS38" s="94">
        <v>30651</v>
      </c>
      <c r="AT38" s="88">
        <v>88.643000000000001</v>
      </c>
      <c r="AU38" s="88"/>
      <c r="AV38" s="89">
        <f t="shared" si="0"/>
        <v>700</v>
      </c>
      <c r="AW38" s="90"/>
      <c r="AX38" s="89">
        <f t="shared" si="1"/>
        <v>1500</v>
      </c>
      <c r="AY38" s="83"/>
      <c r="AZ38" s="95">
        <v>0</v>
      </c>
      <c r="BA38" s="68"/>
    </row>
    <row r="39" spans="45:53" x14ac:dyDescent="0.2">
      <c r="AS39" s="94">
        <v>30682</v>
      </c>
      <c r="AT39" s="88">
        <v>133.98699999999999</v>
      </c>
      <c r="AU39" s="88"/>
      <c r="AV39" s="89">
        <f t="shared" si="0"/>
        <v>700</v>
      </c>
      <c r="AW39" s="90"/>
      <c r="AX39" s="89">
        <f t="shared" si="1"/>
        <v>1500</v>
      </c>
      <c r="AY39" s="93"/>
      <c r="AZ39" s="95">
        <v>47</v>
      </c>
      <c r="BA39" s="68"/>
    </row>
    <row r="40" spans="45:53" x14ac:dyDescent="0.2">
      <c r="AS40" s="94">
        <v>30713</v>
      </c>
      <c r="AT40" s="88">
        <v>146.904</v>
      </c>
      <c r="AU40" s="88"/>
      <c r="AV40" s="89">
        <f t="shared" si="0"/>
        <v>700</v>
      </c>
      <c r="AW40" s="90"/>
      <c r="AX40" s="89">
        <f t="shared" si="1"/>
        <v>1500</v>
      </c>
      <c r="AY40" s="93"/>
      <c r="AZ40" s="95">
        <v>57</v>
      </c>
      <c r="BA40" s="68"/>
    </row>
    <row r="41" spans="45:53" x14ac:dyDescent="0.2">
      <c r="AS41" s="94">
        <v>30742</v>
      </c>
      <c r="AT41" s="88">
        <v>200.779</v>
      </c>
      <c r="AU41" s="88"/>
      <c r="AV41" s="89">
        <f t="shared" si="0"/>
        <v>700</v>
      </c>
      <c r="AW41" s="90"/>
      <c r="AX41" s="89">
        <f t="shared" si="1"/>
        <v>1500</v>
      </c>
      <c r="AY41" s="93"/>
      <c r="AZ41" s="95">
        <v>32.5</v>
      </c>
      <c r="BA41" s="68"/>
    </row>
    <row r="42" spans="45:53" x14ac:dyDescent="0.2">
      <c r="AS42" s="87">
        <v>30773</v>
      </c>
      <c r="AT42" s="88">
        <v>248.38</v>
      </c>
      <c r="AU42" s="88"/>
      <c r="AV42" s="89">
        <f t="shared" si="0"/>
        <v>700</v>
      </c>
      <c r="AW42" s="90"/>
      <c r="AX42" s="89">
        <f t="shared" si="1"/>
        <v>1500</v>
      </c>
      <c r="AY42" s="93"/>
      <c r="AZ42" s="95">
        <v>188</v>
      </c>
      <c r="BA42" s="68"/>
    </row>
    <row r="43" spans="45:53" x14ac:dyDescent="0.2">
      <c r="AS43" s="87">
        <v>30803</v>
      </c>
      <c r="AT43" s="88">
        <v>382.54700000000003</v>
      </c>
      <c r="AU43" s="88"/>
      <c r="AV43" s="89">
        <f t="shared" si="0"/>
        <v>700</v>
      </c>
      <c r="AW43" s="90"/>
      <c r="AX43" s="89">
        <f t="shared" si="1"/>
        <v>1500</v>
      </c>
      <c r="AY43" s="93"/>
      <c r="AZ43" s="95">
        <v>112.5</v>
      </c>
      <c r="BA43" s="68"/>
    </row>
    <row r="44" spans="45:53" x14ac:dyDescent="0.2">
      <c r="AS44" s="87">
        <v>30834</v>
      </c>
      <c r="AT44" s="88">
        <v>377.26400000000001</v>
      </c>
      <c r="AU44" s="88"/>
      <c r="AV44" s="89">
        <f t="shared" si="0"/>
        <v>700</v>
      </c>
      <c r="AW44" s="90"/>
      <c r="AX44" s="89">
        <f t="shared" si="1"/>
        <v>1500</v>
      </c>
      <c r="AY44" s="93"/>
      <c r="AZ44" s="95">
        <v>65</v>
      </c>
      <c r="BA44" s="68"/>
    </row>
    <row r="45" spans="45:53" x14ac:dyDescent="0.2">
      <c r="AS45" s="87">
        <v>30864</v>
      </c>
      <c r="AT45" s="88">
        <v>380.709</v>
      </c>
      <c r="AU45" s="88"/>
      <c r="AV45" s="89">
        <f t="shared" si="0"/>
        <v>700</v>
      </c>
      <c r="AW45" s="90"/>
      <c r="AX45" s="89">
        <f t="shared" si="1"/>
        <v>1500</v>
      </c>
      <c r="AY45" s="93"/>
      <c r="AZ45" s="95">
        <v>111.5</v>
      </c>
      <c r="BA45" s="68"/>
    </row>
    <row r="46" spans="45:53" x14ac:dyDescent="0.2">
      <c r="AS46" s="87">
        <v>30895</v>
      </c>
      <c r="AT46" s="88">
        <v>389.85599999999999</v>
      </c>
      <c r="AU46" s="88"/>
      <c r="AV46" s="89">
        <f t="shared" si="0"/>
        <v>700</v>
      </c>
      <c r="AW46" s="90"/>
      <c r="AX46" s="89">
        <f t="shared" si="1"/>
        <v>1500</v>
      </c>
      <c r="AY46" s="93"/>
      <c r="AZ46" s="95">
        <v>14.5</v>
      </c>
      <c r="BA46" s="68"/>
    </row>
    <row r="47" spans="45:53" x14ac:dyDescent="0.2">
      <c r="AS47" s="87">
        <v>30926</v>
      </c>
      <c r="AT47" s="88">
        <v>367.30099999999999</v>
      </c>
      <c r="AU47" s="88"/>
      <c r="AV47" s="89">
        <f t="shared" si="0"/>
        <v>700</v>
      </c>
      <c r="AW47" s="90"/>
      <c r="AX47" s="89">
        <f t="shared" si="1"/>
        <v>1500</v>
      </c>
      <c r="AY47" s="93"/>
      <c r="AZ47" s="95">
        <v>188</v>
      </c>
      <c r="BA47" s="68"/>
    </row>
    <row r="48" spans="45:53" x14ac:dyDescent="0.2">
      <c r="AS48" s="94">
        <v>30956</v>
      </c>
      <c r="AT48" s="88">
        <v>389.85599999999999</v>
      </c>
      <c r="AU48" s="88"/>
      <c r="AV48" s="89">
        <f t="shared" si="0"/>
        <v>700</v>
      </c>
      <c r="AW48" s="90"/>
      <c r="AX48" s="89">
        <f t="shared" si="1"/>
        <v>1500</v>
      </c>
      <c r="AY48" s="93"/>
      <c r="AZ48" s="95">
        <v>120</v>
      </c>
      <c r="BA48" s="68"/>
    </row>
    <row r="49" spans="45:53" x14ac:dyDescent="0.2">
      <c r="AS49" s="94">
        <v>30987</v>
      </c>
      <c r="AT49" s="88">
        <v>371.71300000000002</v>
      </c>
      <c r="AU49" s="88"/>
      <c r="AV49" s="89">
        <f t="shared" si="0"/>
        <v>700</v>
      </c>
      <c r="AW49" s="90"/>
      <c r="AX49" s="89">
        <f t="shared" si="1"/>
        <v>1500</v>
      </c>
      <c r="AY49" s="93"/>
      <c r="AZ49" s="95">
        <v>39</v>
      </c>
      <c r="BA49" s="68"/>
    </row>
    <row r="50" spans="45:53" x14ac:dyDescent="0.2">
      <c r="AS50" s="94">
        <v>31017</v>
      </c>
      <c r="AT50" s="88">
        <v>389.85500000000002</v>
      </c>
      <c r="AU50" s="88"/>
      <c r="AV50" s="89">
        <f t="shared" si="0"/>
        <v>700</v>
      </c>
      <c r="AW50" s="90"/>
      <c r="AX50" s="89">
        <f t="shared" si="1"/>
        <v>1500</v>
      </c>
      <c r="AY50" s="93"/>
      <c r="AZ50" s="95">
        <v>44</v>
      </c>
      <c r="BA50" s="68"/>
    </row>
    <row r="51" spans="45:53" x14ac:dyDescent="0.2">
      <c r="AS51" s="94">
        <v>31048</v>
      </c>
      <c r="AT51" s="88">
        <v>379.02699999999999</v>
      </c>
      <c r="AU51" s="88"/>
      <c r="AV51" s="89">
        <f t="shared" si="0"/>
        <v>700</v>
      </c>
      <c r="AW51" s="90"/>
      <c r="AX51" s="89">
        <f t="shared" si="1"/>
        <v>1500</v>
      </c>
      <c r="AY51" s="93"/>
      <c r="AZ51" s="95">
        <v>4</v>
      </c>
      <c r="BA51" s="68"/>
    </row>
    <row r="52" spans="45:53" x14ac:dyDescent="0.2">
      <c r="AS52" s="94">
        <v>31079</v>
      </c>
      <c r="AT52" s="88">
        <v>346.29599999999999</v>
      </c>
      <c r="AU52" s="88"/>
      <c r="AV52" s="89">
        <f t="shared" si="0"/>
        <v>700</v>
      </c>
      <c r="AW52" s="90"/>
      <c r="AX52" s="89">
        <f t="shared" si="1"/>
        <v>1500</v>
      </c>
      <c r="AY52" s="93"/>
      <c r="AZ52" s="95">
        <v>96</v>
      </c>
      <c r="BA52" s="68"/>
    </row>
    <row r="53" spans="45:53" x14ac:dyDescent="0.2">
      <c r="AS53" s="94">
        <v>31107</v>
      </c>
      <c r="AT53" s="88">
        <v>387.62</v>
      </c>
      <c r="AU53" s="88"/>
      <c r="AV53" s="89">
        <f t="shared" si="0"/>
        <v>700</v>
      </c>
      <c r="AW53" s="90"/>
      <c r="AX53" s="89">
        <f t="shared" si="1"/>
        <v>1500</v>
      </c>
      <c r="AY53" s="93"/>
      <c r="AZ53" s="95">
        <v>78.5</v>
      </c>
      <c r="BA53" s="68"/>
    </row>
    <row r="54" spans="45:53" x14ac:dyDescent="0.2">
      <c r="AS54" s="87">
        <v>31138</v>
      </c>
      <c r="AT54" s="88">
        <v>23.268999999999998</v>
      </c>
      <c r="AU54" s="88"/>
      <c r="AV54" s="89">
        <f t="shared" si="0"/>
        <v>700</v>
      </c>
      <c r="AW54" s="90"/>
      <c r="AX54" s="89">
        <f t="shared" si="1"/>
        <v>1500</v>
      </c>
      <c r="AY54" s="93"/>
      <c r="AZ54" s="95">
        <v>98</v>
      </c>
      <c r="BA54" s="68"/>
    </row>
    <row r="55" spans="45:53" x14ac:dyDescent="0.2">
      <c r="AS55" s="87">
        <v>31168</v>
      </c>
      <c r="AT55" s="88">
        <v>0</v>
      </c>
      <c r="AU55" s="88"/>
      <c r="AV55" s="89">
        <f t="shared" si="0"/>
        <v>700</v>
      </c>
      <c r="AW55" s="90"/>
      <c r="AX55" s="89">
        <f t="shared" si="1"/>
        <v>1500</v>
      </c>
      <c r="AY55" s="93"/>
      <c r="AZ55" s="95">
        <v>81.5</v>
      </c>
      <c r="BA55" s="68"/>
    </row>
    <row r="56" spans="45:53" x14ac:dyDescent="0.2">
      <c r="AS56" s="87">
        <v>31199</v>
      </c>
      <c r="AT56" s="88">
        <v>13.661</v>
      </c>
      <c r="AU56" s="88"/>
      <c r="AV56" s="89">
        <f t="shared" si="0"/>
        <v>700</v>
      </c>
      <c r="AW56" s="90"/>
      <c r="AX56" s="89">
        <f t="shared" si="1"/>
        <v>1500</v>
      </c>
      <c r="AY56" s="92"/>
      <c r="AZ56" s="95">
        <v>103</v>
      </c>
      <c r="BA56" s="68"/>
    </row>
    <row r="57" spans="45:53" x14ac:dyDescent="0.2">
      <c r="AS57" s="87">
        <v>31229</v>
      </c>
      <c r="AT57" s="88">
        <v>376.863</v>
      </c>
      <c r="AU57" s="88"/>
      <c r="AV57" s="89">
        <f t="shared" si="0"/>
        <v>700</v>
      </c>
      <c r="AW57" s="90"/>
      <c r="AX57" s="89">
        <f t="shared" si="1"/>
        <v>1500</v>
      </c>
      <c r="AY57" s="92"/>
      <c r="AZ57" s="95">
        <v>138.5</v>
      </c>
      <c r="BA57" s="68"/>
    </row>
    <row r="58" spans="45:53" x14ac:dyDescent="0.2">
      <c r="AS58" s="87">
        <v>31260</v>
      </c>
      <c r="AT58" s="88">
        <v>389.85700000000003</v>
      </c>
      <c r="AU58" s="88"/>
      <c r="AV58" s="89">
        <f t="shared" si="0"/>
        <v>700</v>
      </c>
      <c r="AW58" s="90"/>
      <c r="AX58" s="89">
        <f t="shared" si="1"/>
        <v>1500</v>
      </c>
      <c r="AY58" s="92"/>
      <c r="AZ58" s="95">
        <v>34</v>
      </c>
      <c r="BA58" s="68"/>
    </row>
    <row r="59" spans="45:53" x14ac:dyDescent="0.2">
      <c r="AS59" s="87">
        <v>31291</v>
      </c>
      <c r="AT59" s="88">
        <v>371.5</v>
      </c>
      <c r="AU59" s="88"/>
      <c r="AV59" s="89">
        <f t="shared" si="0"/>
        <v>700</v>
      </c>
      <c r="AW59" s="90"/>
      <c r="AX59" s="89">
        <f t="shared" si="1"/>
        <v>1500</v>
      </c>
      <c r="AY59" s="92"/>
      <c r="AZ59" s="95">
        <v>194</v>
      </c>
      <c r="BA59" s="68"/>
    </row>
    <row r="60" spans="45:53" x14ac:dyDescent="0.2">
      <c r="AS60" s="94">
        <v>31321</v>
      </c>
      <c r="AT60" s="88">
        <v>389.85500000000002</v>
      </c>
      <c r="AU60" s="88"/>
      <c r="AV60" s="89">
        <f t="shared" si="0"/>
        <v>700</v>
      </c>
      <c r="AW60" s="90"/>
      <c r="AX60" s="89">
        <f t="shared" si="1"/>
        <v>1500</v>
      </c>
      <c r="AY60" s="92"/>
      <c r="AZ60" s="95">
        <v>69.5</v>
      </c>
      <c r="BA60" s="68"/>
    </row>
    <row r="61" spans="45:53" x14ac:dyDescent="0.2">
      <c r="AS61" s="94">
        <v>31352</v>
      </c>
      <c r="AT61" s="88">
        <v>377.28</v>
      </c>
      <c r="AU61" s="88"/>
      <c r="AV61" s="89">
        <f t="shared" si="0"/>
        <v>700</v>
      </c>
      <c r="AW61" s="90"/>
      <c r="AX61" s="89">
        <f t="shared" si="1"/>
        <v>1500</v>
      </c>
      <c r="AY61" s="92"/>
      <c r="AZ61" s="95">
        <v>128.5</v>
      </c>
      <c r="BA61" s="68"/>
    </row>
    <row r="62" spans="45:53" x14ac:dyDescent="0.2">
      <c r="AS62" s="94">
        <v>31382</v>
      </c>
      <c r="AT62" s="88">
        <v>389.47500000000002</v>
      </c>
      <c r="AU62" s="88"/>
      <c r="AV62" s="89">
        <f t="shared" si="0"/>
        <v>700</v>
      </c>
      <c r="AW62" s="90"/>
      <c r="AX62" s="89">
        <f t="shared" si="1"/>
        <v>1500</v>
      </c>
      <c r="AY62" s="92"/>
      <c r="AZ62" s="95">
        <v>6</v>
      </c>
      <c r="BA62" s="68"/>
    </row>
    <row r="63" spans="45:53" x14ac:dyDescent="0.2">
      <c r="AS63" s="94">
        <v>31413</v>
      </c>
      <c r="AT63" s="88">
        <v>389.85599999999999</v>
      </c>
      <c r="AU63" s="88"/>
      <c r="AV63" s="89">
        <f t="shared" si="0"/>
        <v>700</v>
      </c>
      <c r="AW63" s="90"/>
      <c r="AX63" s="89">
        <f t="shared" si="1"/>
        <v>1500</v>
      </c>
      <c r="AY63" s="92"/>
      <c r="AZ63" s="95">
        <v>17.5</v>
      </c>
      <c r="BA63" s="68"/>
    </row>
    <row r="64" spans="45:53" x14ac:dyDescent="0.2">
      <c r="AS64" s="94">
        <v>31444</v>
      </c>
      <c r="AT64" s="88">
        <v>344.10199999999998</v>
      </c>
      <c r="AU64" s="88"/>
      <c r="AV64" s="89">
        <f t="shared" si="0"/>
        <v>700</v>
      </c>
      <c r="AW64" s="90"/>
      <c r="AX64" s="89">
        <f t="shared" si="1"/>
        <v>1500</v>
      </c>
      <c r="AY64" s="92"/>
      <c r="AZ64" s="95">
        <v>41</v>
      </c>
      <c r="BA64" s="68"/>
    </row>
    <row r="65" spans="3:53" x14ac:dyDescent="0.2">
      <c r="AS65" s="94">
        <v>31472</v>
      </c>
      <c r="AT65" s="88">
        <v>387.25599999999997</v>
      </c>
      <c r="AU65" s="88"/>
      <c r="AV65" s="89">
        <f t="shared" si="0"/>
        <v>700</v>
      </c>
      <c r="AW65" s="90"/>
      <c r="AX65" s="89">
        <f t="shared" si="1"/>
        <v>1500</v>
      </c>
      <c r="AY65" s="92"/>
      <c r="AZ65" s="95">
        <v>93.5</v>
      </c>
      <c r="BA65" s="68"/>
    </row>
    <row r="66" spans="3:53" x14ac:dyDescent="0.2">
      <c r="AS66" s="87">
        <v>31503</v>
      </c>
      <c r="AT66" s="88">
        <v>225.048</v>
      </c>
      <c r="AU66" s="88"/>
      <c r="AV66" s="89">
        <f t="shared" si="0"/>
        <v>700</v>
      </c>
      <c r="AW66" s="90"/>
      <c r="AX66" s="89">
        <f t="shared" si="1"/>
        <v>1500</v>
      </c>
      <c r="AY66" s="92"/>
      <c r="AZ66" s="95">
        <v>148.5</v>
      </c>
      <c r="BA66" s="68"/>
    </row>
    <row r="67" spans="3:53" x14ac:dyDescent="0.2">
      <c r="AS67" s="87">
        <v>31533</v>
      </c>
      <c r="AT67" s="88">
        <v>0</v>
      </c>
      <c r="AU67" s="88"/>
      <c r="AV67" s="89">
        <f t="shared" si="0"/>
        <v>700</v>
      </c>
      <c r="AW67" s="90"/>
      <c r="AX67" s="89">
        <f t="shared" si="1"/>
        <v>1500</v>
      </c>
      <c r="AY67" s="92"/>
      <c r="AZ67" s="95">
        <v>74</v>
      </c>
      <c r="BA67" s="68"/>
    </row>
    <row r="68" spans="3:53" x14ac:dyDescent="0.2">
      <c r="AS68" s="87">
        <v>31564</v>
      </c>
      <c r="AT68" s="88">
        <v>0</v>
      </c>
      <c r="AU68" s="88"/>
      <c r="AV68" s="89">
        <f t="shared" si="0"/>
        <v>700</v>
      </c>
      <c r="AW68" s="90"/>
      <c r="AX68" s="89">
        <f t="shared" si="1"/>
        <v>1500</v>
      </c>
      <c r="AY68" s="92"/>
      <c r="AZ68" s="95">
        <v>86</v>
      </c>
      <c r="BA68" s="68"/>
    </row>
    <row r="69" spans="3:53" x14ac:dyDescent="0.2">
      <c r="AS69" s="87">
        <v>31594</v>
      </c>
      <c r="AT69" s="88">
        <v>297.36799999999999</v>
      </c>
      <c r="AU69" s="88"/>
      <c r="AV69" s="89">
        <f t="shared" si="0"/>
        <v>700</v>
      </c>
      <c r="AW69" s="90"/>
      <c r="AX69" s="89">
        <f t="shared" si="1"/>
        <v>1500</v>
      </c>
      <c r="AY69" s="92"/>
      <c r="AZ69" s="95">
        <v>172</v>
      </c>
      <c r="BA69" s="68"/>
    </row>
    <row r="70" spans="3:53" ht="13.5" customHeight="1" x14ac:dyDescent="0.2">
      <c r="C70" s="26"/>
      <c r="AS70" s="87">
        <v>31625</v>
      </c>
      <c r="AT70" s="88">
        <v>389.85599999999999</v>
      </c>
      <c r="AU70" s="88"/>
      <c r="AV70" s="89">
        <f t="shared" ref="AV70:AV84" si="2">AU70+700</f>
        <v>700</v>
      </c>
      <c r="AW70" s="90"/>
      <c r="AX70" s="89">
        <f t="shared" ref="AX70:AX84" si="3">AW70+1500</f>
        <v>1500</v>
      </c>
      <c r="AY70" s="92"/>
      <c r="AZ70" s="95">
        <v>115</v>
      </c>
      <c r="BA70" s="68"/>
    </row>
    <row r="71" spans="3:53" x14ac:dyDescent="0.2">
      <c r="AS71" s="87">
        <v>31656</v>
      </c>
      <c r="AT71" s="88">
        <v>377.28</v>
      </c>
      <c r="AU71" s="88"/>
      <c r="AV71" s="89">
        <f t="shared" si="2"/>
        <v>700</v>
      </c>
      <c r="AW71" s="90"/>
      <c r="AX71" s="89">
        <f t="shared" si="3"/>
        <v>1500</v>
      </c>
      <c r="AY71" s="92"/>
      <c r="AZ71" s="95">
        <v>120.5</v>
      </c>
      <c r="BA71" s="68"/>
    </row>
    <row r="72" spans="3:53" x14ac:dyDescent="0.2">
      <c r="AS72" s="94">
        <v>31686</v>
      </c>
      <c r="AT72" s="88">
        <v>389.85500000000002</v>
      </c>
      <c r="AU72" s="88"/>
      <c r="AV72" s="89">
        <f t="shared" si="2"/>
        <v>700</v>
      </c>
      <c r="AW72" s="90"/>
      <c r="AX72" s="89">
        <f t="shared" si="3"/>
        <v>1500</v>
      </c>
      <c r="AY72" s="92"/>
      <c r="AZ72" s="95">
        <v>195</v>
      </c>
      <c r="BA72" s="68"/>
    </row>
    <row r="73" spans="3:53" x14ac:dyDescent="0.2">
      <c r="AS73" s="94">
        <v>31717</v>
      </c>
      <c r="AT73" s="88">
        <v>377.279</v>
      </c>
      <c r="AU73" s="88"/>
      <c r="AV73" s="89">
        <f t="shared" si="2"/>
        <v>700</v>
      </c>
      <c r="AW73" s="90"/>
      <c r="AX73" s="89">
        <f t="shared" si="3"/>
        <v>1500</v>
      </c>
      <c r="AY73" s="92"/>
      <c r="AZ73" s="95">
        <v>150.5</v>
      </c>
      <c r="BA73" s="68"/>
    </row>
    <row r="74" spans="3:53" x14ac:dyDescent="0.2">
      <c r="AS74" s="94">
        <v>31747</v>
      </c>
      <c r="AT74" s="88">
        <v>379.61500000000001</v>
      </c>
      <c r="AU74" s="88"/>
      <c r="AV74" s="89">
        <f t="shared" si="2"/>
        <v>700</v>
      </c>
      <c r="AW74" s="90"/>
      <c r="AX74" s="89">
        <f t="shared" si="3"/>
        <v>1500</v>
      </c>
      <c r="AY74" s="92"/>
      <c r="AZ74" s="95">
        <v>20.5</v>
      </c>
      <c r="BA74" s="68"/>
    </row>
    <row r="75" spans="3:53" x14ac:dyDescent="0.2">
      <c r="AS75" s="94">
        <v>31778</v>
      </c>
      <c r="AT75" s="88">
        <v>389.85599999999999</v>
      </c>
      <c r="AU75" s="88"/>
      <c r="AV75" s="89">
        <f t="shared" si="2"/>
        <v>700</v>
      </c>
      <c r="AW75" s="90"/>
      <c r="AX75" s="89">
        <f t="shared" si="3"/>
        <v>1500</v>
      </c>
      <c r="AY75" s="92"/>
      <c r="AZ75" s="95">
        <v>5</v>
      </c>
      <c r="BA75" s="68"/>
    </row>
    <row r="76" spans="3:53" x14ac:dyDescent="0.2">
      <c r="AS76" s="94">
        <v>31809</v>
      </c>
      <c r="AT76" s="88">
        <v>329.32600000000002</v>
      </c>
      <c r="AU76" s="88"/>
      <c r="AV76" s="89">
        <f t="shared" si="2"/>
        <v>700</v>
      </c>
      <c r="AW76" s="90"/>
      <c r="AX76" s="89">
        <f t="shared" si="3"/>
        <v>1500</v>
      </c>
      <c r="AY76" s="92"/>
      <c r="AZ76" s="95">
        <v>96.5</v>
      </c>
      <c r="BA76" s="68"/>
    </row>
    <row r="77" spans="3:53" x14ac:dyDescent="0.2">
      <c r="AS77" s="94">
        <v>31837</v>
      </c>
      <c r="AT77" s="88">
        <v>389.20800000000003</v>
      </c>
      <c r="AU77" s="88"/>
      <c r="AV77" s="89">
        <f t="shared" si="2"/>
        <v>700</v>
      </c>
      <c r="AW77" s="90"/>
      <c r="AX77" s="89">
        <f t="shared" si="3"/>
        <v>1500</v>
      </c>
      <c r="AY77" s="92"/>
      <c r="AZ77" s="95">
        <v>40</v>
      </c>
      <c r="BA77" s="68"/>
    </row>
    <row r="78" spans="3:53" x14ac:dyDescent="0.2">
      <c r="AS78" s="87">
        <v>31868</v>
      </c>
      <c r="AT78" s="88">
        <v>205.01900000000001</v>
      </c>
      <c r="AU78" s="88"/>
      <c r="AV78" s="89">
        <f t="shared" si="2"/>
        <v>700</v>
      </c>
      <c r="AW78" s="90"/>
      <c r="AX78" s="89">
        <f t="shared" si="3"/>
        <v>1500</v>
      </c>
      <c r="AY78" s="92"/>
      <c r="AZ78" s="95">
        <v>59.5</v>
      </c>
      <c r="BA78" s="68"/>
    </row>
    <row r="79" spans="3:53" x14ac:dyDescent="0.2">
      <c r="AS79" s="87">
        <v>31898</v>
      </c>
      <c r="AT79" s="88">
        <v>0</v>
      </c>
      <c r="AU79" s="88"/>
      <c r="AV79" s="89">
        <f t="shared" si="2"/>
        <v>700</v>
      </c>
      <c r="AW79" s="90"/>
      <c r="AX79" s="89">
        <f t="shared" si="3"/>
        <v>1500</v>
      </c>
      <c r="AY79" s="92"/>
      <c r="AZ79" s="95">
        <v>66.5</v>
      </c>
      <c r="BA79" s="68"/>
    </row>
    <row r="80" spans="3:53" x14ac:dyDescent="0.2">
      <c r="AS80" s="87">
        <v>31929</v>
      </c>
      <c r="AT80" s="88">
        <v>0</v>
      </c>
      <c r="AU80" s="88"/>
      <c r="AV80" s="89">
        <f t="shared" si="2"/>
        <v>700</v>
      </c>
      <c r="AW80" s="90"/>
      <c r="AX80" s="89">
        <f t="shared" si="3"/>
        <v>1500</v>
      </c>
      <c r="AY80" s="92"/>
      <c r="AZ80" s="95">
        <v>107</v>
      </c>
      <c r="BA80" s="68"/>
    </row>
    <row r="81" spans="45:53" x14ac:dyDescent="0.2">
      <c r="AS81" s="87">
        <v>31959</v>
      </c>
      <c r="AT81" s="88">
        <v>184.708</v>
      </c>
      <c r="AU81" s="88"/>
      <c r="AV81" s="89">
        <f t="shared" si="2"/>
        <v>700</v>
      </c>
      <c r="AW81" s="90"/>
      <c r="AX81" s="89">
        <f t="shared" si="3"/>
        <v>1500</v>
      </c>
      <c r="AY81" s="92"/>
      <c r="AZ81" s="95">
        <v>215</v>
      </c>
      <c r="BA81" s="68"/>
    </row>
    <row r="82" spans="45:53" x14ac:dyDescent="0.2">
      <c r="AS82" s="87">
        <v>31990</v>
      </c>
      <c r="AT82" s="88">
        <v>389.85500000000002</v>
      </c>
      <c r="AU82" s="88"/>
      <c r="AV82" s="89">
        <f t="shared" si="2"/>
        <v>700</v>
      </c>
      <c r="AW82" s="90"/>
      <c r="AX82" s="89">
        <f t="shared" si="3"/>
        <v>1500</v>
      </c>
      <c r="AY82" s="92"/>
      <c r="AZ82" s="95">
        <v>208.5</v>
      </c>
      <c r="BA82" s="68"/>
    </row>
    <row r="83" spans="45:53" x14ac:dyDescent="0.2">
      <c r="AS83" s="87">
        <v>32021</v>
      </c>
      <c r="AT83" s="88">
        <v>377.28</v>
      </c>
      <c r="AU83" s="88"/>
      <c r="AV83" s="89">
        <f t="shared" si="2"/>
        <v>700</v>
      </c>
      <c r="AW83" s="90"/>
      <c r="AX83" s="89">
        <f t="shared" si="3"/>
        <v>1500</v>
      </c>
      <c r="AY83" s="92"/>
      <c r="AZ83" s="95">
        <v>272.5</v>
      </c>
      <c r="BA83" s="68"/>
    </row>
    <row r="84" spans="45:53" x14ac:dyDescent="0.2">
      <c r="AS84" s="94">
        <v>32051</v>
      </c>
      <c r="AT84" s="88">
        <v>310.82100000000003</v>
      </c>
      <c r="AU84" s="88"/>
      <c r="AV84" s="89">
        <f t="shared" si="2"/>
        <v>700</v>
      </c>
      <c r="AW84" s="90"/>
      <c r="AX84" s="89">
        <f t="shared" si="3"/>
        <v>1500</v>
      </c>
      <c r="AY84" s="92"/>
      <c r="AZ84" s="95">
        <v>347.5</v>
      </c>
      <c r="BA84" s="68"/>
    </row>
    <row r="85" spans="45:53" x14ac:dyDescent="0.2">
      <c r="AS85" s="94">
        <v>32082</v>
      </c>
      <c r="AT85" s="88">
        <v>377.279</v>
      </c>
      <c r="AU85" s="88"/>
      <c r="AV85" s="89">
        <f t="shared" ref="AV85:AV96" si="4">AU85+700</f>
        <v>700</v>
      </c>
      <c r="AW85" s="90"/>
      <c r="AX85" s="89">
        <f t="shared" ref="AX85:AX96" si="5">AW85+1500</f>
        <v>1500</v>
      </c>
      <c r="AY85" s="92"/>
      <c r="AZ85" s="95">
        <v>46</v>
      </c>
      <c r="BA85" s="68"/>
    </row>
    <row r="86" spans="45:53" x14ac:dyDescent="0.2">
      <c r="AS86" s="94">
        <v>32112</v>
      </c>
      <c r="AT86" s="88">
        <v>389.85700000000003</v>
      </c>
      <c r="AU86" s="88"/>
      <c r="AV86" s="89">
        <f t="shared" si="4"/>
        <v>700</v>
      </c>
      <c r="AW86" s="90"/>
      <c r="AX86" s="89">
        <f t="shared" si="5"/>
        <v>1500</v>
      </c>
      <c r="AY86" s="92"/>
      <c r="AZ86" s="95">
        <v>34</v>
      </c>
      <c r="BA86" s="68"/>
    </row>
    <row r="87" spans="45:53" x14ac:dyDescent="0.2">
      <c r="AS87" s="94">
        <v>32143</v>
      </c>
      <c r="AT87" s="88">
        <v>383.49400000000003</v>
      </c>
      <c r="AU87" s="88"/>
      <c r="AV87" s="89">
        <f t="shared" si="4"/>
        <v>700</v>
      </c>
      <c r="AW87" s="90"/>
      <c r="AX87" s="89">
        <f t="shared" si="5"/>
        <v>1500</v>
      </c>
      <c r="AY87" s="92"/>
      <c r="AZ87" s="95">
        <v>44.5</v>
      </c>
      <c r="BA87" s="68"/>
    </row>
    <row r="88" spans="45:53" x14ac:dyDescent="0.2">
      <c r="AS88" s="94">
        <v>32174</v>
      </c>
      <c r="AT88" s="88">
        <v>364.70400000000001</v>
      </c>
      <c r="AU88" s="88"/>
      <c r="AV88" s="89">
        <f t="shared" si="4"/>
        <v>700</v>
      </c>
      <c r="AW88" s="90"/>
      <c r="AX88" s="89">
        <f t="shared" si="5"/>
        <v>1500</v>
      </c>
      <c r="AY88" s="92"/>
      <c r="AZ88" s="95">
        <v>2</v>
      </c>
      <c r="BA88" s="68"/>
    </row>
    <row r="89" spans="45:53" x14ac:dyDescent="0.2">
      <c r="AS89" s="94">
        <v>32203</v>
      </c>
      <c r="AT89" s="88">
        <v>386.935</v>
      </c>
      <c r="AU89" s="88"/>
      <c r="AV89" s="89">
        <f t="shared" si="4"/>
        <v>700</v>
      </c>
      <c r="AW89" s="90"/>
      <c r="AX89" s="89">
        <f t="shared" si="5"/>
        <v>1500</v>
      </c>
      <c r="AY89" s="92"/>
      <c r="AZ89" s="95">
        <v>133.5</v>
      </c>
      <c r="BA89" s="68"/>
    </row>
    <row r="90" spans="45:53" x14ac:dyDescent="0.2">
      <c r="AS90" s="87">
        <v>32234</v>
      </c>
      <c r="AT90" s="88">
        <v>350.36</v>
      </c>
      <c r="AU90" s="88"/>
      <c r="AV90" s="89">
        <f t="shared" si="4"/>
        <v>700</v>
      </c>
      <c r="AW90" s="90"/>
      <c r="AX90" s="89">
        <f t="shared" si="5"/>
        <v>1500</v>
      </c>
      <c r="AY90" s="92"/>
      <c r="AZ90" s="95">
        <v>168.5</v>
      </c>
      <c r="BA90" s="68"/>
    </row>
    <row r="91" spans="45:53" x14ac:dyDescent="0.2">
      <c r="AS91" s="87">
        <v>32264</v>
      </c>
      <c r="AT91" s="88">
        <v>0</v>
      </c>
      <c r="AU91" s="88"/>
      <c r="AV91" s="89">
        <f t="shared" si="4"/>
        <v>700</v>
      </c>
      <c r="AW91" s="90"/>
      <c r="AX91" s="89">
        <f t="shared" si="5"/>
        <v>1500</v>
      </c>
      <c r="AY91" s="92"/>
      <c r="AZ91" s="95">
        <v>120.5</v>
      </c>
      <c r="BA91" s="68"/>
    </row>
    <row r="92" spans="45:53" x14ac:dyDescent="0.2">
      <c r="AS92" s="87">
        <v>32295</v>
      </c>
      <c r="AT92" s="88">
        <v>0</v>
      </c>
      <c r="AU92" s="88"/>
      <c r="AV92" s="89">
        <f t="shared" si="4"/>
        <v>700</v>
      </c>
      <c r="AW92" s="90"/>
      <c r="AX92" s="89">
        <f t="shared" si="5"/>
        <v>1500</v>
      </c>
      <c r="AY92" s="92"/>
      <c r="AZ92" s="95">
        <v>229.5</v>
      </c>
      <c r="BA92" s="68"/>
    </row>
    <row r="93" spans="45:53" x14ac:dyDescent="0.2">
      <c r="AS93" s="87">
        <v>32325</v>
      </c>
      <c r="AT93" s="88">
        <v>199.06200000000001</v>
      </c>
      <c r="AU93" s="88"/>
      <c r="AV93" s="89">
        <f t="shared" si="4"/>
        <v>700</v>
      </c>
      <c r="AW93" s="90"/>
      <c r="AX93" s="89">
        <f t="shared" si="5"/>
        <v>1500</v>
      </c>
      <c r="AY93" s="92"/>
      <c r="AZ93" s="95">
        <v>41.5</v>
      </c>
      <c r="BA93" s="68"/>
    </row>
    <row r="94" spans="45:53" x14ac:dyDescent="0.2">
      <c r="AS94" s="87">
        <v>32356</v>
      </c>
      <c r="AT94" s="88">
        <v>389.85599999999999</v>
      </c>
      <c r="AU94" s="88"/>
      <c r="AV94" s="89">
        <f t="shared" si="4"/>
        <v>700</v>
      </c>
      <c r="AW94" s="90"/>
      <c r="AX94" s="89">
        <f t="shared" si="5"/>
        <v>1500</v>
      </c>
      <c r="AY94" s="92"/>
      <c r="AZ94" s="95">
        <v>61.5</v>
      </c>
      <c r="BA94" s="68"/>
    </row>
    <row r="95" spans="45:53" x14ac:dyDescent="0.2">
      <c r="AS95" s="87">
        <v>32387</v>
      </c>
      <c r="AT95" s="88">
        <v>377.28100000000001</v>
      </c>
      <c r="AU95" s="88"/>
      <c r="AV95" s="89">
        <f t="shared" si="4"/>
        <v>700</v>
      </c>
      <c r="AW95" s="90"/>
      <c r="AX95" s="89">
        <f t="shared" si="5"/>
        <v>1500</v>
      </c>
      <c r="AY95" s="92"/>
      <c r="AZ95" s="95">
        <v>45</v>
      </c>
      <c r="BA95" s="68"/>
    </row>
    <row r="96" spans="45:53" x14ac:dyDescent="0.2">
      <c r="AS96" s="94">
        <v>32417</v>
      </c>
      <c r="AT96" s="88">
        <v>389.85599999999999</v>
      </c>
      <c r="AU96" s="88"/>
      <c r="AV96" s="89">
        <f t="shared" si="4"/>
        <v>700</v>
      </c>
      <c r="AW96" s="90"/>
      <c r="AX96" s="89">
        <f t="shared" si="5"/>
        <v>1500</v>
      </c>
      <c r="AY96" s="92"/>
      <c r="AZ96" s="95">
        <v>122</v>
      </c>
      <c r="BA96" s="68"/>
    </row>
    <row r="97" spans="29:53" x14ac:dyDescent="0.2">
      <c r="AS97" s="94">
        <v>32448</v>
      </c>
      <c r="AT97" s="88">
        <v>377.279</v>
      </c>
      <c r="AU97" s="88"/>
      <c r="AV97" s="89">
        <f t="shared" ref="AV97:AV160" si="6">AU97+700</f>
        <v>700</v>
      </c>
      <c r="AW97" s="90"/>
      <c r="AX97" s="89">
        <f t="shared" ref="AX97:AX160" si="7">AW97+1500</f>
        <v>1500</v>
      </c>
      <c r="AY97" s="92"/>
      <c r="AZ97" s="95">
        <v>40</v>
      </c>
      <c r="BA97" s="68"/>
    </row>
    <row r="98" spans="29:53" x14ac:dyDescent="0.2">
      <c r="AS98" s="94">
        <v>32478</v>
      </c>
      <c r="AT98" s="88">
        <v>387.17</v>
      </c>
      <c r="AU98" s="88"/>
      <c r="AV98" s="89">
        <f t="shared" si="6"/>
        <v>700</v>
      </c>
      <c r="AW98" s="90"/>
      <c r="AX98" s="89">
        <f t="shared" si="7"/>
        <v>1500</v>
      </c>
      <c r="AY98" s="92"/>
      <c r="AZ98" s="95">
        <v>34</v>
      </c>
      <c r="BA98" s="68"/>
    </row>
    <row r="99" spans="29:53" ht="14.25" x14ac:dyDescent="0.2">
      <c r="AC99" s="85" t="s">
        <v>307</v>
      </c>
      <c r="AD99" s="1"/>
      <c r="AE99" s="1"/>
      <c r="AF99" s="1"/>
      <c r="AG99" s="1"/>
      <c r="AH99" s="71"/>
      <c r="AI99" s="1"/>
      <c r="AS99" s="94">
        <v>32509</v>
      </c>
      <c r="AT99" s="88">
        <v>389.85500000000002</v>
      </c>
      <c r="AU99" s="88"/>
      <c r="AV99" s="89">
        <f t="shared" si="6"/>
        <v>700</v>
      </c>
      <c r="AW99" s="90"/>
      <c r="AX99" s="89">
        <f t="shared" si="7"/>
        <v>1500</v>
      </c>
      <c r="AY99" s="92"/>
      <c r="AZ99" s="95">
        <v>60</v>
      </c>
      <c r="BA99" s="68"/>
    </row>
    <row r="100" spans="29:53" x14ac:dyDescent="0.2">
      <c r="AC100" s="105" t="s">
        <v>308</v>
      </c>
      <c r="AD100" s="1"/>
      <c r="AE100" s="1"/>
      <c r="AF100" s="1"/>
      <c r="AG100" s="1"/>
      <c r="AH100" s="1"/>
      <c r="AI100" s="1"/>
      <c r="AS100" s="94">
        <v>32540</v>
      </c>
      <c r="AT100" s="88">
        <v>352.12799999999999</v>
      </c>
      <c r="AU100" s="88"/>
      <c r="AV100" s="89">
        <f t="shared" si="6"/>
        <v>700</v>
      </c>
      <c r="AW100" s="90"/>
      <c r="AX100" s="89">
        <f t="shared" si="7"/>
        <v>1500</v>
      </c>
      <c r="AY100" s="92"/>
      <c r="AZ100" s="95">
        <v>79.5</v>
      </c>
      <c r="BA100" s="68"/>
    </row>
    <row r="101" spans="29:53" ht="14.25" x14ac:dyDescent="0.2">
      <c r="AC101" s="106" t="s">
        <v>295</v>
      </c>
      <c r="AD101" s="17"/>
      <c r="AE101" s="17"/>
      <c r="AF101" s="107"/>
      <c r="AG101" s="107"/>
      <c r="AH101" s="1"/>
      <c r="AI101" s="1"/>
      <c r="AS101" s="94">
        <v>32568</v>
      </c>
      <c r="AT101" s="88">
        <v>389.85599999999999</v>
      </c>
      <c r="AU101" s="88"/>
      <c r="AV101" s="89">
        <f t="shared" si="6"/>
        <v>700</v>
      </c>
      <c r="AW101" s="90"/>
      <c r="AX101" s="89">
        <f t="shared" si="7"/>
        <v>1500</v>
      </c>
      <c r="AY101" s="92"/>
      <c r="AZ101" s="95">
        <v>97</v>
      </c>
      <c r="BA101" s="68"/>
    </row>
    <row r="102" spans="29:53" ht="14.25" x14ac:dyDescent="0.2">
      <c r="AC102" s="108" t="s">
        <v>296</v>
      </c>
      <c r="AD102" s="17"/>
      <c r="AE102" s="17"/>
      <c r="AF102" s="107"/>
      <c r="AG102" s="107"/>
      <c r="AH102" s="1"/>
      <c r="AI102" s="1"/>
      <c r="AS102" s="87">
        <v>32599</v>
      </c>
      <c r="AT102" s="88">
        <v>124.419</v>
      </c>
      <c r="AU102" s="88"/>
      <c r="AV102" s="89">
        <f t="shared" si="6"/>
        <v>700</v>
      </c>
      <c r="AW102" s="90"/>
      <c r="AX102" s="89">
        <f t="shared" si="7"/>
        <v>1500</v>
      </c>
      <c r="AY102" s="92"/>
      <c r="AZ102" s="95">
        <v>53.5</v>
      </c>
      <c r="BA102" s="68"/>
    </row>
    <row r="103" spans="29:53" ht="14.25" x14ac:dyDescent="0.2">
      <c r="AC103" s="106" t="s">
        <v>297</v>
      </c>
      <c r="AD103" s="17"/>
      <c r="AE103" s="17"/>
      <c r="AF103" s="107"/>
      <c r="AG103" s="107"/>
      <c r="AH103" s="1"/>
      <c r="AI103" s="1"/>
      <c r="AS103" s="87">
        <v>32629</v>
      </c>
      <c r="AT103" s="88">
        <v>0</v>
      </c>
      <c r="AU103" s="88"/>
      <c r="AV103" s="89">
        <f t="shared" si="6"/>
        <v>700</v>
      </c>
      <c r="AW103" s="90"/>
      <c r="AX103" s="89">
        <f t="shared" si="7"/>
        <v>1500</v>
      </c>
      <c r="AY103" s="92"/>
      <c r="AZ103" s="95">
        <v>83.5</v>
      </c>
      <c r="BA103" s="68"/>
    </row>
    <row r="104" spans="29:53" ht="14.25" x14ac:dyDescent="0.2">
      <c r="AC104" s="106" t="s">
        <v>298</v>
      </c>
      <c r="AD104" s="17"/>
      <c r="AE104" s="17"/>
      <c r="AF104" s="107"/>
      <c r="AG104" s="107"/>
      <c r="AH104" s="1"/>
      <c r="AI104" s="1"/>
      <c r="AS104" s="87">
        <v>32660</v>
      </c>
      <c r="AT104" s="88">
        <v>0</v>
      </c>
      <c r="AU104" s="88"/>
      <c r="AV104" s="89">
        <f t="shared" si="6"/>
        <v>700</v>
      </c>
      <c r="AW104" s="90"/>
      <c r="AX104" s="89">
        <f t="shared" si="7"/>
        <v>1500</v>
      </c>
      <c r="AY104" s="92"/>
      <c r="AZ104" s="95">
        <v>124</v>
      </c>
      <c r="BA104" s="68"/>
    </row>
    <row r="105" spans="29:53" ht="14.25" x14ac:dyDescent="0.2">
      <c r="AC105" s="108" t="s">
        <v>299</v>
      </c>
      <c r="AD105" s="1"/>
      <c r="AE105" s="1"/>
      <c r="AF105" s="109"/>
      <c r="AG105" s="109"/>
      <c r="AH105" s="1"/>
      <c r="AI105" s="1"/>
      <c r="AS105" s="87">
        <v>32690</v>
      </c>
      <c r="AT105" s="88">
        <v>33.087000000000003</v>
      </c>
      <c r="AU105" s="88"/>
      <c r="AV105" s="89">
        <f t="shared" si="6"/>
        <v>700</v>
      </c>
      <c r="AW105" s="90"/>
      <c r="AX105" s="89">
        <f t="shared" si="7"/>
        <v>1500</v>
      </c>
      <c r="AY105" s="92"/>
      <c r="AZ105" s="95">
        <v>234.5</v>
      </c>
      <c r="BA105" s="68"/>
    </row>
    <row r="106" spans="29:53" ht="14.25" x14ac:dyDescent="0.2">
      <c r="AC106" s="106" t="s">
        <v>300</v>
      </c>
      <c r="AD106" s="1"/>
      <c r="AE106" s="1"/>
      <c r="AF106" s="109"/>
      <c r="AG106" s="109"/>
      <c r="AH106" s="1"/>
      <c r="AI106" s="1"/>
      <c r="AS106" s="87">
        <v>32721</v>
      </c>
      <c r="AT106" s="88">
        <v>373.87299999999999</v>
      </c>
      <c r="AU106" s="88"/>
      <c r="AV106" s="89">
        <f t="shared" si="6"/>
        <v>700</v>
      </c>
      <c r="AW106" s="90"/>
      <c r="AX106" s="89">
        <f t="shared" si="7"/>
        <v>1500</v>
      </c>
      <c r="AY106" s="92"/>
      <c r="AZ106" s="95">
        <v>146</v>
      </c>
      <c r="BA106" s="68"/>
    </row>
    <row r="107" spans="29:53" ht="14.25" x14ac:dyDescent="0.2">
      <c r="AC107" s="106" t="s">
        <v>301</v>
      </c>
      <c r="AD107" s="1"/>
      <c r="AE107" s="1"/>
      <c r="AF107" s="109"/>
      <c r="AG107" s="109"/>
      <c r="AH107" s="1"/>
      <c r="AI107" s="1"/>
      <c r="AS107" s="87">
        <v>32752</v>
      </c>
      <c r="AT107" s="88">
        <v>377.28</v>
      </c>
      <c r="AU107" s="88"/>
      <c r="AV107" s="89">
        <f t="shared" si="6"/>
        <v>700</v>
      </c>
      <c r="AW107" s="90"/>
      <c r="AX107" s="89">
        <f t="shared" si="7"/>
        <v>1500</v>
      </c>
      <c r="AY107" s="92"/>
      <c r="AZ107" s="95">
        <v>233.5</v>
      </c>
      <c r="BA107" s="68"/>
    </row>
    <row r="108" spans="29:53" ht="14.25" x14ac:dyDescent="0.2">
      <c r="AC108" s="106" t="s">
        <v>302</v>
      </c>
      <c r="AD108" s="1"/>
      <c r="AE108" s="1"/>
      <c r="AF108" s="109"/>
      <c r="AG108" s="109"/>
      <c r="AH108" s="1"/>
      <c r="AI108" s="1"/>
      <c r="AS108" s="94">
        <v>32782</v>
      </c>
      <c r="AT108" s="88">
        <v>389.85599999999999</v>
      </c>
      <c r="AU108" s="88"/>
      <c r="AV108" s="89">
        <f t="shared" si="6"/>
        <v>700</v>
      </c>
      <c r="AW108" s="90"/>
      <c r="AX108" s="89">
        <f t="shared" si="7"/>
        <v>1500</v>
      </c>
      <c r="AY108" s="92"/>
      <c r="AZ108" s="95">
        <v>117</v>
      </c>
      <c r="BA108" s="68"/>
    </row>
    <row r="109" spans="29:53" ht="14.25" x14ac:dyDescent="0.2">
      <c r="AC109" s="106" t="s">
        <v>303</v>
      </c>
      <c r="AD109" s="110"/>
      <c r="AE109" s="110"/>
      <c r="AF109" s="111"/>
      <c r="AG109" s="111"/>
      <c r="AH109" s="1"/>
      <c r="AI109" s="1"/>
      <c r="AS109" s="94">
        <v>32813</v>
      </c>
      <c r="AT109" s="88">
        <v>377.28100000000001</v>
      </c>
      <c r="AU109" s="88"/>
      <c r="AV109" s="89">
        <f t="shared" si="6"/>
        <v>700</v>
      </c>
      <c r="AW109" s="90"/>
      <c r="AX109" s="89">
        <f t="shared" si="7"/>
        <v>1500</v>
      </c>
      <c r="AY109" s="92"/>
      <c r="AZ109" s="95">
        <v>117.5</v>
      </c>
      <c r="BA109" s="68"/>
    </row>
    <row r="110" spans="29:53" ht="14.25" x14ac:dyDescent="0.2">
      <c r="AC110" s="106" t="s">
        <v>304</v>
      </c>
      <c r="AD110" s="110"/>
      <c r="AE110" s="110"/>
      <c r="AF110" s="111"/>
      <c r="AG110" s="111"/>
      <c r="AH110" s="1"/>
      <c r="AI110" s="1"/>
      <c r="AS110" s="94">
        <v>32843</v>
      </c>
      <c r="AT110" s="88">
        <v>389.85599999999999</v>
      </c>
      <c r="AU110" s="88"/>
      <c r="AV110" s="89">
        <f t="shared" si="6"/>
        <v>700</v>
      </c>
      <c r="AW110" s="90"/>
      <c r="AX110" s="89">
        <f t="shared" si="7"/>
        <v>1500</v>
      </c>
      <c r="AY110" s="92"/>
      <c r="AZ110" s="95">
        <v>32</v>
      </c>
      <c r="BA110" s="68"/>
    </row>
    <row r="111" spans="29:53" ht="14.25" x14ac:dyDescent="0.2">
      <c r="AC111" s="106" t="s">
        <v>305</v>
      </c>
      <c r="AD111" s="110"/>
      <c r="AE111" s="110"/>
      <c r="AF111" s="111"/>
      <c r="AG111" s="111"/>
      <c r="AH111" s="1"/>
      <c r="AI111" s="1"/>
      <c r="AS111" s="94">
        <v>32874</v>
      </c>
      <c r="AT111" s="88">
        <v>389.85599999999999</v>
      </c>
      <c r="AU111" s="88"/>
      <c r="AV111" s="89">
        <f t="shared" si="6"/>
        <v>700</v>
      </c>
      <c r="AW111" s="90"/>
      <c r="AX111" s="89">
        <f t="shared" si="7"/>
        <v>1500</v>
      </c>
      <c r="AY111" s="92"/>
      <c r="AZ111" s="95">
        <v>12.5</v>
      </c>
      <c r="BA111" s="68"/>
    </row>
    <row r="112" spans="29:53" ht="14.25" x14ac:dyDescent="0.2">
      <c r="AC112" s="108" t="s">
        <v>306</v>
      </c>
      <c r="AD112" s="110"/>
      <c r="AE112" s="110"/>
      <c r="AF112" s="111"/>
      <c r="AG112" s="111"/>
      <c r="AH112" s="1"/>
      <c r="AI112" s="1"/>
      <c r="AS112" s="94">
        <v>32905</v>
      </c>
      <c r="AT112" s="88">
        <v>352.12799999999999</v>
      </c>
      <c r="AU112" s="88"/>
      <c r="AV112" s="89">
        <f t="shared" si="6"/>
        <v>700</v>
      </c>
      <c r="AW112" s="90"/>
      <c r="AX112" s="89">
        <f t="shared" si="7"/>
        <v>1500</v>
      </c>
      <c r="AY112" s="92"/>
      <c r="AZ112" s="95">
        <v>77.5</v>
      </c>
      <c r="BA112" s="68"/>
    </row>
    <row r="113" spans="2:53" x14ac:dyDescent="0.2">
      <c r="AC113" s="112"/>
      <c r="AD113" s="1"/>
      <c r="AE113" s="1"/>
      <c r="AF113" s="1"/>
      <c r="AG113" s="1"/>
      <c r="AH113" s="1"/>
      <c r="AI113" s="1"/>
      <c r="AS113" s="94">
        <v>32933</v>
      </c>
      <c r="AT113" s="88">
        <v>389.85599999999999</v>
      </c>
      <c r="AU113" s="88"/>
      <c r="AV113" s="89">
        <f t="shared" si="6"/>
        <v>700</v>
      </c>
      <c r="AW113" s="90"/>
      <c r="AX113" s="89">
        <f t="shared" si="7"/>
        <v>1500</v>
      </c>
      <c r="AY113" s="92"/>
      <c r="AZ113" s="95">
        <v>64</v>
      </c>
      <c r="BA113" s="68"/>
    </row>
    <row r="114" spans="2:53" x14ac:dyDescent="0.2">
      <c r="AC114" s="112"/>
      <c r="AD114" s="1"/>
      <c r="AE114" s="1"/>
      <c r="AF114" s="1"/>
      <c r="AG114" s="1"/>
      <c r="AH114" s="1"/>
      <c r="AI114" s="1"/>
      <c r="AS114" s="87">
        <v>32964</v>
      </c>
      <c r="AT114" s="88">
        <v>373.88499999999999</v>
      </c>
      <c r="AU114" s="88"/>
      <c r="AV114" s="89">
        <f t="shared" si="6"/>
        <v>700</v>
      </c>
      <c r="AW114" s="90"/>
      <c r="AX114" s="89">
        <f t="shared" si="7"/>
        <v>1500</v>
      </c>
      <c r="AY114" s="92"/>
      <c r="AZ114" s="95">
        <v>148.5</v>
      </c>
      <c r="BA114" s="68"/>
    </row>
    <row r="115" spans="2:53" x14ac:dyDescent="0.2">
      <c r="AH115" s="112"/>
      <c r="AI115" s="1"/>
      <c r="AS115" s="87">
        <v>32994</v>
      </c>
      <c r="AT115" s="88">
        <v>275.36799999999999</v>
      </c>
      <c r="AU115" s="88"/>
      <c r="AV115" s="89">
        <f t="shared" si="6"/>
        <v>700</v>
      </c>
      <c r="AW115" s="90"/>
      <c r="AX115" s="89">
        <f t="shared" si="7"/>
        <v>1500</v>
      </c>
      <c r="AY115" s="92"/>
      <c r="AZ115" s="95">
        <v>74</v>
      </c>
      <c r="BA115" s="68"/>
    </row>
    <row r="116" spans="2:53" x14ac:dyDescent="0.2">
      <c r="AH116" s="112"/>
      <c r="AI116" s="1"/>
      <c r="AS116" s="87">
        <v>33025</v>
      </c>
      <c r="AT116" s="88">
        <v>2.5680000000000001</v>
      </c>
      <c r="AU116" s="88"/>
      <c r="AV116" s="89">
        <f t="shared" si="6"/>
        <v>700</v>
      </c>
      <c r="AW116" s="90"/>
      <c r="AX116" s="89">
        <f t="shared" si="7"/>
        <v>1500</v>
      </c>
      <c r="AY116" s="92"/>
      <c r="AZ116" s="95">
        <v>86</v>
      </c>
      <c r="BA116" s="68"/>
    </row>
    <row r="117" spans="2:53" x14ac:dyDescent="0.2">
      <c r="AH117" s="112"/>
      <c r="AI117" s="1"/>
      <c r="AS117" s="87">
        <v>33055</v>
      </c>
      <c r="AT117" s="88">
        <v>375.84</v>
      </c>
      <c r="AU117" s="88"/>
      <c r="AV117" s="89">
        <f t="shared" si="6"/>
        <v>700</v>
      </c>
      <c r="AW117" s="90"/>
      <c r="AX117" s="89">
        <f t="shared" si="7"/>
        <v>1500</v>
      </c>
      <c r="AY117" s="92"/>
      <c r="AZ117" s="95">
        <v>172</v>
      </c>
      <c r="BA117" s="68"/>
    </row>
    <row r="118" spans="2:53" x14ac:dyDescent="0.2">
      <c r="AH118" s="112"/>
      <c r="AI118" s="1"/>
      <c r="AS118" s="87">
        <v>33086</v>
      </c>
      <c r="AT118" s="88">
        <v>361.12599999999998</v>
      </c>
      <c r="AU118" s="88"/>
      <c r="AV118" s="89">
        <f t="shared" si="6"/>
        <v>700</v>
      </c>
      <c r="AW118" s="90"/>
      <c r="AX118" s="89">
        <f t="shared" si="7"/>
        <v>1500</v>
      </c>
      <c r="AY118" s="92"/>
      <c r="AZ118" s="95">
        <v>115</v>
      </c>
      <c r="BA118" s="68"/>
    </row>
    <row r="119" spans="2:53" x14ac:dyDescent="0.2">
      <c r="AH119" s="112"/>
      <c r="AI119" s="1"/>
      <c r="AS119" s="87">
        <v>33117</v>
      </c>
      <c r="AT119" s="88">
        <v>10.127000000000001</v>
      </c>
      <c r="AU119" s="88"/>
      <c r="AV119" s="89">
        <f t="shared" si="6"/>
        <v>700</v>
      </c>
      <c r="AW119" s="90"/>
      <c r="AX119" s="89">
        <f t="shared" si="7"/>
        <v>1500</v>
      </c>
      <c r="AY119" s="92"/>
      <c r="AZ119" s="95">
        <v>120.5</v>
      </c>
      <c r="BA119" s="68"/>
    </row>
    <row r="120" spans="2:53" x14ac:dyDescent="0.2">
      <c r="AH120" s="112"/>
      <c r="AI120" s="1"/>
      <c r="AS120" s="94">
        <v>33147</v>
      </c>
      <c r="AT120" s="88">
        <v>0</v>
      </c>
      <c r="AU120" s="88"/>
      <c r="AV120" s="89">
        <f t="shared" si="6"/>
        <v>700</v>
      </c>
      <c r="AW120" s="90"/>
      <c r="AX120" s="89">
        <f t="shared" si="7"/>
        <v>1500</v>
      </c>
      <c r="AY120" s="92"/>
      <c r="AZ120" s="95">
        <v>195</v>
      </c>
      <c r="BA120" s="68"/>
    </row>
    <row r="121" spans="2:53" x14ac:dyDescent="0.2">
      <c r="AH121" s="1"/>
      <c r="AI121" s="1"/>
      <c r="AS121" s="94">
        <v>33178</v>
      </c>
      <c r="AT121" s="88">
        <v>95.924000000000007</v>
      </c>
      <c r="AU121" s="88"/>
      <c r="AV121" s="89">
        <f t="shared" si="6"/>
        <v>700</v>
      </c>
      <c r="AW121" s="90"/>
      <c r="AX121" s="89">
        <f t="shared" si="7"/>
        <v>1500</v>
      </c>
      <c r="AY121" s="92"/>
      <c r="AZ121" s="95">
        <v>150.5</v>
      </c>
      <c r="BA121" s="68"/>
    </row>
    <row r="122" spans="2:53" x14ac:dyDescent="0.2">
      <c r="AS122" s="94">
        <v>33208</v>
      </c>
      <c r="AT122" s="88">
        <v>389.85599999999999</v>
      </c>
      <c r="AU122" s="88"/>
      <c r="AV122" s="89">
        <f t="shared" si="6"/>
        <v>700</v>
      </c>
      <c r="AW122" s="90"/>
      <c r="AX122" s="89">
        <f t="shared" si="7"/>
        <v>1500</v>
      </c>
      <c r="AY122" s="92"/>
      <c r="AZ122" s="95">
        <v>20.5</v>
      </c>
      <c r="BA122" s="68"/>
    </row>
    <row r="123" spans="2:53" x14ac:dyDescent="0.2">
      <c r="AS123" s="94">
        <v>33239</v>
      </c>
      <c r="AT123" s="88">
        <v>389.85599999999999</v>
      </c>
      <c r="AU123" s="88"/>
      <c r="AV123" s="89">
        <f t="shared" si="6"/>
        <v>700</v>
      </c>
      <c r="AW123" s="90"/>
      <c r="AX123" s="89">
        <f t="shared" si="7"/>
        <v>1500</v>
      </c>
      <c r="AY123" s="92"/>
      <c r="AZ123" s="95">
        <v>5</v>
      </c>
      <c r="BA123" s="68"/>
    </row>
    <row r="124" spans="2:53" x14ac:dyDescent="0.2">
      <c r="AS124" s="94">
        <v>33270</v>
      </c>
      <c r="AT124" s="88">
        <v>352.12799999999999</v>
      </c>
      <c r="AU124" s="88"/>
      <c r="AV124" s="89">
        <f t="shared" si="6"/>
        <v>700</v>
      </c>
      <c r="AW124" s="90"/>
      <c r="AX124" s="89">
        <f t="shared" si="7"/>
        <v>1500</v>
      </c>
      <c r="AY124" s="92"/>
      <c r="AZ124" s="95">
        <v>96.5</v>
      </c>
      <c r="BA124" s="68"/>
    </row>
    <row r="125" spans="2:53" x14ac:dyDescent="0.2">
      <c r="AS125" s="94">
        <v>33298</v>
      </c>
      <c r="AT125" s="88">
        <v>389.85599999999999</v>
      </c>
      <c r="AU125" s="88"/>
      <c r="AV125" s="89">
        <f t="shared" si="6"/>
        <v>700</v>
      </c>
      <c r="AW125" s="90"/>
      <c r="AX125" s="89">
        <f t="shared" si="7"/>
        <v>1500</v>
      </c>
      <c r="AY125" s="92"/>
      <c r="AZ125" s="95">
        <v>40</v>
      </c>
      <c r="BA125" s="68"/>
    </row>
    <row r="126" spans="2:53" ht="14.25" x14ac:dyDescent="0.2">
      <c r="F126" s="40" t="s">
        <v>97</v>
      </c>
      <c r="AS126" s="87">
        <v>33329</v>
      </c>
      <c r="AT126" s="88">
        <v>377.279</v>
      </c>
      <c r="AU126" s="88"/>
      <c r="AV126" s="89">
        <f t="shared" si="6"/>
        <v>700</v>
      </c>
      <c r="AW126" s="90"/>
      <c r="AX126" s="89">
        <f t="shared" si="7"/>
        <v>1500</v>
      </c>
      <c r="AY126" s="92"/>
      <c r="AZ126" s="95">
        <v>59.5</v>
      </c>
      <c r="BA126" s="68"/>
    </row>
    <row r="127" spans="2:53" ht="19.5" x14ac:dyDescent="0.2">
      <c r="B127" s="142" t="s">
        <v>179</v>
      </c>
      <c r="C127" s="1"/>
      <c r="M127" s="1"/>
      <c r="N127" s="3"/>
      <c r="AS127" s="87">
        <v>33359</v>
      </c>
      <c r="AT127" s="88">
        <v>389.85599999999999</v>
      </c>
      <c r="AU127" s="88"/>
      <c r="AV127" s="89">
        <f t="shared" si="6"/>
        <v>700</v>
      </c>
      <c r="AW127" s="90"/>
      <c r="AX127" s="89">
        <f t="shared" si="7"/>
        <v>1500</v>
      </c>
      <c r="AY127" s="92"/>
      <c r="AZ127" s="95">
        <v>66.5</v>
      </c>
      <c r="BA127" s="68"/>
    </row>
    <row r="128" spans="2:53" x14ac:dyDescent="0.2">
      <c r="D128" s="55" t="s">
        <v>180</v>
      </c>
      <c r="AS128" s="87">
        <v>33390</v>
      </c>
      <c r="AT128" s="88">
        <v>377.28</v>
      </c>
      <c r="AU128" s="88"/>
      <c r="AV128" s="89">
        <f t="shared" si="6"/>
        <v>700</v>
      </c>
      <c r="AW128" s="90"/>
      <c r="AX128" s="89">
        <f t="shared" si="7"/>
        <v>1500</v>
      </c>
      <c r="AY128" s="92"/>
      <c r="AZ128" s="95">
        <v>107</v>
      </c>
      <c r="BA128" s="68"/>
    </row>
    <row r="129" spans="2:53" x14ac:dyDescent="0.2">
      <c r="B129" s="4" t="s">
        <v>0</v>
      </c>
      <c r="C129" s="5"/>
      <c r="D129" s="6"/>
      <c r="E129" s="7" t="s">
        <v>1</v>
      </c>
      <c r="F129" s="6"/>
      <c r="G129" s="6"/>
      <c r="H129" s="6"/>
      <c r="I129" s="6"/>
      <c r="J129" s="6"/>
      <c r="K129" s="6"/>
      <c r="L129" s="7" t="s">
        <v>2</v>
      </c>
      <c r="M129" s="6"/>
      <c r="N129" s="6"/>
      <c r="O129" s="6"/>
      <c r="P129" s="6"/>
      <c r="Q129" s="6"/>
      <c r="R129" s="6"/>
      <c r="S129" s="7" t="s">
        <v>3</v>
      </c>
      <c r="T129" s="6"/>
      <c r="U129" s="6"/>
      <c r="V129" s="8"/>
      <c r="W129" s="6"/>
      <c r="X129" s="7" t="s">
        <v>4</v>
      </c>
      <c r="Y129" s="6"/>
      <c r="Z129" s="6"/>
      <c r="AA129" s="7" t="s">
        <v>5</v>
      </c>
      <c r="AB129" s="6"/>
      <c r="AC129" s="6"/>
      <c r="AD129" s="7" t="s">
        <v>6</v>
      </c>
      <c r="AE129" s="6"/>
      <c r="AF129" s="6"/>
      <c r="AG129" s="6" t="s">
        <v>99</v>
      </c>
      <c r="AH129" s="6"/>
      <c r="AI129" s="7"/>
      <c r="AJ129" s="4" t="s">
        <v>0</v>
      </c>
      <c r="AK129" s="113"/>
      <c r="AL129" s="9"/>
      <c r="AM129" s="9"/>
      <c r="AS129" s="87">
        <v>33420</v>
      </c>
      <c r="AT129" s="88">
        <v>389.85599999999999</v>
      </c>
      <c r="AU129" s="88"/>
      <c r="AV129" s="89">
        <f t="shared" si="6"/>
        <v>700</v>
      </c>
      <c r="AW129" s="90"/>
      <c r="AX129" s="89">
        <f t="shared" si="7"/>
        <v>1500</v>
      </c>
      <c r="AY129" s="92"/>
      <c r="AZ129" s="95">
        <v>215</v>
      </c>
      <c r="BA129" s="68"/>
    </row>
    <row r="130" spans="2:53" x14ac:dyDescent="0.2">
      <c r="B130" s="10" t="s">
        <v>7</v>
      </c>
      <c r="C130" s="11"/>
      <c r="D130" s="32" t="s">
        <v>8</v>
      </c>
      <c r="E130" s="32" t="s">
        <v>9</v>
      </c>
      <c r="F130" s="32" t="s">
        <v>10</v>
      </c>
      <c r="G130" s="32" t="s">
        <v>11</v>
      </c>
      <c r="H130" s="32" t="s">
        <v>12</v>
      </c>
      <c r="I130" s="32" t="s">
        <v>13</v>
      </c>
      <c r="J130" s="32" t="s">
        <v>14</v>
      </c>
      <c r="K130" s="32" t="s">
        <v>15</v>
      </c>
      <c r="L130" s="32" t="s">
        <v>16</v>
      </c>
      <c r="M130" s="32" t="s">
        <v>17</v>
      </c>
      <c r="N130" s="32" t="s">
        <v>18</v>
      </c>
      <c r="O130" s="32" t="s">
        <v>19</v>
      </c>
      <c r="P130" s="32" t="s">
        <v>20</v>
      </c>
      <c r="Q130" s="32" t="s">
        <v>21</v>
      </c>
      <c r="R130" s="32" t="s">
        <v>22</v>
      </c>
      <c r="S130" s="32" t="s">
        <v>23</v>
      </c>
      <c r="T130" s="32" t="s">
        <v>24</v>
      </c>
      <c r="U130" s="32" t="s">
        <v>25</v>
      </c>
      <c r="V130" s="33" t="s">
        <v>70</v>
      </c>
      <c r="W130" s="32" t="s">
        <v>71</v>
      </c>
      <c r="X130" s="32" t="s">
        <v>72</v>
      </c>
      <c r="Y130" s="32" t="s">
        <v>73</v>
      </c>
      <c r="Z130" s="32" t="s">
        <v>58</v>
      </c>
      <c r="AA130" s="32" t="s">
        <v>59</v>
      </c>
      <c r="AB130" s="32" t="s">
        <v>60</v>
      </c>
      <c r="AC130" s="32" t="s">
        <v>61</v>
      </c>
      <c r="AD130" s="32" t="s">
        <v>62</v>
      </c>
      <c r="AE130" s="32" t="s">
        <v>63</v>
      </c>
      <c r="AF130" s="32" t="s">
        <v>64</v>
      </c>
      <c r="AG130" s="32" t="s">
        <v>65</v>
      </c>
      <c r="AH130" s="32" t="s">
        <v>66</v>
      </c>
      <c r="AI130" s="32" t="s">
        <v>67</v>
      </c>
      <c r="AJ130" s="10" t="s">
        <v>7</v>
      </c>
      <c r="AK130" s="12"/>
      <c r="AS130" s="87">
        <v>33451</v>
      </c>
      <c r="AT130" s="88">
        <v>305.315</v>
      </c>
      <c r="AU130" s="88"/>
      <c r="AV130" s="89">
        <f t="shared" si="6"/>
        <v>700</v>
      </c>
      <c r="AW130" s="90"/>
      <c r="AX130" s="89">
        <f t="shared" si="7"/>
        <v>1500</v>
      </c>
      <c r="AY130" s="92"/>
      <c r="AZ130" s="95">
        <v>208.5</v>
      </c>
      <c r="BA130" s="68"/>
    </row>
    <row r="131" spans="2:53" s="17" customFormat="1" ht="33" customHeight="1" x14ac:dyDescent="0.2">
      <c r="B131" s="48"/>
      <c r="C131" s="46"/>
      <c r="D131" s="65" t="s">
        <v>26</v>
      </c>
      <c r="E131" s="49" t="s">
        <v>114</v>
      </c>
      <c r="F131" s="49" t="s">
        <v>27</v>
      </c>
      <c r="G131" s="49" t="s">
        <v>28</v>
      </c>
      <c r="H131" s="49" t="s">
        <v>29</v>
      </c>
      <c r="I131" s="49" t="s">
        <v>30</v>
      </c>
      <c r="J131" s="49" t="s">
        <v>116</v>
      </c>
      <c r="K131" s="49" t="s">
        <v>31</v>
      </c>
      <c r="L131" s="49" t="s">
        <v>32</v>
      </c>
      <c r="M131" s="49" t="s">
        <v>117</v>
      </c>
      <c r="N131" s="49" t="s">
        <v>118</v>
      </c>
      <c r="O131" s="49" t="s">
        <v>33</v>
      </c>
      <c r="P131" s="49" t="s">
        <v>105</v>
      </c>
      <c r="Q131" s="49" t="s">
        <v>106</v>
      </c>
      <c r="R131" s="49" t="s">
        <v>108</v>
      </c>
      <c r="S131" s="49" t="s">
        <v>107</v>
      </c>
      <c r="T131" s="49" t="s">
        <v>109</v>
      </c>
      <c r="U131" s="49" t="s">
        <v>110</v>
      </c>
      <c r="V131" s="50" t="s">
        <v>111</v>
      </c>
      <c r="W131" s="49" t="s">
        <v>34</v>
      </c>
      <c r="X131" s="49" t="s">
        <v>57</v>
      </c>
      <c r="Y131" s="49" t="s">
        <v>119</v>
      </c>
      <c r="Z131" s="49" t="s">
        <v>35</v>
      </c>
      <c r="AA131" s="49" t="s">
        <v>36</v>
      </c>
      <c r="AB131" s="49" t="s">
        <v>37</v>
      </c>
      <c r="AC131" s="49" t="s">
        <v>38</v>
      </c>
      <c r="AD131" s="49" t="s">
        <v>120</v>
      </c>
      <c r="AE131" s="49" t="s">
        <v>39</v>
      </c>
      <c r="AF131" s="49" t="s">
        <v>112</v>
      </c>
      <c r="AG131" s="49" t="s">
        <v>121</v>
      </c>
      <c r="AH131" s="49" t="s">
        <v>113</v>
      </c>
      <c r="AI131" s="49" t="s">
        <v>122</v>
      </c>
      <c r="AJ131" s="48"/>
      <c r="AK131" s="114"/>
      <c r="AL131" s="1"/>
      <c r="AS131" s="87">
        <v>33482</v>
      </c>
      <c r="AT131" s="88">
        <v>377.01900000000001</v>
      </c>
      <c r="AU131" s="88"/>
      <c r="AV131" s="89">
        <f t="shared" si="6"/>
        <v>700</v>
      </c>
      <c r="AW131" s="90"/>
      <c r="AX131" s="89">
        <f t="shared" si="7"/>
        <v>1500</v>
      </c>
      <c r="AY131" s="92"/>
      <c r="AZ131" s="95">
        <v>272.5</v>
      </c>
      <c r="BA131" s="68"/>
    </row>
    <row r="132" spans="2:53" s="17" customFormat="1" x14ac:dyDescent="0.2">
      <c r="B132" s="13"/>
      <c r="C132" s="14"/>
      <c r="D132" s="59"/>
      <c r="E132" s="15" t="s">
        <v>115</v>
      </c>
      <c r="F132" s="15"/>
      <c r="G132" s="15"/>
      <c r="H132" s="15"/>
      <c r="I132" s="15"/>
      <c r="J132" s="15" t="s">
        <v>115</v>
      </c>
      <c r="K132" s="15"/>
      <c r="L132" s="15"/>
      <c r="M132" s="15" t="s">
        <v>115</v>
      </c>
      <c r="N132" s="15" t="s">
        <v>115</v>
      </c>
      <c r="O132" s="15"/>
      <c r="P132" s="15"/>
      <c r="Q132" s="15"/>
      <c r="R132" s="15"/>
      <c r="S132" s="15"/>
      <c r="T132" s="15"/>
      <c r="U132" s="15"/>
      <c r="V132" s="16"/>
      <c r="W132" s="15"/>
      <c r="X132" s="15"/>
      <c r="Y132" s="15" t="s">
        <v>115</v>
      </c>
      <c r="Z132" s="15"/>
      <c r="AA132" s="15"/>
      <c r="AB132" s="15"/>
      <c r="AC132" s="15"/>
      <c r="AD132" s="15" t="s">
        <v>115</v>
      </c>
      <c r="AE132" s="15"/>
      <c r="AF132" s="15"/>
      <c r="AG132" s="15" t="s">
        <v>115</v>
      </c>
      <c r="AH132" s="15"/>
      <c r="AI132" s="15" t="s">
        <v>115</v>
      </c>
      <c r="AJ132" s="13"/>
      <c r="AK132" s="12"/>
      <c r="AL132" s="1"/>
      <c r="AS132" s="94">
        <v>33512</v>
      </c>
      <c r="AT132" s="88">
        <v>36.503</v>
      </c>
      <c r="AU132" s="88"/>
      <c r="AV132" s="89">
        <f t="shared" si="6"/>
        <v>700</v>
      </c>
      <c r="AW132" s="90"/>
      <c r="AX132" s="89">
        <f t="shared" si="7"/>
        <v>1500</v>
      </c>
      <c r="AY132" s="92"/>
      <c r="AZ132" s="95">
        <v>347.5</v>
      </c>
      <c r="BA132" s="68"/>
    </row>
    <row r="133" spans="2:53" x14ac:dyDescent="0.2">
      <c r="B133" s="115">
        <v>29767</v>
      </c>
      <c r="C133" s="116" t="s">
        <v>44</v>
      </c>
      <c r="D133" s="117"/>
      <c r="E133" s="117"/>
      <c r="F133" s="117"/>
      <c r="G133" s="117"/>
      <c r="H133" s="117"/>
      <c r="I133" s="117"/>
      <c r="J133" s="117"/>
      <c r="K133" s="117"/>
      <c r="L133" s="117"/>
      <c r="M133" s="117"/>
      <c r="N133" s="117"/>
      <c r="O133" s="118"/>
      <c r="P133" s="118"/>
      <c r="Q133" s="118"/>
      <c r="R133" s="118"/>
      <c r="S133" s="118"/>
      <c r="T133" s="118"/>
      <c r="U133" s="118"/>
      <c r="V133" s="119"/>
      <c r="W133" s="118"/>
      <c r="X133" s="118"/>
      <c r="Y133" s="118"/>
      <c r="Z133" s="118"/>
      <c r="AA133" s="118"/>
      <c r="AB133" s="118"/>
      <c r="AC133" s="118"/>
      <c r="AD133" s="118"/>
      <c r="AE133" s="118"/>
      <c r="AF133" s="118"/>
      <c r="AG133" s="118"/>
      <c r="AH133" s="118"/>
      <c r="AI133" s="118"/>
      <c r="AJ133" s="115">
        <v>29767</v>
      </c>
      <c r="AK133" s="120"/>
      <c r="AS133" s="94">
        <v>33543</v>
      </c>
      <c r="AT133" s="88">
        <v>0</v>
      </c>
      <c r="AU133" s="88"/>
      <c r="AV133" s="89">
        <f t="shared" si="6"/>
        <v>700</v>
      </c>
      <c r="AW133" s="90"/>
      <c r="AX133" s="89">
        <f t="shared" si="7"/>
        <v>1500</v>
      </c>
      <c r="AY133" s="92"/>
      <c r="AZ133" s="95">
        <v>46</v>
      </c>
      <c r="BA133" s="68"/>
    </row>
    <row r="134" spans="2:53" x14ac:dyDescent="0.2">
      <c r="B134" s="121">
        <v>29859</v>
      </c>
      <c r="C134" s="122" t="s">
        <v>45</v>
      </c>
      <c r="D134" s="123"/>
      <c r="E134" s="123"/>
      <c r="F134" s="123"/>
      <c r="G134" s="123"/>
      <c r="H134" s="123"/>
      <c r="I134" s="123"/>
      <c r="J134" s="123"/>
      <c r="K134" s="123"/>
      <c r="L134" s="123"/>
      <c r="M134" s="123"/>
      <c r="N134" s="123"/>
      <c r="O134" s="124"/>
      <c r="P134" s="124"/>
      <c r="Q134" s="124"/>
      <c r="R134" s="124"/>
      <c r="S134" s="124"/>
      <c r="T134" s="124"/>
      <c r="U134" s="124"/>
      <c r="V134" s="125"/>
      <c r="W134" s="124"/>
      <c r="X134" s="124"/>
      <c r="Y134" s="124"/>
      <c r="Z134" s="124"/>
      <c r="AA134" s="124"/>
      <c r="AB134" s="124"/>
      <c r="AC134" s="124"/>
      <c r="AD134" s="124"/>
      <c r="AE134" s="124"/>
      <c r="AF134" s="124"/>
      <c r="AG134" s="124"/>
      <c r="AH134" s="124"/>
      <c r="AI134" s="124"/>
      <c r="AJ134" s="121">
        <v>29859</v>
      </c>
      <c r="AK134" s="126"/>
      <c r="AS134" s="94">
        <v>33573</v>
      </c>
      <c r="AT134" s="88">
        <v>154.75200000000001</v>
      </c>
      <c r="AU134" s="88"/>
      <c r="AV134" s="89">
        <f t="shared" si="6"/>
        <v>700</v>
      </c>
      <c r="AW134" s="90"/>
      <c r="AX134" s="89">
        <f t="shared" si="7"/>
        <v>1500</v>
      </c>
      <c r="AY134" s="92"/>
      <c r="AZ134" s="95">
        <v>34</v>
      </c>
      <c r="BA134" s="68"/>
    </row>
    <row r="135" spans="2:53" x14ac:dyDescent="0.2">
      <c r="B135" s="121">
        <v>29951</v>
      </c>
      <c r="C135" s="122" t="s">
        <v>41</v>
      </c>
      <c r="D135" s="123">
        <f t="shared" ref="D135:U135" si="8">D310*8.7/1000</f>
        <v>0.15659999999999999</v>
      </c>
      <c r="E135" s="123">
        <f t="shared" si="8"/>
        <v>0.1305</v>
      </c>
      <c r="F135" s="123">
        <f t="shared" si="8"/>
        <v>0.1305</v>
      </c>
      <c r="G135" s="123">
        <f t="shared" si="8"/>
        <v>0.13919999999999999</v>
      </c>
      <c r="H135" s="123">
        <f t="shared" si="8"/>
        <v>0.14789999999999998</v>
      </c>
      <c r="I135" s="123">
        <f t="shared" si="8"/>
        <v>0.16529999999999997</v>
      </c>
      <c r="J135" s="123">
        <f t="shared" si="8"/>
        <v>0.13919999999999999</v>
      </c>
      <c r="K135" s="123">
        <f t="shared" si="8"/>
        <v>0.15659999999999999</v>
      </c>
      <c r="L135" s="123">
        <f t="shared" si="8"/>
        <v>0.2001</v>
      </c>
      <c r="M135" s="123">
        <f t="shared" si="8"/>
        <v>0.1305</v>
      </c>
      <c r="N135" s="123">
        <f t="shared" si="8"/>
        <v>0.16529999999999997</v>
      </c>
      <c r="O135" s="124">
        <f t="shared" si="8"/>
        <v>0.14789999999999998</v>
      </c>
      <c r="P135" s="124">
        <f t="shared" si="8"/>
        <v>0.1305</v>
      </c>
      <c r="Q135" s="124">
        <f t="shared" si="8"/>
        <v>0.16529999999999997</v>
      </c>
      <c r="R135" s="124">
        <f t="shared" si="8"/>
        <v>0.16529999999999997</v>
      </c>
      <c r="S135" s="124">
        <f t="shared" si="8"/>
        <v>0.15659999999999999</v>
      </c>
      <c r="T135" s="124">
        <f t="shared" si="8"/>
        <v>0.16529999999999997</v>
      </c>
      <c r="U135" s="124">
        <f t="shared" si="8"/>
        <v>0.14789999999999998</v>
      </c>
      <c r="V135" s="125"/>
      <c r="W135" s="124">
        <f t="shared" ref="W135:AI135" si="9">W310*8.7/1000</f>
        <v>0.17399999999999999</v>
      </c>
      <c r="X135" s="124">
        <f t="shared" si="9"/>
        <v>0.15659999999999999</v>
      </c>
      <c r="Y135" s="124">
        <f t="shared" si="9"/>
        <v>0.13919999999999999</v>
      </c>
      <c r="Z135" s="124">
        <f t="shared" si="9"/>
        <v>0.14789999999999998</v>
      </c>
      <c r="AA135" s="124">
        <f t="shared" si="9"/>
        <v>0.14789999999999998</v>
      </c>
      <c r="AB135" s="124">
        <f t="shared" si="9"/>
        <v>0.1827</v>
      </c>
      <c r="AC135" s="124">
        <f t="shared" si="9"/>
        <v>0.16529999999999997</v>
      </c>
      <c r="AD135" s="124">
        <f t="shared" si="9"/>
        <v>0.16529999999999997</v>
      </c>
      <c r="AE135" s="124">
        <f t="shared" si="9"/>
        <v>0.17399999999999999</v>
      </c>
      <c r="AF135" s="124">
        <f t="shared" si="9"/>
        <v>0.17399999999999999</v>
      </c>
      <c r="AG135" s="124">
        <f t="shared" si="9"/>
        <v>0.17399999999999999</v>
      </c>
      <c r="AH135" s="124">
        <f t="shared" si="9"/>
        <v>0.15659999999999999</v>
      </c>
      <c r="AI135" s="124">
        <f t="shared" si="9"/>
        <v>0.21749999999999997</v>
      </c>
      <c r="AJ135" s="121">
        <v>29951</v>
      </c>
      <c r="AK135" s="126" t="s">
        <v>41</v>
      </c>
      <c r="AS135" s="94">
        <v>33604</v>
      </c>
      <c r="AT135" s="88">
        <v>389.85599999999999</v>
      </c>
      <c r="AU135" s="88"/>
      <c r="AV135" s="89">
        <f t="shared" si="6"/>
        <v>700</v>
      </c>
      <c r="AW135" s="90"/>
      <c r="AX135" s="89">
        <f t="shared" si="7"/>
        <v>1500</v>
      </c>
      <c r="AY135" s="92"/>
      <c r="AZ135" s="95">
        <v>44.5</v>
      </c>
      <c r="BA135" s="68"/>
    </row>
    <row r="136" spans="2:53" x14ac:dyDescent="0.2">
      <c r="B136" s="54">
        <v>30041</v>
      </c>
      <c r="C136" s="19" t="s">
        <v>42</v>
      </c>
      <c r="D136" s="36">
        <f t="shared" ref="D136:U136" si="10">D311*8.7/1000</f>
        <v>0.15659999999999999</v>
      </c>
      <c r="E136" s="36">
        <f t="shared" si="10"/>
        <v>0.1305</v>
      </c>
      <c r="F136" s="36">
        <f t="shared" si="10"/>
        <v>0.1305</v>
      </c>
      <c r="G136" s="36">
        <f t="shared" si="10"/>
        <v>0.1305</v>
      </c>
      <c r="H136" s="36">
        <f t="shared" si="10"/>
        <v>0.14789999999999998</v>
      </c>
      <c r="I136" s="36">
        <f t="shared" si="10"/>
        <v>0.16529999999999997</v>
      </c>
      <c r="J136" s="36">
        <f t="shared" si="10"/>
        <v>0.13919999999999999</v>
      </c>
      <c r="K136" s="36">
        <f t="shared" si="10"/>
        <v>0.16529999999999997</v>
      </c>
      <c r="L136" s="36">
        <f t="shared" si="10"/>
        <v>0.2001</v>
      </c>
      <c r="M136" s="36">
        <f t="shared" si="10"/>
        <v>0.1305</v>
      </c>
      <c r="N136" s="36">
        <f t="shared" si="10"/>
        <v>0.15659999999999999</v>
      </c>
      <c r="O136" s="37">
        <f t="shared" si="10"/>
        <v>0.13919999999999999</v>
      </c>
      <c r="P136" s="37">
        <f t="shared" si="10"/>
        <v>0.12179999999999998</v>
      </c>
      <c r="Q136" s="37">
        <f t="shared" si="10"/>
        <v>0.15659999999999999</v>
      </c>
      <c r="R136" s="37">
        <f t="shared" si="10"/>
        <v>0.16529999999999997</v>
      </c>
      <c r="S136" s="37">
        <f t="shared" si="10"/>
        <v>0.15659999999999999</v>
      </c>
      <c r="T136" s="37">
        <f t="shared" si="10"/>
        <v>0.15659999999999999</v>
      </c>
      <c r="U136" s="37">
        <f t="shared" si="10"/>
        <v>0.14789999999999998</v>
      </c>
      <c r="V136" s="38"/>
      <c r="W136" s="37">
        <f t="shared" ref="W136:AI136" si="11">W311*8.7/1000</f>
        <v>0.16529999999999997</v>
      </c>
      <c r="X136" s="37">
        <f t="shared" si="11"/>
        <v>0.15659999999999999</v>
      </c>
      <c r="Y136" s="37">
        <f t="shared" si="11"/>
        <v>0.1305</v>
      </c>
      <c r="Z136" s="37">
        <f t="shared" si="11"/>
        <v>0.13919999999999999</v>
      </c>
      <c r="AA136" s="37">
        <f t="shared" si="11"/>
        <v>0.13919999999999999</v>
      </c>
      <c r="AB136" s="37">
        <f t="shared" si="11"/>
        <v>0.17399999999999999</v>
      </c>
      <c r="AC136" s="37">
        <f t="shared" si="11"/>
        <v>0.15659999999999999</v>
      </c>
      <c r="AD136" s="37">
        <f t="shared" si="11"/>
        <v>0.15659999999999999</v>
      </c>
      <c r="AE136" s="37">
        <f t="shared" si="11"/>
        <v>0.16529999999999997</v>
      </c>
      <c r="AF136" s="37">
        <f t="shared" si="11"/>
        <v>0.17399999999999999</v>
      </c>
      <c r="AG136" s="37">
        <f t="shared" si="11"/>
        <v>0.16529999999999997</v>
      </c>
      <c r="AH136" s="37">
        <f t="shared" si="11"/>
        <v>0.13919999999999999</v>
      </c>
      <c r="AI136" s="37">
        <f t="shared" si="11"/>
        <v>0.20879999999999999</v>
      </c>
      <c r="AJ136" s="54">
        <v>30041</v>
      </c>
      <c r="AK136" s="20" t="s">
        <v>42</v>
      </c>
      <c r="AS136" s="94">
        <v>33635</v>
      </c>
      <c r="AT136" s="88">
        <v>364.70400000000001</v>
      </c>
      <c r="AU136" s="88"/>
      <c r="AV136" s="89">
        <f t="shared" si="6"/>
        <v>700</v>
      </c>
      <c r="AW136" s="90"/>
      <c r="AX136" s="89">
        <f t="shared" si="7"/>
        <v>1500</v>
      </c>
      <c r="AY136" s="92"/>
      <c r="AZ136" s="95">
        <v>2</v>
      </c>
      <c r="BA136" s="68"/>
    </row>
    <row r="137" spans="2:53" x14ac:dyDescent="0.2">
      <c r="B137" s="115">
        <v>30132</v>
      </c>
      <c r="C137" s="116" t="s">
        <v>44</v>
      </c>
      <c r="D137" s="117">
        <f t="shared" ref="D137:U137" si="12">D312*8.7/1000</f>
        <v>0.14789999999999998</v>
      </c>
      <c r="E137" s="117">
        <f t="shared" si="12"/>
        <v>0.1305</v>
      </c>
      <c r="F137" s="117">
        <f t="shared" si="12"/>
        <v>0.12179999999999998</v>
      </c>
      <c r="G137" s="117">
        <f t="shared" si="12"/>
        <v>0.12179999999999998</v>
      </c>
      <c r="H137" s="117">
        <f t="shared" si="12"/>
        <v>0.1305</v>
      </c>
      <c r="I137" s="117">
        <f t="shared" si="12"/>
        <v>0.15659999999999999</v>
      </c>
      <c r="J137" s="117">
        <f t="shared" si="12"/>
        <v>0.12179999999999998</v>
      </c>
      <c r="K137" s="117">
        <f t="shared" si="12"/>
        <v>0.13919999999999999</v>
      </c>
      <c r="L137" s="117">
        <f t="shared" si="12"/>
        <v>0.1827</v>
      </c>
      <c r="M137" s="117">
        <f t="shared" si="12"/>
        <v>0.12179999999999998</v>
      </c>
      <c r="N137" s="117">
        <f t="shared" si="12"/>
        <v>0.13919999999999999</v>
      </c>
      <c r="O137" s="118">
        <f t="shared" si="12"/>
        <v>0.12179999999999998</v>
      </c>
      <c r="P137" s="118">
        <f t="shared" si="12"/>
        <v>0.11309999999999999</v>
      </c>
      <c r="Q137" s="118">
        <f t="shared" si="12"/>
        <v>0.14789999999999998</v>
      </c>
      <c r="R137" s="118">
        <f t="shared" si="12"/>
        <v>0.14789999999999998</v>
      </c>
      <c r="S137" s="118">
        <f t="shared" si="12"/>
        <v>0.13919999999999999</v>
      </c>
      <c r="T137" s="118">
        <f t="shared" si="12"/>
        <v>0.14789999999999998</v>
      </c>
      <c r="U137" s="118">
        <f t="shared" si="12"/>
        <v>0.13919999999999999</v>
      </c>
      <c r="V137" s="119"/>
      <c r="W137" s="118">
        <f t="shared" ref="W137:AI137" si="13">W312*8.7/1000</f>
        <v>0.14789999999999998</v>
      </c>
      <c r="X137" s="118">
        <f t="shared" si="13"/>
        <v>0.13919999999999999</v>
      </c>
      <c r="Y137" s="118">
        <f t="shared" si="13"/>
        <v>0.10439999999999999</v>
      </c>
      <c r="Z137" s="118">
        <f t="shared" si="13"/>
        <v>0.12179999999999998</v>
      </c>
      <c r="AA137" s="118">
        <f t="shared" si="13"/>
        <v>0.12179999999999998</v>
      </c>
      <c r="AB137" s="118">
        <f t="shared" si="13"/>
        <v>0.15659999999999999</v>
      </c>
      <c r="AC137" s="118">
        <f t="shared" si="13"/>
        <v>0.13919999999999999</v>
      </c>
      <c r="AD137" s="118">
        <f t="shared" si="13"/>
        <v>0.1305</v>
      </c>
      <c r="AE137" s="118">
        <f t="shared" si="13"/>
        <v>0.14789999999999998</v>
      </c>
      <c r="AF137" s="118">
        <f t="shared" si="13"/>
        <v>0.14789999999999998</v>
      </c>
      <c r="AG137" s="118">
        <f t="shared" si="13"/>
        <v>0.15659999999999999</v>
      </c>
      <c r="AH137" s="118">
        <f t="shared" si="13"/>
        <v>0.1305</v>
      </c>
      <c r="AI137" s="118">
        <f t="shared" si="13"/>
        <v>0.17399999999999999</v>
      </c>
      <c r="AJ137" s="115">
        <v>30132</v>
      </c>
      <c r="AK137" s="120" t="s">
        <v>44</v>
      </c>
      <c r="AS137" s="94">
        <v>33664</v>
      </c>
      <c r="AT137" s="88">
        <v>389.85599999999999</v>
      </c>
      <c r="AU137" s="88"/>
      <c r="AV137" s="89">
        <f t="shared" si="6"/>
        <v>700</v>
      </c>
      <c r="AW137" s="90"/>
      <c r="AX137" s="89">
        <f t="shared" si="7"/>
        <v>1500</v>
      </c>
      <c r="AY137" s="92"/>
      <c r="AZ137" s="95">
        <v>133.5</v>
      </c>
      <c r="BA137" s="68"/>
    </row>
    <row r="138" spans="2:53" x14ac:dyDescent="0.2">
      <c r="B138" s="121">
        <v>30224</v>
      </c>
      <c r="C138" s="122" t="s">
        <v>45</v>
      </c>
      <c r="D138" s="123">
        <f t="shared" ref="D138:U138" si="14">D313*8.7/1000</f>
        <v>0.13919999999999999</v>
      </c>
      <c r="E138" s="123">
        <f t="shared" si="14"/>
        <v>0.12179999999999998</v>
      </c>
      <c r="F138" s="123">
        <f t="shared" si="14"/>
        <v>0.11309999999999999</v>
      </c>
      <c r="G138" s="123">
        <f t="shared" si="14"/>
        <v>0.11309999999999999</v>
      </c>
      <c r="H138" s="123">
        <f t="shared" si="14"/>
        <v>0.1305</v>
      </c>
      <c r="I138" s="123">
        <f t="shared" si="14"/>
        <v>0.14789999999999998</v>
      </c>
      <c r="J138" s="123">
        <f t="shared" si="14"/>
        <v>0.12179999999999998</v>
      </c>
      <c r="K138" s="123">
        <f t="shared" si="14"/>
        <v>0.13919999999999999</v>
      </c>
      <c r="L138" s="123">
        <f t="shared" si="14"/>
        <v>0.1827</v>
      </c>
      <c r="M138" s="123">
        <f t="shared" si="14"/>
        <v>0.11309999999999999</v>
      </c>
      <c r="N138" s="123">
        <f t="shared" si="14"/>
        <v>0.13919999999999999</v>
      </c>
      <c r="O138" s="124">
        <f t="shared" si="14"/>
        <v>0.1305</v>
      </c>
      <c r="P138" s="124">
        <f t="shared" si="14"/>
        <v>0.11309999999999999</v>
      </c>
      <c r="Q138" s="124">
        <f t="shared" si="14"/>
        <v>0.14789999999999998</v>
      </c>
      <c r="R138" s="124">
        <f t="shared" si="14"/>
        <v>0.14789999999999998</v>
      </c>
      <c r="S138" s="124">
        <f t="shared" si="14"/>
        <v>0.13919999999999999</v>
      </c>
      <c r="T138" s="124">
        <f t="shared" si="14"/>
        <v>0.14789999999999998</v>
      </c>
      <c r="U138" s="124">
        <f t="shared" si="14"/>
        <v>0.13919999999999999</v>
      </c>
      <c r="V138" s="125"/>
      <c r="W138" s="124">
        <f t="shared" ref="W138:AI138" si="15">W313*8.7/1000</f>
        <v>0.14789999999999998</v>
      </c>
      <c r="X138" s="124">
        <f t="shared" si="15"/>
        <v>0.13919999999999999</v>
      </c>
      <c r="Y138" s="124">
        <f t="shared" si="15"/>
        <v>0.11309999999999999</v>
      </c>
      <c r="Z138" s="124">
        <f t="shared" si="15"/>
        <v>0.11309999999999999</v>
      </c>
      <c r="AA138" s="124">
        <f t="shared" si="15"/>
        <v>0.12179999999999998</v>
      </c>
      <c r="AB138" s="124">
        <f t="shared" si="15"/>
        <v>0.14789999999999998</v>
      </c>
      <c r="AC138" s="124">
        <f t="shared" si="15"/>
        <v>0.13919999999999999</v>
      </c>
      <c r="AD138" s="124">
        <f t="shared" si="15"/>
        <v>0.1305</v>
      </c>
      <c r="AE138" s="124">
        <f t="shared" si="15"/>
        <v>0.1305</v>
      </c>
      <c r="AF138" s="124">
        <f t="shared" si="15"/>
        <v>0.15659999999999999</v>
      </c>
      <c r="AG138" s="124">
        <f t="shared" si="15"/>
        <v>0.14789999999999998</v>
      </c>
      <c r="AH138" s="124">
        <f t="shared" si="15"/>
        <v>0.1305</v>
      </c>
      <c r="AI138" s="124">
        <f t="shared" si="15"/>
        <v>0.1827</v>
      </c>
      <c r="AJ138" s="121">
        <v>30224</v>
      </c>
      <c r="AK138" s="126" t="s">
        <v>45</v>
      </c>
      <c r="AS138" s="87">
        <v>33695</v>
      </c>
      <c r="AT138" s="88">
        <v>377.28</v>
      </c>
      <c r="AU138" s="88"/>
      <c r="AV138" s="89">
        <f t="shared" si="6"/>
        <v>700</v>
      </c>
      <c r="AW138" s="90"/>
      <c r="AX138" s="89">
        <f t="shared" si="7"/>
        <v>1500</v>
      </c>
      <c r="AY138" s="92"/>
      <c r="AZ138" s="95">
        <v>168.5</v>
      </c>
      <c r="BA138" s="68"/>
    </row>
    <row r="139" spans="2:53" x14ac:dyDescent="0.2">
      <c r="B139" s="121">
        <v>30316</v>
      </c>
      <c r="C139" s="122" t="s">
        <v>41</v>
      </c>
      <c r="D139" s="123">
        <f t="shared" ref="D139:U139" si="16">D314*8.7/1000</f>
        <v>0.15659999999999999</v>
      </c>
      <c r="E139" s="123">
        <f t="shared" si="16"/>
        <v>0.12179999999999998</v>
      </c>
      <c r="F139" s="123">
        <f t="shared" si="16"/>
        <v>0.1305</v>
      </c>
      <c r="G139" s="123">
        <f t="shared" si="16"/>
        <v>0.1305</v>
      </c>
      <c r="H139" s="123">
        <f t="shared" si="16"/>
        <v>0.13919999999999999</v>
      </c>
      <c r="I139" s="123">
        <f t="shared" si="16"/>
        <v>0.16529999999999997</v>
      </c>
      <c r="J139" s="123">
        <f t="shared" si="16"/>
        <v>0.1305</v>
      </c>
      <c r="K139" s="123">
        <f t="shared" si="16"/>
        <v>0.14789999999999998</v>
      </c>
      <c r="L139" s="123">
        <f t="shared" si="16"/>
        <v>0.20879999999999999</v>
      </c>
      <c r="M139" s="123">
        <f t="shared" si="16"/>
        <v>0.12179999999999998</v>
      </c>
      <c r="N139" s="123">
        <f t="shared" si="16"/>
        <v>0.15659999999999999</v>
      </c>
      <c r="O139" s="124">
        <f t="shared" si="16"/>
        <v>0.14789999999999998</v>
      </c>
      <c r="P139" s="124">
        <f t="shared" si="16"/>
        <v>0.12179999999999998</v>
      </c>
      <c r="Q139" s="124">
        <f t="shared" si="16"/>
        <v>0.16529999999999997</v>
      </c>
      <c r="R139" s="124">
        <f t="shared" si="16"/>
        <v>0.16529999999999997</v>
      </c>
      <c r="S139" s="124">
        <f t="shared" si="16"/>
        <v>0.15659999999999999</v>
      </c>
      <c r="T139" s="124">
        <f t="shared" si="16"/>
        <v>0.16529999999999997</v>
      </c>
      <c r="U139" s="124">
        <f t="shared" si="16"/>
        <v>0.14789999999999998</v>
      </c>
      <c r="V139" s="125"/>
      <c r="W139" s="124">
        <f t="shared" ref="W139:AI139" si="17">W314*8.7/1000</f>
        <v>0.15659999999999999</v>
      </c>
      <c r="X139" s="124">
        <f t="shared" si="17"/>
        <v>0.14789999999999998</v>
      </c>
      <c r="Y139" s="124">
        <f t="shared" si="17"/>
        <v>0.12179999999999998</v>
      </c>
      <c r="Z139" s="124">
        <f t="shared" si="17"/>
        <v>0.1305</v>
      </c>
      <c r="AA139" s="124">
        <f t="shared" si="17"/>
        <v>0.1305</v>
      </c>
      <c r="AB139" s="124">
        <f t="shared" si="17"/>
        <v>0.15659999999999999</v>
      </c>
      <c r="AC139" s="124">
        <f t="shared" si="17"/>
        <v>0.14789999999999998</v>
      </c>
      <c r="AD139" s="124">
        <f t="shared" si="17"/>
        <v>0.14789999999999998</v>
      </c>
      <c r="AE139" s="124">
        <f t="shared" si="17"/>
        <v>0.14789999999999998</v>
      </c>
      <c r="AF139" s="124">
        <f t="shared" si="17"/>
        <v>0.15659999999999999</v>
      </c>
      <c r="AG139" s="124">
        <f t="shared" si="17"/>
        <v>0.16529999999999997</v>
      </c>
      <c r="AH139" s="124">
        <f t="shared" si="17"/>
        <v>0.13919999999999999</v>
      </c>
      <c r="AI139" s="124">
        <f t="shared" si="17"/>
        <v>0.19139999999999999</v>
      </c>
      <c r="AJ139" s="121">
        <v>30316</v>
      </c>
      <c r="AK139" s="126" t="s">
        <v>41</v>
      </c>
      <c r="AS139" s="87">
        <v>33725</v>
      </c>
      <c r="AT139" s="88">
        <v>386.94799999999998</v>
      </c>
      <c r="AU139" s="88"/>
      <c r="AV139" s="89">
        <f t="shared" si="6"/>
        <v>700</v>
      </c>
      <c r="AW139" s="90"/>
      <c r="AX139" s="89">
        <f t="shared" si="7"/>
        <v>1500</v>
      </c>
      <c r="AY139" s="92"/>
      <c r="AZ139" s="95">
        <v>120.5</v>
      </c>
      <c r="BA139" s="68"/>
    </row>
    <row r="140" spans="2:53" x14ac:dyDescent="0.2">
      <c r="B140" s="54">
        <v>30406</v>
      </c>
      <c r="C140" s="19" t="s">
        <v>42</v>
      </c>
      <c r="D140" s="36">
        <f t="shared" ref="D140:U140" si="18">D315*8.7/1000</f>
        <v>0.16529999999999997</v>
      </c>
      <c r="E140" s="36">
        <f t="shared" si="18"/>
        <v>0.1305</v>
      </c>
      <c r="F140" s="36">
        <f t="shared" si="18"/>
        <v>0.1305</v>
      </c>
      <c r="G140" s="36">
        <f t="shared" si="18"/>
        <v>0.13919999999999999</v>
      </c>
      <c r="H140" s="36">
        <f t="shared" si="18"/>
        <v>0.14789999999999998</v>
      </c>
      <c r="I140" s="36">
        <f t="shared" si="18"/>
        <v>0.16529999999999997</v>
      </c>
      <c r="J140" s="36">
        <f t="shared" si="18"/>
        <v>0.13919999999999999</v>
      </c>
      <c r="K140" s="36">
        <f t="shared" si="18"/>
        <v>0.16529999999999997</v>
      </c>
      <c r="L140" s="36">
        <f t="shared" si="18"/>
        <v>0.2001</v>
      </c>
      <c r="M140" s="36">
        <f t="shared" si="18"/>
        <v>0.11309999999999999</v>
      </c>
      <c r="N140" s="36">
        <f t="shared" si="18"/>
        <v>0.15659999999999999</v>
      </c>
      <c r="O140" s="37">
        <f t="shared" si="18"/>
        <v>0.13919999999999999</v>
      </c>
      <c r="P140" s="37">
        <f t="shared" si="18"/>
        <v>0.1305</v>
      </c>
      <c r="Q140" s="37">
        <f t="shared" si="18"/>
        <v>0.15659999999999999</v>
      </c>
      <c r="R140" s="37">
        <f t="shared" si="18"/>
        <v>0.15659999999999999</v>
      </c>
      <c r="S140" s="37">
        <f t="shared" si="18"/>
        <v>0.15659999999999999</v>
      </c>
      <c r="T140" s="37">
        <f t="shared" si="18"/>
        <v>0.16529999999999997</v>
      </c>
      <c r="U140" s="37">
        <f t="shared" si="18"/>
        <v>0.15659999999999999</v>
      </c>
      <c r="V140" s="38"/>
      <c r="W140" s="37">
        <f t="shared" ref="W140:AI140" si="19">W315*8.7/1000</f>
        <v>0.15659999999999999</v>
      </c>
      <c r="X140" s="37">
        <f t="shared" si="19"/>
        <v>0.16529999999999997</v>
      </c>
      <c r="Y140" s="37">
        <f t="shared" si="19"/>
        <v>0.12179999999999998</v>
      </c>
      <c r="Z140" s="37">
        <f t="shared" si="19"/>
        <v>0.12179999999999998</v>
      </c>
      <c r="AA140" s="37">
        <f t="shared" si="19"/>
        <v>0.1305</v>
      </c>
      <c r="AB140" s="37">
        <f t="shared" si="19"/>
        <v>0.15659999999999999</v>
      </c>
      <c r="AC140" s="37">
        <f t="shared" si="19"/>
        <v>0.14789999999999998</v>
      </c>
      <c r="AD140" s="37">
        <f t="shared" si="19"/>
        <v>0.14789999999999998</v>
      </c>
      <c r="AE140" s="37">
        <f t="shared" si="19"/>
        <v>0.15659999999999999</v>
      </c>
      <c r="AF140" s="37">
        <f t="shared" si="19"/>
        <v>0.16529999999999997</v>
      </c>
      <c r="AG140" s="37">
        <f t="shared" si="19"/>
        <v>0.15659999999999999</v>
      </c>
      <c r="AH140" s="37">
        <f t="shared" si="19"/>
        <v>0.13919999999999999</v>
      </c>
      <c r="AI140" s="37">
        <f t="shared" si="19"/>
        <v>0.19139999999999999</v>
      </c>
      <c r="AJ140" s="54">
        <v>30406</v>
      </c>
      <c r="AK140" s="20" t="s">
        <v>42</v>
      </c>
      <c r="AS140" s="87">
        <v>33756</v>
      </c>
      <c r="AT140" s="88">
        <v>377.27600000000001</v>
      </c>
      <c r="AU140" s="88"/>
      <c r="AV140" s="89">
        <f t="shared" si="6"/>
        <v>700</v>
      </c>
      <c r="AW140" s="90"/>
      <c r="AX140" s="89">
        <f t="shared" si="7"/>
        <v>1500</v>
      </c>
      <c r="AY140" s="92"/>
      <c r="AZ140" s="95">
        <v>229.5</v>
      </c>
      <c r="BA140" s="68"/>
    </row>
    <row r="141" spans="2:53" x14ac:dyDescent="0.2">
      <c r="B141" s="115">
        <v>30497</v>
      </c>
      <c r="C141" s="116" t="s">
        <v>44</v>
      </c>
      <c r="D141" s="117">
        <f t="shared" ref="D141:U141" si="20">D316*8.7/1000</f>
        <v>0.15659999999999999</v>
      </c>
      <c r="E141" s="117">
        <f t="shared" si="20"/>
        <v>0.12179999999999998</v>
      </c>
      <c r="F141" s="117">
        <f t="shared" si="20"/>
        <v>0.12179999999999998</v>
      </c>
      <c r="G141" s="117">
        <f t="shared" si="20"/>
        <v>0.12179999999999998</v>
      </c>
      <c r="H141" s="117">
        <f t="shared" si="20"/>
        <v>0.13919999999999999</v>
      </c>
      <c r="I141" s="117">
        <f t="shared" si="20"/>
        <v>0.15659999999999999</v>
      </c>
      <c r="J141" s="117">
        <f t="shared" si="20"/>
        <v>0.12179999999999998</v>
      </c>
      <c r="K141" s="117">
        <f t="shared" si="20"/>
        <v>0.14789999999999998</v>
      </c>
      <c r="L141" s="117">
        <f t="shared" si="20"/>
        <v>0.19139999999999999</v>
      </c>
      <c r="M141" s="117">
        <f t="shared" si="20"/>
        <v>0.10439999999999999</v>
      </c>
      <c r="N141" s="117">
        <f t="shared" si="20"/>
        <v>0.14789999999999998</v>
      </c>
      <c r="O141" s="118">
        <f t="shared" si="20"/>
        <v>0.1305</v>
      </c>
      <c r="P141" s="118">
        <f t="shared" si="20"/>
        <v>0.11309999999999999</v>
      </c>
      <c r="Q141" s="118">
        <f t="shared" si="20"/>
        <v>0.15659999999999999</v>
      </c>
      <c r="R141" s="118">
        <f t="shared" si="20"/>
        <v>0.14789999999999998</v>
      </c>
      <c r="S141" s="118">
        <f t="shared" si="20"/>
        <v>0.14789999999999998</v>
      </c>
      <c r="T141" s="118">
        <f t="shared" si="20"/>
        <v>0.14789999999999998</v>
      </c>
      <c r="U141" s="118">
        <f t="shared" si="20"/>
        <v>0.13919999999999999</v>
      </c>
      <c r="V141" s="119"/>
      <c r="W141" s="118">
        <f t="shared" ref="W141:AI141" si="21">W316*8.7/1000</f>
        <v>0.16529999999999997</v>
      </c>
      <c r="X141" s="118">
        <f t="shared" si="21"/>
        <v>0.15659999999999999</v>
      </c>
      <c r="Y141" s="118">
        <f t="shared" si="21"/>
        <v>0.12179999999999998</v>
      </c>
      <c r="Z141" s="118">
        <f t="shared" si="21"/>
        <v>0.1305</v>
      </c>
      <c r="AA141" s="118">
        <f t="shared" si="21"/>
        <v>0.1305</v>
      </c>
      <c r="AB141" s="118">
        <f t="shared" si="21"/>
        <v>0.15659999999999999</v>
      </c>
      <c r="AC141" s="118">
        <f t="shared" si="21"/>
        <v>0.15659999999999999</v>
      </c>
      <c r="AD141" s="118">
        <f t="shared" si="21"/>
        <v>0.14789999999999998</v>
      </c>
      <c r="AE141" s="118">
        <f t="shared" si="21"/>
        <v>0.1305</v>
      </c>
      <c r="AF141" s="118">
        <f t="shared" si="21"/>
        <v>0.16529999999999997</v>
      </c>
      <c r="AG141" s="118">
        <f t="shared" si="21"/>
        <v>0.16529999999999997</v>
      </c>
      <c r="AH141" s="118">
        <f t="shared" si="21"/>
        <v>0.13919999999999999</v>
      </c>
      <c r="AI141" s="118">
        <f t="shared" si="21"/>
        <v>0.19139999999999999</v>
      </c>
      <c r="AJ141" s="115">
        <v>30497</v>
      </c>
      <c r="AK141" s="120" t="s">
        <v>44</v>
      </c>
      <c r="AS141" s="87">
        <v>33786</v>
      </c>
      <c r="AT141" s="88">
        <v>389.85500000000002</v>
      </c>
      <c r="AU141" s="88"/>
      <c r="AV141" s="89">
        <f t="shared" si="6"/>
        <v>700</v>
      </c>
      <c r="AW141" s="90"/>
      <c r="AX141" s="89">
        <f t="shared" si="7"/>
        <v>1500</v>
      </c>
      <c r="AY141" s="92"/>
      <c r="AZ141" s="95">
        <v>41.5</v>
      </c>
      <c r="BA141" s="68"/>
    </row>
    <row r="142" spans="2:53" x14ac:dyDescent="0.2">
      <c r="B142" s="121">
        <v>30589</v>
      </c>
      <c r="C142" s="122" t="s">
        <v>45</v>
      </c>
      <c r="D142" s="123">
        <f t="shared" ref="D142:U142" si="22">D317*8.7/1000</f>
        <v>0.13919999999999999</v>
      </c>
      <c r="E142" s="123">
        <f t="shared" si="22"/>
        <v>0.11309999999999999</v>
      </c>
      <c r="F142" s="123">
        <f t="shared" si="22"/>
        <v>0.11309999999999999</v>
      </c>
      <c r="G142" s="123">
        <f t="shared" si="22"/>
        <v>0.11309999999999999</v>
      </c>
      <c r="H142" s="123">
        <f t="shared" si="22"/>
        <v>0.1305</v>
      </c>
      <c r="I142" s="123">
        <f t="shared" si="22"/>
        <v>0.15659999999999999</v>
      </c>
      <c r="J142" s="123">
        <f t="shared" si="22"/>
        <v>0.12179999999999998</v>
      </c>
      <c r="K142" s="123">
        <f t="shared" si="22"/>
        <v>0.13919999999999999</v>
      </c>
      <c r="L142" s="123">
        <f t="shared" si="22"/>
        <v>0.1827</v>
      </c>
      <c r="M142" s="123">
        <f t="shared" si="22"/>
        <v>0.10439999999999999</v>
      </c>
      <c r="N142" s="123">
        <f t="shared" si="22"/>
        <v>0.13919999999999999</v>
      </c>
      <c r="O142" s="124">
        <f t="shared" si="22"/>
        <v>0.12179999999999998</v>
      </c>
      <c r="P142" s="124">
        <f t="shared" si="22"/>
        <v>0.11309999999999999</v>
      </c>
      <c r="Q142" s="124">
        <f t="shared" si="22"/>
        <v>0.14789999999999998</v>
      </c>
      <c r="R142" s="124">
        <f t="shared" si="22"/>
        <v>0.14789999999999998</v>
      </c>
      <c r="S142" s="124">
        <f t="shared" si="22"/>
        <v>0.13919999999999999</v>
      </c>
      <c r="T142" s="124">
        <f t="shared" si="22"/>
        <v>0.14789999999999998</v>
      </c>
      <c r="U142" s="124">
        <f t="shared" si="22"/>
        <v>0.13919999999999999</v>
      </c>
      <c r="V142" s="125"/>
      <c r="W142" s="124">
        <f t="shared" ref="W142:AI142" si="23">W317*8.7/1000</f>
        <v>0.15659999999999999</v>
      </c>
      <c r="X142" s="124">
        <f t="shared" si="23"/>
        <v>0.15659999999999999</v>
      </c>
      <c r="Y142" s="124">
        <f t="shared" si="23"/>
        <v>0.12179999999999998</v>
      </c>
      <c r="Z142" s="124">
        <f t="shared" si="23"/>
        <v>0.1305</v>
      </c>
      <c r="AA142" s="124">
        <f t="shared" si="23"/>
        <v>0.1305</v>
      </c>
      <c r="AB142" s="124">
        <f t="shared" si="23"/>
        <v>0.15659999999999999</v>
      </c>
      <c r="AC142" s="124">
        <f t="shared" si="23"/>
        <v>0.14789999999999998</v>
      </c>
      <c r="AD142" s="124">
        <f t="shared" si="23"/>
        <v>0.14789999999999998</v>
      </c>
      <c r="AE142" s="124">
        <f t="shared" si="23"/>
        <v>0.14789999999999998</v>
      </c>
      <c r="AF142" s="124">
        <f t="shared" si="23"/>
        <v>0.16529999999999997</v>
      </c>
      <c r="AG142" s="124">
        <f t="shared" si="23"/>
        <v>0.15659999999999999</v>
      </c>
      <c r="AH142" s="124">
        <f t="shared" si="23"/>
        <v>0.13919999999999999</v>
      </c>
      <c r="AI142" s="124">
        <f t="shared" si="23"/>
        <v>0.19139999999999999</v>
      </c>
      <c r="AJ142" s="121">
        <v>30589</v>
      </c>
      <c r="AK142" s="126" t="s">
        <v>45</v>
      </c>
      <c r="AS142" s="87">
        <v>33817</v>
      </c>
      <c r="AT142" s="88">
        <v>384.04</v>
      </c>
      <c r="AU142" s="88"/>
      <c r="AV142" s="89">
        <f t="shared" si="6"/>
        <v>700</v>
      </c>
      <c r="AW142" s="90"/>
      <c r="AX142" s="89">
        <f t="shared" si="7"/>
        <v>1500</v>
      </c>
      <c r="AY142" s="92"/>
      <c r="AZ142" s="95">
        <v>61.5</v>
      </c>
      <c r="BA142" s="68"/>
    </row>
    <row r="143" spans="2:53" x14ac:dyDescent="0.2">
      <c r="B143" s="121">
        <v>30681</v>
      </c>
      <c r="C143" s="122" t="s">
        <v>41</v>
      </c>
      <c r="D143" s="123">
        <f t="shared" ref="D143:U143" si="24">D318*8.7/1000</f>
        <v>0.14789999999999998</v>
      </c>
      <c r="E143" s="123">
        <f t="shared" si="24"/>
        <v>0.12179999999999998</v>
      </c>
      <c r="F143" s="123">
        <f t="shared" si="24"/>
        <v>0.12179999999999998</v>
      </c>
      <c r="G143" s="123">
        <f t="shared" si="24"/>
        <v>0.1305</v>
      </c>
      <c r="H143" s="123">
        <f t="shared" si="24"/>
        <v>0.13919999999999999</v>
      </c>
      <c r="I143" s="123">
        <f t="shared" si="24"/>
        <v>0.15659999999999999</v>
      </c>
      <c r="J143" s="123">
        <f t="shared" si="24"/>
        <v>0.12179999999999998</v>
      </c>
      <c r="K143" s="123">
        <f t="shared" si="24"/>
        <v>0.15659999999999999</v>
      </c>
      <c r="L143" s="123">
        <f t="shared" si="24"/>
        <v>0.2001</v>
      </c>
      <c r="M143" s="123">
        <f t="shared" si="24"/>
        <v>0.11309999999999999</v>
      </c>
      <c r="N143" s="123">
        <f t="shared" si="24"/>
        <v>0.14789999999999998</v>
      </c>
      <c r="O143" s="124">
        <f t="shared" si="24"/>
        <v>0.13919999999999999</v>
      </c>
      <c r="P143" s="124">
        <f t="shared" si="24"/>
        <v>0.12179999999999998</v>
      </c>
      <c r="Q143" s="124">
        <f t="shared" si="24"/>
        <v>0.15659999999999999</v>
      </c>
      <c r="R143" s="124">
        <f t="shared" si="24"/>
        <v>0.14789999999999998</v>
      </c>
      <c r="S143" s="124">
        <f t="shared" si="24"/>
        <v>0.14789999999999998</v>
      </c>
      <c r="T143" s="124">
        <f t="shared" si="24"/>
        <v>0.15659999999999999</v>
      </c>
      <c r="U143" s="124">
        <f t="shared" si="24"/>
        <v>0.14789999999999998</v>
      </c>
      <c r="V143" s="125"/>
      <c r="W143" s="124">
        <f t="shared" ref="W143:AI143" si="25">W318*8.7/1000</f>
        <v>0.16529999999999997</v>
      </c>
      <c r="X143" s="124">
        <f t="shared" si="25"/>
        <v>0.16529999999999997</v>
      </c>
      <c r="Y143" s="124">
        <f t="shared" si="25"/>
        <v>0.12179999999999998</v>
      </c>
      <c r="Z143" s="124">
        <f t="shared" si="25"/>
        <v>0.13919999999999999</v>
      </c>
      <c r="AA143" s="124">
        <f t="shared" si="25"/>
        <v>0.13919999999999999</v>
      </c>
      <c r="AB143" s="124">
        <f t="shared" si="25"/>
        <v>0.17399999999999999</v>
      </c>
      <c r="AC143" s="124">
        <f t="shared" si="25"/>
        <v>0.15659999999999999</v>
      </c>
      <c r="AD143" s="124">
        <f t="shared" si="25"/>
        <v>0.14789999999999998</v>
      </c>
      <c r="AE143" s="124">
        <f t="shared" si="25"/>
        <v>0.16529999999999997</v>
      </c>
      <c r="AF143" s="124">
        <f t="shared" si="25"/>
        <v>0.1827</v>
      </c>
      <c r="AG143" s="124">
        <f t="shared" si="25"/>
        <v>0.17399999999999999</v>
      </c>
      <c r="AH143" s="124">
        <f t="shared" si="25"/>
        <v>0.14789999999999998</v>
      </c>
      <c r="AI143" s="124">
        <f t="shared" si="25"/>
        <v>0.20879999999999999</v>
      </c>
      <c r="AJ143" s="121">
        <v>30681</v>
      </c>
      <c r="AK143" s="126" t="s">
        <v>41</v>
      </c>
      <c r="AS143" s="87">
        <v>33848</v>
      </c>
      <c r="AT143" s="88">
        <v>144.297</v>
      </c>
      <c r="AU143" s="88"/>
      <c r="AV143" s="89">
        <f t="shared" si="6"/>
        <v>700</v>
      </c>
      <c r="AW143" s="90"/>
      <c r="AX143" s="89">
        <f t="shared" si="7"/>
        <v>1500</v>
      </c>
      <c r="AY143" s="92"/>
      <c r="AZ143" s="95">
        <v>45</v>
      </c>
      <c r="BA143" s="68"/>
    </row>
    <row r="144" spans="2:53" x14ac:dyDescent="0.2">
      <c r="B144" s="54">
        <v>30772</v>
      </c>
      <c r="C144" s="19" t="s">
        <v>42</v>
      </c>
      <c r="D144" s="36">
        <f t="shared" ref="D144:U144" si="26">D319*8.7/1000</f>
        <v>0.14789999999999998</v>
      </c>
      <c r="E144" s="36">
        <f t="shared" si="26"/>
        <v>0.12179999999999998</v>
      </c>
      <c r="F144" s="36">
        <f t="shared" si="26"/>
        <v>0.1305</v>
      </c>
      <c r="G144" s="36">
        <f t="shared" si="26"/>
        <v>0.12179999999999998</v>
      </c>
      <c r="H144" s="36">
        <f t="shared" si="26"/>
        <v>0.13919999999999999</v>
      </c>
      <c r="I144" s="36">
        <f t="shared" si="26"/>
        <v>0.14789999999999998</v>
      </c>
      <c r="J144" s="36">
        <f t="shared" si="26"/>
        <v>0.1305</v>
      </c>
      <c r="K144" s="36">
        <f t="shared" si="26"/>
        <v>0.15659999999999999</v>
      </c>
      <c r="L144" s="36">
        <f t="shared" si="26"/>
        <v>0.19139999999999999</v>
      </c>
      <c r="M144" s="36">
        <f t="shared" si="26"/>
        <v>0.11309999999999999</v>
      </c>
      <c r="N144" s="36">
        <f t="shared" si="26"/>
        <v>0.15659999999999999</v>
      </c>
      <c r="O144" s="37">
        <f t="shared" si="26"/>
        <v>0.1305</v>
      </c>
      <c r="P144" s="37">
        <f t="shared" si="26"/>
        <v>0.12179999999999998</v>
      </c>
      <c r="Q144" s="37">
        <f t="shared" si="26"/>
        <v>0.15659999999999999</v>
      </c>
      <c r="R144" s="37">
        <f t="shared" si="26"/>
        <v>0.15659999999999999</v>
      </c>
      <c r="S144" s="37">
        <f t="shared" si="26"/>
        <v>0.14789999999999998</v>
      </c>
      <c r="T144" s="37">
        <f t="shared" si="26"/>
        <v>0.15659999999999999</v>
      </c>
      <c r="U144" s="37">
        <f t="shared" si="26"/>
        <v>0.14789999999999998</v>
      </c>
      <c r="V144" s="38"/>
      <c r="W144" s="37">
        <f t="shared" ref="W144:AI144" si="27">W319*8.7/1000</f>
        <v>0.16529999999999997</v>
      </c>
      <c r="X144" s="37">
        <f t="shared" si="27"/>
        <v>0.16529999999999997</v>
      </c>
      <c r="Y144" s="37">
        <f t="shared" si="27"/>
        <v>0.12179999999999998</v>
      </c>
      <c r="Z144" s="37">
        <f t="shared" si="27"/>
        <v>0.1305</v>
      </c>
      <c r="AA144" s="37">
        <f t="shared" si="27"/>
        <v>0.1305</v>
      </c>
      <c r="AB144" s="37">
        <f t="shared" si="27"/>
        <v>0.16529999999999997</v>
      </c>
      <c r="AC144" s="37">
        <f t="shared" si="27"/>
        <v>0.15659999999999999</v>
      </c>
      <c r="AD144" s="37">
        <f t="shared" si="27"/>
        <v>0.14789999999999998</v>
      </c>
      <c r="AE144" s="37">
        <f t="shared" si="27"/>
        <v>0.15659999999999999</v>
      </c>
      <c r="AF144" s="37">
        <f t="shared" si="27"/>
        <v>0.17399999999999999</v>
      </c>
      <c r="AG144" s="37">
        <f t="shared" si="27"/>
        <v>0.16529999999999997</v>
      </c>
      <c r="AH144" s="37">
        <f t="shared" si="27"/>
        <v>0.15659999999999999</v>
      </c>
      <c r="AI144" s="37">
        <f t="shared" si="27"/>
        <v>0.20879999999999999</v>
      </c>
      <c r="AJ144" s="54">
        <v>30772</v>
      </c>
      <c r="AK144" s="20" t="s">
        <v>42</v>
      </c>
      <c r="AS144" s="94">
        <v>33878</v>
      </c>
      <c r="AT144" s="88">
        <v>389.85599999999999</v>
      </c>
      <c r="AU144" s="88"/>
      <c r="AV144" s="89">
        <f t="shared" si="6"/>
        <v>700</v>
      </c>
      <c r="AW144" s="90"/>
      <c r="AX144" s="89">
        <f t="shared" si="7"/>
        <v>1500</v>
      </c>
      <c r="AY144" s="92"/>
      <c r="AZ144" s="95">
        <v>122</v>
      </c>
      <c r="BA144" s="68"/>
    </row>
    <row r="145" spans="2:53" x14ac:dyDescent="0.2">
      <c r="B145" s="115">
        <v>30863</v>
      </c>
      <c r="C145" s="116" t="s">
        <v>44</v>
      </c>
      <c r="D145" s="117">
        <f t="shared" ref="D145:U145" si="28">D320*8.7/1000</f>
        <v>0.13919999999999999</v>
      </c>
      <c r="E145" s="117">
        <f t="shared" si="28"/>
        <v>0.12179999999999998</v>
      </c>
      <c r="F145" s="117">
        <f t="shared" si="28"/>
        <v>0.11309999999999999</v>
      </c>
      <c r="G145" s="117">
        <f t="shared" si="28"/>
        <v>0.12179999999999998</v>
      </c>
      <c r="H145" s="117">
        <f t="shared" si="28"/>
        <v>0.13919999999999999</v>
      </c>
      <c r="I145" s="117">
        <f t="shared" si="28"/>
        <v>0.15659999999999999</v>
      </c>
      <c r="J145" s="117">
        <f t="shared" si="28"/>
        <v>0.12179999999999998</v>
      </c>
      <c r="K145" s="117">
        <f t="shared" si="28"/>
        <v>0.14789999999999998</v>
      </c>
      <c r="L145" s="117">
        <f t="shared" si="28"/>
        <v>0.1827</v>
      </c>
      <c r="M145" s="117">
        <f t="shared" si="28"/>
        <v>0.10439999999999999</v>
      </c>
      <c r="N145" s="117">
        <f t="shared" si="28"/>
        <v>0.14789999999999998</v>
      </c>
      <c r="O145" s="118">
        <f t="shared" si="28"/>
        <v>0.1305</v>
      </c>
      <c r="P145" s="118">
        <f t="shared" si="28"/>
        <v>0.11309999999999999</v>
      </c>
      <c r="Q145" s="118">
        <f t="shared" si="28"/>
        <v>0.13919999999999999</v>
      </c>
      <c r="R145" s="118">
        <f t="shared" si="28"/>
        <v>0.14789999999999998</v>
      </c>
      <c r="S145" s="118">
        <f t="shared" si="28"/>
        <v>0.14789999999999998</v>
      </c>
      <c r="T145" s="118">
        <f t="shared" si="28"/>
        <v>0.14789999999999998</v>
      </c>
      <c r="U145" s="118">
        <f t="shared" si="28"/>
        <v>0.13919999999999999</v>
      </c>
      <c r="V145" s="119"/>
      <c r="W145" s="118">
        <f t="shared" ref="W145:AI145" si="29">W320*8.7/1000</f>
        <v>0.15659999999999999</v>
      </c>
      <c r="X145" s="118">
        <f t="shared" si="29"/>
        <v>0.16529999999999997</v>
      </c>
      <c r="Y145" s="118">
        <f t="shared" si="29"/>
        <v>0.12179999999999998</v>
      </c>
      <c r="Z145" s="118">
        <f t="shared" si="29"/>
        <v>0.1305</v>
      </c>
      <c r="AA145" s="118">
        <f t="shared" si="29"/>
        <v>0.1305</v>
      </c>
      <c r="AB145" s="118">
        <f t="shared" si="29"/>
        <v>0.15659999999999999</v>
      </c>
      <c r="AC145" s="118">
        <f t="shared" si="29"/>
        <v>0.14789999999999998</v>
      </c>
      <c r="AD145" s="118">
        <f t="shared" si="29"/>
        <v>0.13919999999999999</v>
      </c>
      <c r="AE145" s="118">
        <f t="shared" si="29"/>
        <v>0.14789999999999998</v>
      </c>
      <c r="AF145" s="118">
        <f t="shared" si="29"/>
        <v>0.17399999999999999</v>
      </c>
      <c r="AG145" s="118">
        <f t="shared" si="29"/>
        <v>0.15659999999999999</v>
      </c>
      <c r="AH145" s="118">
        <f t="shared" si="29"/>
        <v>0.13919999999999999</v>
      </c>
      <c r="AI145" s="118">
        <f t="shared" si="29"/>
        <v>0.2001</v>
      </c>
      <c r="AJ145" s="115">
        <v>30863</v>
      </c>
      <c r="AK145" s="120" t="s">
        <v>44</v>
      </c>
      <c r="AS145" s="94">
        <v>33909</v>
      </c>
      <c r="AT145" s="88">
        <v>375.51600000000002</v>
      </c>
      <c r="AU145" s="88"/>
      <c r="AV145" s="89">
        <f t="shared" si="6"/>
        <v>700</v>
      </c>
      <c r="AW145" s="90"/>
      <c r="AX145" s="89">
        <f t="shared" si="7"/>
        <v>1500</v>
      </c>
      <c r="AY145" s="92"/>
      <c r="AZ145" s="95">
        <v>40</v>
      </c>
      <c r="BA145" s="68"/>
    </row>
    <row r="146" spans="2:53" x14ac:dyDescent="0.2">
      <c r="B146" s="121">
        <v>30955</v>
      </c>
      <c r="C146" s="122" t="s">
        <v>45</v>
      </c>
      <c r="D146" s="123">
        <f t="shared" ref="D146:U146" si="30">D321*8.7/1000</f>
        <v>0.1305</v>
      </c>
      <c r="E146" s="123">
        <f t="shared" si="30"/>
        <v>0.11309999999999999</v>
      </c>
      <c r="F146" s="123">
        <f t="shared" si="30"/>
        <v>0.11309999999999999</v>
      </c>
      <c r="G146" s="123">
        <f t="shared" si="30"/>
        <v>0.11309999999999999</v>
      </c>
      <c r="H146" s="123">
        <f t="shared" si="30"/>
        <v>0.1305</v>
      </c>
      <c r="I146" s="123">
        <f t="shared" si="30"/>
        <v>0.13919999999999999</v>
      </c>
      <c r="J146" s="123">
        <f t="shared" si="30"/>
        <v>0.12179999999999998</v>
      </c>
      <c r="K146" s="123">
        <f t="shared" si="30"/>
        <v>0.13919999999999999</v>
      </c>
      <c r="L146" s="123">
        <f t="shared" si="30"/>
        <v>0.1827</v>
      </c>
      <c r="M146" s="123">
        <f t="shared" si="30"/>
        <v>0.10439999999999999</v>
      </c>
      <c r="N146" s="123">
        <f t="shared" si="30"/>
        <v>0.13919999999999999</v>
      </c>
      <c r="O146" s="124">
        <f t="shared" si="30"/>
        <v>0.12179999999999998</v>
      </c>
      <c r="P146" s="124">
        <f t="shared" si="30"/>
        <v>0.10439999999999999</v>
      </c>
      <c r="Q146" s="124">
        <f t="shared" si="30"/>
        <v>0.14789999999999998</v>
      </c>
      <c r="R146" s="124">
        <f t="shared" si="30"/>
        <v>0.13919999999999999</v>
      </c>
      <c r="S146" s="124">
        <f t="shared" si="30"/>
        <v>0.13919999999999999</v>
      </c>
      <c r="T146" s="124">
        <f t="shared" si="30"/>
        <v>0.14789999999999998</v>
      </c>
      <c r="U146" s="124">
        <f t="shared" si="30"/>
        <v>0.1305</v>
      </c>
      <c r="V146" s="125"/>
      <c r="W146" s="124">
        <f t="shared" ref="W146:AI146" si="31">W321*8.7/1000</f>
        <v>0.16529999999999997</v>
      </c>
      <c r="X146" s="124">
        <f t="shared" si="31"/>
        <v>0.15659999999999999</v>
      </c>
      <c r="Y146" s="124">
        <f t="shared" si="31"/>
        <v>0.1305</v>
      </c>
      <c r="Z146" s="124">
        <f t="shared" si="31"/>
        <v>0.12179999999999998</v>
      </c>
      <c r="AA146" s="124">
        <f t="shared" si="31"/>
        <v>0.14789999999999998</v>
      </c>
      <c r="AB146" s="124">
        <f t="shared" si="31"/>
        <v>0.16529999999999997</v>
      </c>
      <c r="AC146" s="124">
        <f t="shared" si="31"/>
        <v>0.17399999999999999</v>
      </c>
      <c r="AD146" s="124">
        <f t="shared" si="31"/>
        <v>0.16529999999999997</v>
      </c>
      <c r="AE146" s="124">
        <f t="shared" si="31"/>
        <v>0.16529999999999997</v>
      </c>
      <c r="AF146" s="124">
        <f t="shared" si="31"/>
        <v>0.15659999999999999</v>
      </c>
      <c r="AG146" s="124">
        <f t="shared" si="31"/>
        <v>0.1827</v>
      </c>
      <c r="AH146" s="124">
        <f t="shared" si="31"/>
        <v>0.1305</v>
      </c>
      <c r="AI146" s="124">
        <f t="shared" si="31"/>
        <v>0.20879999999999999</v>
      </c>
      <c r="AJ146" s="121">
        <v>30955</v>
      </c>
      <c r="AK146" s="126" t="s">
        <v>45</v>
      </c>
      <c r="AS146" s="94">
        <v>33939</v>
      </c>
      <c r="AT146" s="88">
        <v>389.39800000000002</v>
      </c>
      <c r="AU146" s="88"/>
      <c r="AV146" s="89">
        <f t="shared" si="6"/>
        <v>700</v>
      </c>
      <c r="AW146" s="90"/>
      <c r="AX146" s="89">
        <f t="shared" si="7"/>
        <v>1500</v>
      </c>
      <c r="AY146" s="92"/>
      <c r="AZ146" s="95">
        <v>34</v>
      </c>
      <c r="BA146" s="68"/>
    </row>
    <row r="147" spans="2:53" x14ac:dyDescent="0.2">
      <c r="B147" s="121">
        <v>31047</v>
      </c>
      <c r="C147" s="122" t="s">
        <v>41</v>
      </c>
      <c r="D147" s="123">
        <f t="shared" ref="D147:U147" si="32">D322*8.7/1000</f>
        <v>0.13919999999999999</v>
      </c>
      <c r="E147" s="123">
        <f t="shared" si="32"/>
        <v>0.12179999999999998</v>
      </c>
      <c r="F147" s="123">
        <f t="shared" si="32"/>
        <v>0.12179999999999998</v>
      </c>
      <c r="G147" s="123">
        <f t="shared" si="32"/>
        <v>0.12179999999999998</v>
      </c>
      <c r="H147" s="123">
        <f t="shared" si="32"/>
        <v>0.13919999999999999</v>
      </c>
      <c r="I147" s="123">
        <f t="shared" si="32"/>
        <v>0.15659999999999999</v>
      </c>
      <c r="J147" s="123">
        <f t="shared" si="32"/>
        <v>0.1305</v>
      </c>
      <c r="K147" s="123">
        <f t="shared" si="32"/>
        <v>0.14789999999999998</v>
      </c>
      <c r="L147" s="123">
        <f t="shared" si="32"/>
        <v>0.1827</v>
      </c>
      <c r="M147" s="123">
        <f t="shared" si="32"/>
        <v>0.10439999999999999</v>
      </c>
      <c r="N147" s="123">
        <f t="shared" si="32"/>
        <v>0.15659999999999999</v>
      </c>
      <c r="O147" s="124">
        <f t="shared" si="32"/>
        <v>0.1305</v>
      </c>
      <c r="P147" s="124">
        <f t="shared" si="32"/>
        <v>0.12179999999999998</v>
      </c>
      <c r="Q147" s="124">
        <f t="shared" si="32"/>
        <v>0.14789999999999998</v>
      </c>
      <c r="R147" s="124">
        <f t="shared" si="32"/>
        <v>0.13919999999999999</v>
      </c>
      <c r="S147" s="124">
        <f t="shared" si="32"/>
        <v>0.13919999999999999</v>
      </c>
      <c r="T147" s="124">
        <f t="shared" si="32"/>
        <v>0.14789999999999998</v>
      </c>
      <c r="U147" s="124">
        <f t="shared" si="32"/>
        <v>0.13919999999999999</v>
      </c>
      <c r="V147" s="125"/>
      <c r="W147" s="124">
        <f t="shared" ref="W147:AI147" si="33">W322*8.7/1000</f>
        <v>0.16529999999999997</v>
      </c>
      <c r="X147" s="124">
        <f t="shared" si="33"/>
        <v>0.16529999999999997</v>
      </c>
      <c r="Y147" s="124">
        <f t="shared" si="33"/>
        <v>0.12179999999999998</v>
      </c>
      <c r="Z147" s="124">
        <f t="shared" si="33"/>
        <v>0.13919999999999999</v>
      </c>
      <c r="AA147" s="124">
        <f t="shared" si="33"/>
        <v>0.14789999999999998</v>
      </c>
      <c r="AB147" s="124">
        <f t="shared" si="33"/>
        <v>0.14789999999999998</v>
      </c>
      <c r="AC147" s="124">
        <f t="shared" si="33"/>
        <v>0.16529999999999997</v>
      </c>
      <c r="AD147" s="124">
        <f t="shared" si="33"/>
        <v>0.14789999999999998</v>
      </c>
      <c r="AE147" s="124">
        <f t="shared" si="33"/>
        <v>0.16529999999999997</v>
      </c>
      <c r="AF147" s="124">
        <f t="shared" si="33"/>
        <v>0.1827</v>
      </c>
      <c r="AG147" s="124">
        <f t="shared" si="33"/>
        <v>0.16529999999999997</v>
      </c>
      <c r="AH147" s="124">
        <f t="shared" si="33"/>
        <v>0.14789999999999998</v>
      </c>
      <c r="AI147" s="124">
        <f t="shared" si="33"/>
        <v>0.2001</v>
      </c>
      <c r="AJ147" s="121">
        <v>31047</v>
      </c>
      <c r="AK147" s="126" t="s">
        <v>41</v>
      </c>
      <c r="AS147" s="94">
        <v>33970</v>
      </c>
      <c r="AT147" s="88">
        <v>96.808999999999997</v>
      </c>
      <c r="AU147" s="88"/>
      <c r="AV147" s="89">
        <f t="shared" si="6"/>
        <v>700</v>
      </c>
      <c r="AW147" s="90"/>
      <c r="AX147" s="89">
        <f t="shared" si="7"/>
        <v>1500</v>
      </c>
      <c r="AY147" s="92"/>
      <c r="AZ147" s="95">
        <v>60</v>
      </c>
      <c r="BA147" s="68"/>
    </row>
    <row r="148" spans="2:53" x14ac:dyDescent="0.2">
      <c r="B148" s="54">
        <v>31137</v>
      </c>
      <c r="C148" s="19" t="s">
        <v>42</v>
      </c>
      <c r="D148" s="36">
        <f t="shared" ref="D148:U148" si="34">D323*8.7/1000</f>
        <v>0.1305</v>
      </c>
      <c r="E148" s="36">
        <f t="shared" si="34"/>
        <v>0.12179999999999998</v>
      </c>
      <c r="F148" s="36">
        <f t="shared" si="34"/>
        <v>0.12179999999999998</v>
      </c>
      <c r="G148" s="36">
        <f t="shared" si="34"/>
        <v>0.12179999999999998</v>
      </c>
      <c r="H148" s="36">
        <f t="shared" si="34"/>
        <v>0.1305</v>
      </c>
      <c r="I148" s="36">
        <f t="shared" si="34"/>
        <v>0.14789999999999998</v>
      </c>
      <c r="J148" s="36">
        <f t="shared" si="34"/>
        <v>0.1305</v>
      </c>
      <c r="K148" s="36">
        <f t="shared" si="34"/>
        <v>0.14789999999999998</v>
      </c>
      <c r="L148" s="36">
        <f t="shared" si="34"/>
        <v>0.1827</v>
      </c>
      <c r="M148" s="36">
        <f t="shared" si="34"/>
        <v>0.10439999999999999</v>
      </c>
      <c r="N148" s="36">
        <f t="shared" si="34"/>
        <v>0.14789999999999998</v>
      </c>
      <c r="O148" s="37">
        <f t="shared" si="34"/>
        <v>0.1305</v>
      </c>
      <c r="P148" s="37">
        <f t="shared" si="34"/>
        <v>0.11309999999999999</v>
      </c>
      <c r="Q148" s="37">
        <f t="shared" si="34"/>
        <v>0.14789999999999998</v>
      </c>
      <c r="R148" s="37">
        <f t="shared" si="34"/>
        <v>0.14789999999999998</v>
      </c>
      <c r="S148" s="37">
        <f t="shared" si="34"/>
        <v>0.13919999999999999</v>
      </c>
      <c r="T148" s="37">
        <f t="shared" si="34"/>
        <v>0.13919999999999999</v>
      </c>
      <c r="U148" s="37">
        <f t="shared" si="34"/>
        <v>0.14789999999999998</v>
      </c>
      <c r="V148" s="38"/>
      <c r="W148" s="37">
        <f t="shared" ref="W148:AI148" si="35">W323*8.7/1000</f>
        <v>0.16529999999999997</v>
      </c>
      <c r="X148" s="37">
        <f t="shared" si="35"/>
        <v>0.15659999999999999</v>
      </c>
      <c r="Y148" s="37">
        <f t="shared" si="35"/>
        <v>0.11309999999999999</v>
      </c>
      <c r="Z148" s="37">
        <f t="shared" si="35"/>
        <v>0.13919999999999999</v>
      </c>
      <c r="AA148" s="37">
        <f t="shared" si="35"/>
        <v>0.14789999999999998</v>
      </c>
      <c r="AB148" s="37">
        <f t="shared" si="35"/>
        <v>0.16529999999999997</v>
      </c>
      <c r="AC148" s="37">
        <f t="shared" si="35"/>
        <v>0.15659999999999999</v>
      </c>
      <c r="AD148" s="37">
        <f t="shared" si="35"/>
        <v>0.16529999999999997</v>
      </c>
      <c r="AE148" s="37">
        <f t="shared" si="35"/>
        <v>0.16529999999999997</v>
      </c>
      <c r="AF148" s="37">
        <f t="shared" si="35"/>
        <v>0.1827</v>
      </c>
      <c r="AG148" s="37">
        <f t="shared" si="35"/>
        <v>0.17399999999999999</v>
      </c>
      <c r="AH148" s="37">
        <f t="shared" si="35"/>
        <v>0.14789999999999998</v>
      </c>
      <c r="AI148" s="37">
        <f t="shared" si="35"/>
        <v>0.22619999999999998</v>
      </c>
      <c r="AJ148" s="54">
        <v>31137</v>
      </c>
      <c r="AK148" s="20" t="s">
        <v>42</v>
      </c>
      <c r="AS148" s="94">
        <v>34001</v>
      </c>
      <c r="AT148" s="88">
        <v>0</v>
      </c>
      <c r="AU148" s="88"/>
      <c r="AV148" s="89">
        <f t="shared" si="6"/>
        <v>700</v>
      </c>
      <c r="AW148" s="90"/>
      <c r="AX148" s="89">
        <f t="shared" si="7"/>
        <v>1500</v>
      </c>
      <c r="AY148" s="92"/>
      <c r="AZ148" s="95">
        <v>79.5</v>
      </c>
      <c r="BA148" s="68"/>
    </row>
    <row r="149" spans="2:53" x14ac:dyDescent="0.2">
      <c r="B149" s="115">
        <v>31228</v>
      </c>
      <c r="C149" s="116" t="s">
        <v>44</v>
      </c>
      <c r="D149" s="117">
        <f t="shared" ref="D149:U149" si="36">D324*8.7/1000</f>
        <v>0.13919999999999999</v>
      </c>
      <c r="E149" s="117">
        <f t="shared" si="36"/>
        <v>0.12179999999999998</v>
      </c>
      <c r="F149" s="117">
        <f t="shared" si="36"/>
        <v>0.12179999999999998</v>
      </c>
      <c r="G149" s="117">
        <f t="shared" si="36"/>
        <v>0.1305</v>
      </c>
      <c r="H149" s="117">
        <f t="shared" si="36"/>
        <v>0.13919999999999999</v>
      </c>
      <c r="I149" s="117">
        <f t="shared" si="36"/>
        <v>0.15659999999999999</v>
      </c>
      <c r="J149" s="117">
        <f t="shared" si="36"/>
        <v>0.13919999999999999</v>
      </c>
      <c r="K149" s="117">
        <f t="shared" si="36"/>
        <v>0.14789999999999998</v>
      </c>
      <c r="L149" s="117">
        <f t="shared" si="36"/>
        <v>0.1827</v>
      </c>
      <c r="M149" s="117">
        <f t="shared" si="36"/>
        <v>0.10439999999999999</v>
      </c>
      <c r="N149" s="117">
        <f t="shared" si="36"/>
        <v>0.15659999999999999</v>
      </c>
      <c r="O149" s="118">
        <f t="shared" si="36"/>
        <v>0.1305</v>
      </c>
      <c r="P149" s="118">
        <f t="shared" si="36"/>
        <v>0.11309999999999999</v>
      </c>
      <c r="Q149" s="118">
        <f t="shared" si="36"/>
        <v>0.15659999999999999</v>
      </c>
      <c r="R149" s="118">
        <f t="shared" si="36"/>
        <v>0.14789999999999998</v>
      </c>
      <c r="S149" s="118">
        <f t="shared" si="36"/>
        <v>0.14789999999999998</v>
      </c>
      <c r="T149" s="118">
        <f t="shared" si="36"/>
        <v>0.14789999999999998</v>
      </c>
      <c r="U149" s="118">
        <f t="shared" si="36"/>
        <v>0.13919999999999999</v>
      </c>
      <c r="V149" s="119"/>
      <c r="W149" s="118">
        <f t="shared" ref="W149:AI149" si="37">W324*8.7/1000</f>
        <v>0.16529999999999997</v>
      </c>
      <c r="X149" s="118">
        <f t="shared" si="37"/>
        <v>0.15659999999999999</v>
      </c>
      <c r="Y149" s="118">
        <f t="shared" si="37"/>
        <v>0.12179999999999998</v>
      </c>
      <c r="Z149" s="118">
        <f t="shared" si="37"/>
        <v>0.13919999999999999</v>
      </c>
      <c r="AA149" s="118">
        <f t="shared" si="37"/>
        <v>0.14789999999999998</v>
      </c>
      <c r="AB149" s="118">
        <f t="shared" si="37"/>
        <v>0.15659999999999999</v>
      </c>
      <c r="AC149" s="118">
        <f t="shared" si="37"/>
        <v>0.15659999999999999</v>
      </c>
      <c r="AD149" s="118">
        <f t="shared" si="37"/>
        <v>0.16529999999999997</v>
      </c>
      <c r="AE149" s="118">
        <f t="shared" si="37"/>
        <v>0.14789999999999998</v>
      </c>
      <c r="AF149" s="118">
        <f t="shared" si="37"/>
        <v>0.17399999999999999</v>
      </c>
      <c r="AG149" s="118">
        <f t="shared" si="37"/>
        <v>0.15659999999999999</v>
      </c>
      <c r="AH149" s="118">
        <f t="shared" si="37"/>
        <v>0.1305</v>
      </c>
      <c r="AI149" s="118">
        <f t="shared" si="37"/>
        <v>0.2001</v>
      </c>
      <c r="AJ149" s="115">
        <v>31228</v>
      </c>
      <c r="AK149" s="120" t="s">
        <v>44</v>
      </c>
      <c r="AS149" s="94">
        <v>34029</v>
      </c>
      <c r="AT149" s="88">
        <v>0</v>
      </c>
      <c r="AU149" s="88"/>
      <c r="AV149" s="89">
        <f t="shared" si="6"/>
        <v>700</v>
      </c>
      <c r="AW149" s="90"/>
      <c r="AX149" s="89">
        <f t="shared" si="7"/>
        <v>1500</v>
      </c>
      <c r="AY149" s="92"/>
      <c r="AZ149" s="95">
        <v>97</v>
      </c>
      <c r="BA149" s="68"/>
    </row>
    <row r="150" spans="2:53" x14ac:dyDescent="0.2">
      <c r="B150" s="121">
        <v>31320</v>
      </c>
      <c r="C150" s="122" t="s">
        <v>45</v>
      </c>
      <c r="D150" s="123">
        <f t="shared" ref="D150:U150" si="38">D325*8.7/1000</f>
        <v>0.1305</v>
      </c>
      <c r="E150" s="123">
        <f t="shared" si="38"/>
        <v>0.1305</v>
      </c>
      <c r="F150" s="123">
        <f t="shared" si="38"/>
        <v>0.12179999999999998</v>
      </c>
      <c r="G150" s="123">
        <f t="shared" si="38"/>
        <v>0.12179999999999998</v>
      </c>
      <c r="H150" s="123">
        <f t="shared" si="38"/>
        <v>0.1305</v>
      </c>
      <c r="I150" s="123">
        <f t="shared" si="38"/>
        <v>0.14789999999999998</v>
      </c>
      <c r="J150" s="123">
        <f t="shared" si="38"/>
        <v>0.12179999999999998</v>
      </c>
      <c r="K150" s="123">
        <f t="shared" si="38"/>
        <v>0.14789999999999998</v>
      </c>
      <c r="L150" s="123">
        <f t="shared" si="38"/>
        <v>0.1827</v>
      </c>
      <c r="M150" s="123">
        <f t="shared" si="38"/>
        <v>9.5699999999999993E-2</v>
      </c>
      <c r="N150" s="123">
        <f t="shared" si="38"/>
        <v>0.13919999999999999</v>
      </c>
      <c r="O150" s="124">
        <f t="shared" si="38"/>
        <v>0.12179999999999998</v>
      </c>
      <c r="P150" s="124">
        <f t="shared" si="38"/>
        <v>0.11309999999999999</v>
      </c>
      <c r="Q150" s="124">
        <f t="shared" si="38"/>
        <v>0.14789999999999998</v>
      </c>
      <c r="R150" s="124">
        <f t="shared" si="38"/>
        <v>0.13919999999999999</v>
      </c>
      <c r="S150" s="124">
        <f t="shared" si="38"/>
        <v>0.13919999999999999</v>
      </c>
      <c r="T150" s="124">
        <f t="shared" si="38"/>
        <v>0.14789999999999998</v>
      </c>
      <c r="U150" s="124">
        <f t="shared" si="38"/>
        <v>0.13919999999999999</v>
      </c>
      <c r="V150" s="125"/>
      <c r="W150" s="124">
        <f t="shared" ref="W150:AI150" si="39">W325*8.7/1000</f>
        <v>0.15659999999999999</v>
      </c>
      <c r="X150" s="124">
        <f t="shared" si="39"/>
        <v>0.17399999999999999</v>
      </c>
      <c r="Y150" s="124">
        <f t="shared" si="39"/>
        <v>0.12179999999999998</v>
      </c>
      <c r="Z150" s="124">
        <f t="shared" si="39"/>
        <v>0.1305</v>
      </c>
      <c r="AA150" s="124">
        <f t="shared" si="39"/>
        <v>0.1305</v>
      </c>
      <c r="AB150" s="124">
        <f t="shared" si="39"/>
        <v>0.15659999999999999</v>
      </c>
      <c r="AC150" s="124">
        <f t="shared" si="39"/>
        <v>0.14789999999999998</v>
      </c>
      <c r="AD150" s="124">
        <f t="shared" si="39"/>
        <v>0.14789999999999998</v>
      </c>
      <c r="AE150" s="124">
        <f t="shared" si="39"/>
        <v>0.13919999999999999</v>
      </c>
      <c r="AF150" s="124">
        <f t="shared" si="39"/>
        <v>0.16529999999999997</v>
      </c>
      <c r="AG150" s="124">
        <f t="shared" si="39"/>
        <v>0.15659999999999999</v>
      </c>
      <c r="AH150" s="124">
        <f t="shared" si="39"/>
        <v>0.1305</v>
      </c>
      <c r="AI150" s="124">
        <f t="shared" si="39"/>
        <v>0.19139999999999999</v>
      </c>
      <c r="AJ150" s="121">
        <v>31320</v>
      </c>
      <c r="AK150" s="126" t="s">
        <v>45</v>
      </c>
      <c r="AS150" s="87">
        <v>34121</v>
      </c>
      <c r="AT150" s="88">
        <v>328.86399999999998</v>
      </c>
      <c r="AU150" s="88"/>
      <c r="AV150" s="89">
        <f t="shared" si="6"/>
        <v>700</v>
      </c>
      <c r="AW150" s="90"/>
      <c r="AX150" s="89">
        <f t="shared" si="7"/>
        <v>1500</v>
      </c>
      <c r="AY150" s="92"/>
      <c r="AZ150" s="95">
        <v>53.5</v>
      </c>
      <c r="BA150" s="68"/>
    </row>
    <row r="151" spans="2:53" x14ac:dyDescent="0.2">
      <c r="B151" s="121">
        <v>31412</v>
      </c>
      <c r="C151" s="122" t="s">
        <v>41</v>
      </c>
      <c r="D151" s="123">
        <f t="shared" ref="D151:U151" si="40">D326*8.7/1000</f>
        <v>0.13919999999999999</v>
      </c>
      <c r="E151" s="123">
        <f t="shared" si="40"/>
        <v>0.1305</v>
      </c>
      <c r="F151" s="123">
        <f t="shared" si="40"/>
        <v>0.1305</v>
      </c>
      <c r="G151" s="123">
        <f t="shared" si="40"/>
        <v>0.1305</v>
      </c>
      <c r="H151" s="123">
        <f t="shared" si="40"/>
        <v>0.13919999999999999</v>
      </c>
      <c r="I151" s="123">
        <f t="shared" si="40"/>
        <v>0.15659999999999999</v>
      </c>
      <c r="J151" s="123">
        <f t="shared" si="40"/>
        <v>0.13919999999999999</v>
      </c>
      <c r="K151" s="123">
        <f t="shared" si="40"/>
        <v>0.16529999999999997</v>
      </c>
      <c r="L151" s="123">
        <f t="shared" si="40"/>
        <v>0.19139999999999999</v>
      </c>
      <c r="M151" s="123">
        <f t="shared" si="40"/>
        <v>0.11309999999999999</v>
      </c>
      <c r="N151" s="123">
        <f t="shared" si="40"/>
        <v>0.15659999999999999</v>
      </c>
      <c r="O151" s="124">
        <f t="shared" si="40"/>
        <v>0.1305</v>
      </c>
      <c r="P151" s="124">
        <f t="shared" si="40"/>
        <v>0.12179999999999998</v>
      </c>
      <c r="Q151" s="124">
        <f t="shared" si="40"/>
        <v>0.16529999999999997</v>
      </c>
      <c r="R151" s="124">
        <f t="shared" si="40"/>
        <v>0.16529999999999997</v>
      </c>
      <c r="S151" s="124">
        <f t="shared" si="40"/>
        <v>0.15659999999999999</v>
      </c>
      <c r="T151" s="124">
        <f t="shared" si="40"/>
        <v>0.15659999999999999</v>
      </c>
      <c r="U151" s="124">
        <f t="shared" si="40"/>
        <v>0.14789999999999998</v>
      </c>
      <c r="V151" s="125"/>
      <c r="W151" s="124">
        <f t="shared" ref="W151:AI151" si="41">W326*8.7/1000</f>
        <v>0.16529999999999997</v>
      </c>
      <c r="X151" s="124">
        <f t="shared" si="41"/>
        <v>0.17399999999999999</v>
      </c>
      <c r="Y151" s="124">
        <f t="shared" si="41"/>
        <v>0.1305</v>
      </c>
      <c r="Z151" s="124">
        <f t="shared" si="41"/>
        <v>0.13919999999999999</v>
      </c>
      <c r="AA151" s="124">
        <f t="shared" si="41"/>
        <v>0.13919999999999999</v>
      </c>
      <c r="AB151" s="124">
        <f t="shared" si="41"/>
        <v>0.16529999999999997</v>
      </c>
      <c r="AC151" s="124">
        <f t="shared" si="41"/>
        <v>0.15659999999999999</v>
      </c>
      <c r="AD151" s="124">
        <f t="shared" si="41"/>
        <v>0.17399999999999999</v>
      </c>
      <c r="AE151" s="124">
        <f t="shared" si="41"/>
        <v>0.16529999999999997</v>
      </c>
      <c r="AF151" s="124">
        <f t="shared" si="41"/>
        <v>0.1827</v>
      </c>
      <c r="AG151" s="124">
        <f t="shared" si="41"/>
        <v>0.16529999999999997</v>
      </c>
      <c r="AH151" s="124">
        <f t="shared" si="41"/>
        <v>0.13919999999999999</v>
      </c>
      <c r="AI151" s="124">
        <f t="shared" si="41"/>
        <v>0.21749999999999997</v>
      </c>
      <c r="AJ151" s="121">
        <v>31412</v>
      </c>
      <c r="AK151" s="126" t="s">
        <v>41</v>
      </c>
      <c r="AS151" s="87">
        <v>34151</v>
      </c>
      <c r="AT151" s="88">
        <v>389.85599999999999</v>
      </c>
      <c r="AU151" s="88"/>
      <c r="AV151" s="89">
        <f t="shared" si="6"/>
        <v>700</v>
      </c>
      <c r="AW151" s="90"/>
      <c r="AX151" s="89">
        <f t="shared" si="7"/>
        <v>1500</v>
      </c>
      <c r="AY151" s="92"/>
      <c r="AZ151" s="95">
        <v>83.5</v>
      </c>
      <c r="BA151" s="68"/>
    </row>
    <row r="152" spans="2:53" x14ac:dyDescent="0.2">
      <c r="B152" s="54">
        <v>31502</v>
      </c>
      <c r="C152" s="19" t="s">
        <v>42</v>
      </c>
      <c r="D152" s="36">
        <f t="shared" ref="D152:U152" si="42">D327*8.7/1000</f>
        <v>0.15659999999999999</v>
      </c>
      <c r="E152" s="36">
        <f t="shared" si="42"/>
        <v>0.13919999999999999</v>
      </c>
      <c r="F152" s="36">
        <f t="shared" si="42"/>
        <v>0.13919999999999999</v>
      </c>
      <c r="G152" s="36">
        <f t="shared" si="42"/>
        <v>0.1305</v>
      </c>
      <c r="H152" s="36">
        <f t="shared" si="42"/>
        <v>0.14789999999999998</v>
      </c>
      <c r="I152" s="36">
        <f t="shared" si="42"/>
        <v>0.15659999999999999</v>
      </c>
      <c r="J152" s="36">
        <f t="shared" si="42"/>
        <v>0.13919999999999999</v>
      </c>
      <c r="K152" s="36">
        <f t="shared" si="42"/>
        <v>0.16529999999999997</v>
      </c>
      <c r="L152" s="36">
        <f t="shared" si="42"/>
        <v>0.19139999999999999</v>
      </c>
      <c r="M152" s="36">
        <f t="shared" si="42"/>
        <v>0.11309999999999999</v>
      </c>
      <c r="N152" s="36">
        <f t="shared" si="42"/>
        <v>0.15659999999999999</v>
      </c>
      <c r="O152" s="37">
        <f t="shared" si="42"/>
        <v>0.13919999999999999</v>
      </c>
      <c r="P152" s="37">
        <f t="shared" si="42"/>
        <v>0.1305</v>
      </c>
      <c r="Q152" s="37">
        <f t="shared" si="42"/>
        <v>0.16529999999999997</v>
      </c>
      <c r="R152" s="37">
        <f t="shared" si="42"/>
        <v>0.15659999999999999</v>
      </c>
      <c r="S152" s="37">
        <f t="shared" si="42"/>
        <v>0.16529999999999997</v>
      </c>
      <c r="T152" s="37">
        <f t="shared" si="42"/>
        <v>0.16529999999999997</v>
      </c>
      <c r="U152" s="37">
        <f t="shared" si="42"/>
        <v>0.15659999999999999</v>
      </c>
      <c r="V152" s="38"/>
      <c r="W152" s="37">
        <f t="shared" ref="W152:AI152" si="43">W327*8.7/1000</f>
        <v>0.16529999999999997</v>
      </c>
      <c r="X152" s="37">
        <f t="shared" si="43"/>
        <v>0.1827</v>
      </c>
      <c r="Y152" s="37">
        <f t="shared" si="43"/>
        <v>0.1305</v>
      </c>
      <c r="Z152" s="37">
        <f t="shared" si="43"/>
        <v>0.13919999999999999</v>
      </c>
      <c r="AA152" s="37">
        <f t="shared" si="43"/>
        <v>0.13919999999999999</v>
      </c>
      <c r="AB152" s="37">
        <f t="shared" si="43"/>
        <v>0.17399999999999999</v>
      </c>
      <c r="AC152" s="37">
        <f t="shared" si="43"/>
        <v>0.15659999999999999</v>
      </c>
      <c r="AD152" s="37">
        <f t="shared" si="43"/>
        <v>0.15659999999999999</v>
      </c>
      <c r="AE152" s="37">
        <f t="shared" si="43"/>
        <v>0.16529999999999997</v>
      </c>
      <c r="AF152" s="37">
        <f t="shared" si="43"/>
        <v>0.1827</v>
      </c>
      <c r="AG152" s="37">
        <f t="shared" si="43"/>
        <v>0.17399999999999999</v>
      </c>
      <c r="AH152" s="37">
        <f t="shared" si="43"/>
        <v>0.14789999999999998</v>
      </c>
      <c r="AI152" s="37">
        <f t="shared" si="43"/>
        <v>0.20879999999999999</v>
      </c>
      <c r="AJ152" s="54">
        <v>31502</v>
      </c>
      <c r="AK152" s="20" t="s">
        <v>42</v>
      </c>
      <c r="AS152" s="87">
        <v>34182</v>
      </c>
      <c r="AT152" s="88">
        <v>389.58600000000001</v>
      </c>
      <c r="AU152" s="88"/>
      <c r="AV152" s="89">
        <f t="shared" si="6"/>
        <v>700</v>
      </c>
      <c r="AW152" s="90"/>
      <c r="AX152" s="89">
        <f t="shared" si="7"/>
        <v>1500</v>
      </c>
      <c r="AY152" s="92"/>
      <c r="AZ152" s="95">
        <v>124</v>
      </c>
      <c r="BA152" s="68"/>
    </row>
    <row r="153" spans="2:53" x14ac:dyDescent="0.2">
      <c r="B153" s="115">
        <v>31593</v>
      </c>
      <c r="C153" s="116" t="s">
        <v>44</v>
      </c>
      <c r="D153" s="117">
        <f t="shared" ref="D153:U153" si="44">D328*8.7/1000</f>
        <v>0.13919999999999999</v>
      </c>
      <c r="E153" s="117">
        <f t="shared" si="44"/>
        <v>0.1305</v>
      </c>
      <c r="F153" s="117">
        <f t="shared" si="44"/>
        <v>0.12179999999999998</v>
      </c>
      <c r="G153" s="117">
        <f t="shared" si="44"/>
        <v>0.1305</v>
      </c>
      <c r="H153" s="117">
        <f t="shared" si="44"/>
        <v>0.13919999999999999</v>
      </c>
      <c r="I153" s="117">
        <f t="shared" si="44"/>
        <v>0.15659999999999999</v>
      </c>
      <c r="J153" s="117">
        <f t="shared" si="44"/>
        <v>0.13919999999999999</v>
      </c>
      <c r="K153" s="117">
        <f t="shared" si="44"/>
        <v>0.15659999999999999</v>
      </c>
      <c r="L153" s="117">
        <f t="shared" si="44"/>
        <v>0.17399999999999999</v>
      </c>
      <c r="M153" s="117">
        <f t="shared" si="44"/>
        <v>0.11309999999999999</v>
      </c>
      <c r="N153" s="117">
        <f t="shared" si="44"/>
        <v>0.15659999999999999</v>
      </c>
      <c r="O153" s="118">
        <f t="shared" si="44"/>
        <v>0.1305</v>
      </c>
      <c r="P153" s="118">
        <f t="shared" si="44"/>
        <v>0.11309999999999999</v>
      </c>
      <c r="Q153" s="118">
        <f t="shared" si="44"/>
        <v>0.15659999999999999</v>
      </c>
      <c r="R153" s="118">
        <f t="shared" si="44"/>
        <v>0.14789999999999998</v>
      </c>
      <c r="S153" s="118">
        <f t="shared" si="44"/>
        <v>0.14789999999999998</v>
      </c>
      <c r="T153" s="118">
        <f t="shared" si="44"/>
        <v>0.15659999999999999</v>
      </c>
      <c r="U153" s="118">
        <f t="shared" si="44"/>
        <v>0.14789999999999998</v>
      </c>
      <c r="V153" s="119"/>
      <c r="W153" s="118">
        <f t="shared" ref="W153:AI153" si="45">W328*8.7/1000</f>
        <v>0.16529999999999997</v>
      </c>
      <c r="X153" s="118">
        <f t="shared" si="45"/>
        <v>0.16529999999999997</v>
      </c>
      <c r="Y153" s="118">
        <f t="shared" si="45"/>
        <v>0.1305</v>
      </c>
      <c r="Z153" s="118">
        <f t="shared" si="45"/>
        <v>0.13919999999999999</v>
      </c>
      <c r="AA153" s="118">
        <f t="shared" si="45"/>
        <v>0.14789999999999998</v>
      </c>
      <c r="AB153" s="118">
        <f t="shared" si="45"/>
        <v>0.16529999999999997</v>
      </c>
      <c r="AC153" s="118">
        <f t="shared" si="45"/>
        <v>0.16529999999999997</v>
      </c>
      <c r="AD153" s="118">
        <f t="shared" si="45"/>
        <v>0.15659999999999999</v>
      </c>
      <c r="AE153" s="118">
        <f t="shared" si="45"/>
        <v>0.14789999999999998</v>
      </c>
      <c r="AF153" s="118">
        <f t="shared" si="45"/>
        <v>0.17399999999999999</v>
      </c>
      <c r="AG153" s="118">
        <f t="shared" si="45"/>
        <v>0.16529999999999997</v>
      </c>
      <c r="AH153" s="118">
        <f t="shared" si="45"/>
        <v>0.14789999999999998</v>
      </c>
      <c r="AI153" s="118">
        <f t="shared" si="45"/>
        <v>0.20879999999999999</v>
      </c>
      <c r="AJ153" s="115">
        <v>31593</v>
      </c>
      <c r="AK153" s="120" t="s">
        <v>44</v>
      </c>
      <c r="AS153" s="87">
        <v>34213</v>
      </c>
      <c r="AT153" s="88">
        <v>376.63099999999997</v>
      </c>
      <c r="AU153" s="88"/>
      <c r="AV153" s="89">
        <f t="shared" si="6"/>
        <v>700</v>
      </c>
      <c r="AW153" s="90"/>
      <c r="AX153" s="89">
        <f t="shared" si="7"/>
        <v>1500</v>
      </c>
      <c r="AY153" s="92"/>
      <c r="AZ153" s="95">
        <v>234.5</v>
      </c>
      <c r="BA153" s="68"/>
    </row>
    <row r="154" spans="2:53" x14ac:dyDescent="0.2">
      <c r="B154" s="121">
        <v>31685</v>
      </c>
      <c r="C154" s="122" t="s">
        <v>45</v>
      </c>
      <c r="D154" s="123">
        <f t="shared" ref="D154:U154" si="46">D329*8.7/1000</f>
        <v>0.14789999999999998</v>
      </c>
      <c r="E154" s="123">
        <f t="shared" si="46"/>
        <v>0.1305</v>
      </c>
      <c r="F154" s="123">
        <f t="shared" si="46"/>
        <v>0.1305</v>
      </c>
      <c r="G154" s="123">
        <f t="shared" si="46"/>
        <v>0.12179999999999998</v>
      </c>
      <c r="H154" s="123">
        <f t="shared" si="46"/>
        <v>0.13919999999999999</v>
      </c>
      <c r="I154" s="123">
        <f t="shared" si="46"/>
        <v>0.14789999999999998</v>
      </c>
      <c r="J154" s="123">
        <f t="shared" si="46"/>
        <v>0.1305</v>
      </c>
      <c r="K154" s="123">
        <f t="shared" si="46"/>
        <v>0.14789999999999998</v>
      </c>
      <c r="L154" s="123">
        <f t="shared" si="46"/>
        <v>0.1827</v>
      </c>
      <c r="M154" s="123">
        <f t="shared" si="46"/>
        <v>0.10439999999999999</v>
      </c>
      <c r="N154" s="123">
        <f t="shared" si="46"/>
        <v>0.14789999999999998</v>
      </c>
      <c r="O154" s="124">
        <f t="shared" si="46"/>
        <v>0.1305</v>
      </c>
      <c r="P154" s="124">
        <f t="shared" si="46"/>
        <v>0.12179999999999998</v>
      </c>
      <c r="Q154" s="124">
        <f t="shared" si="46"/>
        <v>0.15659999999999999</v>
      </c>
      <c r="R154" s="124">
        <f t="shared" si="46"/>
        <v>0.14789999999999998</v>
      </c>
      <c r="S154" s="124">
        <f t="shared" si="46"/>
        <v>0.14789999999999998</v>
      </c>
      <c r="T154" s="124">
        <f t="shared" si="46"/>
        <v>0.14789999999999998</v>
      </c>
      <c r="U154" s="124">
        <f t="shared" si="46"/>
        <v>0.14789999999999998</v>
      </c>
      <c r="V154" s="125"/>
      <c r="W154" s="124">
        <f t="shared" ref="W154:AI154" si="47">W329*8.7/1000</f>
        <v>0.15659999999999999</v>
      </c>
      <c r="X154" s="124">
        <f t="shared" si="47"/>
        <v>0.16529999999999997</v>
      </c>
      <c r="Y154" s="124">
        <f t="shared" si="47"/>
        <v>0.1305</v>
      </c>
      <c r="Z154" s="124">
        <f t="shared" si="47"/>
        <v>0.13919999999999999</v>
      </c>
      <c r="AA154" s="124">
        <f t="shared" si="47"/>
        <v>0.1305</v>
      </c>
      <c r="AB154" s="124">
        <f t="shared" si="47"/>
        <v>0.15659999999999999</v>
      </c>
      <c r="AC154" s="124">
        <f t="shared" si="47"/>
        <v>0.14789999999999998</v>
      </c>
      <c r="AD154" s="124">
        <f t="shared" si="47"/>
        <v>0.14789999999999998</v>
      </c>
      <c r="AE154" s="124">
        <f t="shared" si="47"/>
        <v>0.13919999999999999</v>
      </c>
      <c r="AF154" s="124">
        <f t="shared" si="47"/>
        <v>0.16529999999999997</v>
      </c>
      <c r="AG154" s="124">
        <f t="shared" si="47"/>
        <v>0.14789999999999998</v>
      </c>
      <c r="AH154" s="124">
        <f t="shared" si="47"/>
        <v>0.1305</v>
      </c>
      <c r="AI154" s="124">
        <f t="shared" si="47"/>
        <v>0.2001</v>
      </c>
      <c r="AJ154" s="121">
        <v>31685</v>
      </c>
      <c r="AK154" s="126" t="s">
        <v>45</v>
      </c>
      <c r="AS154" s="94">
        <v>34243</v>
      </c>
      <c r="AT154" s="88">
        <v>389.85599999999999</v>
      </c>
      <c r="AU154" s="88"/>
      <c r="AV154" s="89">
        <f t="shared" si="6"/>
        <v>700</v>
      </c>
      <c r="AW154" s="90"/>
      <c r="AX154" s="89">
        <f t="shared" si="7"/>
        <v>1500</v>
      </c>
      <c r="AY154" s="92"/>
      <c r="AZ154" s="95">
        <v>146</v>
      </c>
      <c r="BA154" s="68"/>
    </row>
    <row r="155" spans="2:53" x14ac:dyDescent="0.2">
      <c r="B155" s="121">
        <v>31777</v>
      </c>
      <c r="C155" s="122" t="s">
        <v>41</v>
      </c>
      <c r="D155" s="123">
        <f t="shared" ref="D155:U155" si="48">D330*8.7/1000</f>
        <v>0.15659999999999999</v>
      </c>
      <c r="E155" s="123">
        <f t="shared" si="48"/>
        <v>0.1305</v>
      </c>
      <c r="F155" s="123">
        <f t="shared" si="48"/>
        <v>0.1305</v>
      </c>
      <c r="G155" s="123">
        <f t="shared" si="48"/>
        <v>0.1305</v>
      </c>
      <c r="H155" s="123">
        <f t="shared" si="48"/>
        <v>0.14789999999999998</v>
      </c>
      <c r="I155" s="123">
        <f t="shared" si="48"/>
        <v>0.15659999999999999</v>
      </c>
      <c r="J155" s="123">
        <f t="shared" si="48"/>
        <v>0.13919999999999999</v>
      </c>
      <c r="K155" s="123">
        <f t="shared" si="48"/>
        <v>0.15659999999999999</v>
      </c>
      <c r="L155" s="123">
        <f t="shared" si="48"/>
        <v>0.1827</v>
      </c>
      <c r="M155" s="123">
        <f t="shared" si="48"/>
        <v>0.11309999999999999</v>
      </c>
      <c r="N155" s="123">
        <f t="shared" si="48"/>
        <v>0.15659999999999999</v>
      </c>
      <c r="O155" s="124">
        <f t="shared" si="48"/>
        <v>0.13919999999999999</v>
      </c>
      <c r="P155" s="124">
        <f t="shared" si="48"/>
        <v>0.12179999999999998</v>
      </c>
      <c r="Q155" s="124">
        <f t="shared" si="48"/>
        <v>0.15659999999999999</v>
      </c>
      <c r="R155" s="124">
        <f t="shared" si="48"/>
        <v>0.15659999999999999</v>
      </c>
      <c r="S155" s="124">
        <f t="shared" si="48"/>
        <v>0.15659999999999999</v>
      </c>
      <c r="T155" s="124">
        <f t="shared" si="48"/>
        <v>0.16529999999999997</v>
      </c>
      <c r="U155" s="124">
        <f t="shared" si="48"/>
        <v>0.14789999999999998</v>
      </c>
      <c r="V155" s="125"/>
      <c r="W155" s="124">
        <f t="shared" ref="W155:AI155" si="49">W330*8.7/1000</f>
        <v>0.16529999999999997</v>
      </c>
      <c r="X155" s="124">
        <f t="shared" si="49"/>
        <v>0.16529999999999997</v>
      </c>
      <c r="Y155" s="124">
        <f t="shared" si="49"/>
        <v>0.13919999999999999</v>
      </c>
      <c r="Z155" s="124">
        <f t="shared" si="49"/>
        <v>0.13919999999999999</v>
      </c>
      <c r="AA155" s="124">
        <f t="shared" si="49"/>
        <v>0.13919999999999999</v>
      </c>
      <c r="AB155" s="124">
        <f t="shared" si="49"/>
        <v>0.15659999999999999</v>
      </c>
      <c r="AC155" s="124">
        <f t="shared" si="49"/>
        <v>0.16529999999999997</v>
      </c>
      <c r="AD155" s="124">
        <f t="shared" si="49"/>
        <v>0.15659999999999999</v>
      </c>
      <c r="AE155" s="124">
        <f t="shared" si="49"/>
        <v>0.16529999999999997</v>
      </c>
      <c r="AF155" s="124">
        <f t="shared" si="49"/>
        <v>0.1827</v>
      </c>
      <c r="AG155" s="124">
        <f t="shared" si="49"/>
        <v>0.16529999999999997</v>
      </c>
      <c r="AH155" s="124">
        <f t="shared" si="49"/>
        <v>0.13919999999999999</v>
      </c>
      <c r="AI155" s="124">
        <f t="shared" si="49"/>
        <v>0.2001</v>
      </c>
      <c r="AJ155" s="121">
        <v>31777</v>
      </c>
      <c r="AK155" s="126" t="s">
        <v>41</v>
      </c>
      <c r="AS155" s="94">
        <v>34274</v>
      </c>
      <c r="AT155" s="88">
        <v>334.93400000000003</v>
      </c>
      <c r="AU155" s="88"/>
      <c r="AV155" s="89">
        <f t="shared" si="6"/>
        <v>700</v>
      </c>
      <c r="AW155" s="90"/>
      <c r="AX155" s="89">
        <f t="shared" si="7"/>
        <v>1500</v>
      </c>
      <c r="AY155" s="92"/>
      <c r="AZ155" s="95">
        <v>233.5</v>
      </c>
      <c r="BA155" s="68"/>
    </row>
    <row r="156" spans="2:53" x14ac:dyDescent="0.2">
      <c r="B156" s="54">
        <v>31867</v>
      </c>
      <c r="C156" s="19" t="s">
        <v>42</v>
      </c>
      <c r="D156" s="36">
        <f t="shared" ref="D156:U156" si="50">D331*8.7/1000</f>
        <v>0.16529999999999997</v>
      </c>
      <c r="E156" s="36">
        <f t="shared" si="50"/>
        <v>0.14789999999999998</v>
      </c>
      <c r="F156" s="36">
        <f t="shared" si="50"/>
        <v>0.13919999999999999</v>
      </c>
      <c r="G156" s="36">
        <f t="shared" si="50"/>
        <v>0.1305</v>
      </c>
      <c r="H156" s="36">
        <f t="shared" si="50"/>
        <v>0.15659999999999999</v>
      </c>
      <c r="I156" s="36">
        <f t="shared" si="50"/>
        <v>0.16529999999999997</v>
      </c>
      <c r="J156" s="36">
        <f t="shared" si="50"/>
        <v>0.1305</v>
      </c>
      <c r="K156" s="36">
        <f t="shared" si="50"/>
        <v>0.15659999999999999</v>
      </c>
      <c r="L156" s="36">
        <f t="shared" si="50"/>
        <v>0.19139999999999999</v>
      </c>
      <c r="M156" s="36">
        <f t="shared" si="50"/>
        <v>0.10439999999999999</v>
      </c>
      <c r="N156" s="36">
        <f t="shared" si="50"/>
        <v>0.15659999999999999</v>
      </c>
      <c r="O156" s="37">
        <f t="shared" si="50"/>
        <v>0.13919999999999999</v>
      </c>
      <c r="P156" s="37">
        <f t="shared" si="50"/>
        <v>0.12179999999999998</v>
      </c>
      <c r="Q156" s="37">
        <f t="shared" si="50"/>
        <v>0.15659999999999999</v>
      </c>
      <c r="R156" s="37">
        <f t="shared" si="50"/>
        <v>0.14789999999999998</v>
      </c>
      <c r="S156" s="37">
        <f t="shared" si="50"/>
        <v>0.15659999999999999</v>
      </c>
      <c r="T156" s="37">
        <f t="shared" si="50"/>
        <v>0.16529999999999997</v>
      </c>
      <c r="U156" s="37">
        <f t="shared" si="50"/>
        <v>0.14789999999999998</v>
      </c>
      <c r="V156" s="38"/>
      <c r="W156" s="37">
        <f t="shared" ref="W156:AI156" si="51">W331*8.7/1000</f>
        <v>0.17399999999999999</v>
      </c>
      <c r="X156" s="37">
        <f t="shared" si="51"/>
        <v>0.16529999999999997</v>
      </c>
      <c r="Y156" s="37">
        <f t="shared" si="51"/>
        <v>0.13919999999999999</v>
      </c>
      <c r="Z156" s="37">
        <f t="shared" si="51"/>
        <v>0.13919999999999999</v>
      </c>
      <c r="AA156" s="37">
        <f t="shared" si="51"/>
        <v>0.13919999999999999</v>
      </c>
      <c r="AB156" s="37">
        <f t="shared" si="51"/>
        <v>0.16529999999999997</v>
      </c>
      <c r="AC156" s="37">
        <f t="shared" si="51"/>
        <v>0.15659999999999999</v>
      </c>
      <c r="AD156" s="37">
        <f t="shared" si="51"/>
        <v>0.15659999999999999</v>
      </c>
      <c r="AE156" s="37">
        <f t="shared" si="51"/>
        <v>0.15659999999999999</v>
      </c>
      <c r="AF156" s="37">
        <f t="shared" si="51"/>
        <v>0.17399999999999999</v>
      </c>
      <c r="AG156" s="37">
        <f t="shared" si="51"/>
        <v>0.16529999999999997</v>
      </c>
      <c r="AH156" s="37">
        <f t="shared" si="51"/>
        <v>0.14789999999999998</v>
      </c>
      <c r="AI156" s="37">
        <f t="shared" si="51"/>
        <v>0.20879999999999999</v>
      </c>
      <c r="AJ156" s="54">
        <v>31867</v>
      </c>
      <c r="AK156" s="20" t="s">
        <v>42</v>
      </c>
      <c r="AS156" s="94">
        <v>34304</v>
      </c>
      <c r="AT156" s="88">
        <v>132.82</v>
      </c>
      <c r="AU156" s="88"/>
      <c r="AV156" s="89">
        <f t="shared" si="6"/>
        <v>700</v>
      </c>
      <c r="AW156" s="90"/>
      <c r="AX156" s="89">
        <f t="shared" si="7"/>
        <v>1500</v>
      </c>
      <c r="AY156" s="92"/>
      <c r="AZ156" s="95">
        <v>117</v>
      </c>
      <c r="BA156" s="68"/>
    </row>
    <row r="157" spans="2:53" x14ac:dyDescent="0.2">
      <c r="B157" s="115">
        <v>31958</v>
      </c>
      <c r="C157" s="116" t="s">
        <v>44</v>
      </c>
      <c r="D157" s="117">
        <f t="shared" ref="D157:U157" si="52">D332*8.7/1000</f>
        <v>0.15659999999999999</v>
      </c>
      <c r="E157" s="117">
        <f t="shared" si="52"/>
        <v>0.12179999999999998</v>
      </c>
      <c r="F157" s="117">
        <f t="shared" si="52"/>
        <v>0.12179999999999998</v>
      </c>
      <c r="G157" s="117">
        <f t="shared" si="52"/>
        <v>0.1305</v>
      </c>
      <c r="H157" s="117">
        <f t="shared" si="52"/>
        <v>0.13919999999999999</v>
      </c>
      <c r="I157" s="117">
        <f t="shared" si="52"/>
        <v>0.14789999999999998</v>
      </c>
      <c r="J157" s="117">
        <f t="shared" si="52"/>
        <v>0.13919999999999999</v>
      </c>
      <c r="K157" s="117">
        <f t="shared" si="52"/>
        <v>0.15659999999999999</v>
      </c>
      <c r="L157" s="117">
        <f t="shared" si="52"/>
        <v>0.17399999999999999</v>
      </c>
      <c r="M157" s="117">
        <f t="shared" si="52"/>
        <v>0.10439999999999999</v>
      </c>
      <c r="N157" s="117">
        <f t="shared" si="52"/>
        <v>0.15659999999999999</v>
      </c>
      <c r="O157" s="118">
        <f t="shared" si="52"/>
        <v>0.13919999999999999</v>
      </c>
      <c r="P157" s="118">
        <f t="shared" si="52"/>
        <v>0.12179999999999998</v>
      </c>
      <c r="Q157" s="118">
        <f t="shared" si="52"/>
        <v>0.15659999999999999</v>
      </c>
      <c r="R157" s="118">
        <f t="shared" si="52"/>
        <v>0.15659999999999999</v>
      </c>
      <c r="S157" s="118">
        <f t="shared" si="52"/>
        <v>0.15659999999999999</v>
      </c>
      <c r="T157" s="118">
        <f t="shared" si="52"/>
        <v>0.15659999999999999</v>
      </c>
      <c r="U157" s="118">
        <f t="shared" si="52"/>
        <v>0.14789999999999998</v>
      </c>
      <c r="V157" s="119"/>
      <c r="W157" s="118">
        <f t="shared" ref="W157:AI157" si="53">W332*8.7/1000</f>
        <v>0.16529999999999997</v>
      </c>
      <c r="X157" s="118">
        <f t="shared" si="53"/>
        <v>0.16529999999999997</v>
      </c>
      <c r="Y157" s="118">
        <f t="shared" si="53"/>
        <v>0.1305</v>
      </c>
      <c r="Z157" s="118">
        <f t="shared" si="53"/>
        <v>0.13919999999999999</v>
      </c>
      <c r="AA157" s="118">
        <f t="shared" si="53"/>
        <v>0.13919999999999999</v>
      </c>
      <c r="AB157" s="118">
        <f t="shared" si="53"/>
        <v>0.15659999999999999</v>
      </c>
      <c r="AC157" s="118">
        <f t="shared" si="53"/>
        <v>0.15659999999999999</v>
      </c>
      <c r="AD157" s="118">
        <f t="shared" si="53"/>
        <v>0.14789999999999998</v>
      </c>
      <c r="AE157" s="118">
        <f t="shared" si="53"/>
        <v>0.15659999999999999</v>
      </c>
      <c r="AF157" s="118">
        <f t="shared" si="53"/>
        <v>0.17399999999999999</v>
      </c>
      <c r="AG157" s="118">
        <f t="shared" si="53"/>
        <v>0.16529999999999997</v>
      </c>
      <c r="AH157" s="118">
        <f t="shared" si="53"/>
        <v>0.13919999999999999</v>
      </c>
      <c r="AI157" s="118">
        <f t="shared" si="53"/>
        <v>0.20879999999999999</v>
      </c>
      <c r="AJ157" s="115">
        <v>31958</v>
      </c>
      <c r="AK157" s="120" t="s">
        <v>44</v>
      </c>
      <c r="AS157" s="94">
        <v>34335</v>
      </c>
      <c r="AT157" s="88">
        <v>389.85599999999999</v>
      </c>
      <c r="AU157" s="88"/>
      <c r="AV157" s="89">
        <f t="shared" si="6"/>
        <v>700</v>
      </c>
      <c r="AW157" s="90"/>
      <c r="AX157" s="89">
        <f t="shared" si="7"/>
        <v>1500</v>
      </c>
      <c r="AY157" s="92"/>
      <c r="AZ157" s="95">
        <v>117.5</v>
      </c>
      <c r="BA157" s="68"/>
    </row>
    <row r="158" spans="2:53" x14ac:dyDescent="0.2">
      <c r="B158" s="121">
        <v>32050</v>
      </c>
      <c r="C158" s="122" t="s">
        <v>45</v>
      </c>
      <c r="D158" s="123">
        <f t="shared" ref="D158:U158" si="54">D333*8.7/1000</f>
        <v>0.15659999999999999</v>
      </c>
      <c r="E158" s="123">
        <f t="shared" si="54"/>
        <v>0.1305</v>
      </c>
      <c r="F158" s="123">
        <f t="shared" si="54"/>
        <v>0.12179999999999998</v>
      </c>
      <c r="G158" s="123">
        <f t="shared" si="54"/>
        <v>0.12179999999999998</v>
      </c>
      <c r="H158" s="123">
        <f t="shared" si="54"/>
        <v>0.13919999999999999</v>
      </c>
      <c r="I158" s="123">
        <f t="shared" si="54"/>
        <v>0.14789999999999998</v>
      </c>
      <c r="J158" s="123">
        <f t="shared" si="54"/>
        <v>0.12179999999999998</v>
      </c>
      <c r="K158" s="123">
        <f t="shared" si="54"/>
        <v>0.14789999999999998</v>
      </c>
      <c r="L158" s="123">
        <f t="shared" si="54"/>
        <v>0.17399999999999999</v>
      </c>
      <c r="M158" s="123">
        <f t="shared" si="54"/>
        <v>9.5699999999999993E-2</v>
      </c>
      <c r="N158" s="123">
        <f t="shared" si="54"/>
        <v>0.13919999999999999</v>
      </c>
      <c r="O158" s="124">
        <f t="shared" si="54"/>
        <v>0.12179999999999998</v>
      </c>
      <c r="P158" s="124">
        <f t="shared" si="54"/>
        <v>0.12179999999999998</v>
      </c>
      <c r="Q158" s="124">
        <f t="shared" si="54"/>
        <v>0.14789999999999998</v>
      </c>
      <c r="R158" s="124">
        <f t="shared" si="54"/>
        <v>0.13919999999999999</v>
      </c>
      <c r="S158" s="124">
        <f t="shared" si="54"/>
        <v>0.13919999999999999</v>
      </c>
      <c r="T158" s="124">
        <f t="shared" si="54"/>
        <v>0.14789999999999998</v>
      </c>
      <c r="U158" s="124">
        <f t="shared" si="54"/>
        <v>0.13919999999999999</v>
      </c>
      <c r="V158" s="125"/>
      <c r="W158" s="124">
        <f t="shared" ref="W158:AI158" si="55">W333*8.7/1000</f>
        <v>0.15659999999999999</v>
      </c>
      <c r="X158" s="124">
        <f t="shared" si="55"/>
        <v>0.15659999999999999</v>
      </c>
      <c r="Y158" s="124">
        <f t="shared" si="55"/>
        <v>0.12179999999999998</v>
      </c>
      <c r="Z158" s="124">
        <f t="shared" si="55"/>
        <v>0.12179999999999998</v>
      </c>
      <c r="AA158" s="124">
        <f t="shared" si="55"/>
        <v>0.1305</v>
      </c>
      <c r="AB158" s="124">
        <f t="shared" si="55"/>
        <v>0.14789999999999998</v>
      </c>
      <c r="AC158" s="124">
        <f t="shared" si="55"/>
        <v>0.14789999999999998</v>
      </c>
      <c r="AD158" s="124">
        <f t="shared" si="55"/>
        <v>0.14789999999999998</v>
      </c>
      <c r="AE158" s="124">
        <f t="shared" si="55"/>
        <v>0.13919999999999999</v>
      </c>
      <c r="AF158" s="124">
        <f t="shared" si="55"/>
        <v>0.15659999999999999</v>
      </c>
      <c r="AG158" s="124">
        <f t="shared" si="55"/>
        <v>0.13919999999999999</v>
      </c>
      <c r="AH158" s="124">
        <f t="shared" si="55"/>
        <v>0.12179999999999998</v>
      </c>
      <c r="AI158" s="124">
        <f t="shared" si="55"/>
        <v>0.1827</v>
      </c>
      <c r="AJ158" s="121">
        <v>32050</v>
      </c>
      <c r="AK158" s="126" t="s">
        <v>45</v>
      </c>
      <c r="AS158" s="94">
        <v>34366</v>
      </c>
      <c r="AT158" s="88">
        <v>352.12799999999999</v>
      </c>
      <c r="AU158" s="88"/>
      <c r="AV158" s="89">
        <f t="shared" si="6"/>
        <v>700</v>
      </c>
      <c r="AW158" s="90"/>
      <c r="AX158" s="89">
        <f t="shared" si="7"/>
        <v>1500</v>
      </c>
      <c r="AY158" s="92"/>
      <c r="AZ158" s="95">
        <v>32</v>
      </c>
      <c r="BA158" s="68"/>
    </row>
    <row r="159" spans="2:53" x14ac:dyDescent="0.2">
      <c r="B159" s="121">
        <v>32142</v>
      </c>
      <c r="C159" s="122" t="s">
        <v>41</v>
      </c>
      <c r="D159" s="123">
        <f t="shared" ref="D159:U159" si="56">D334*8.7/1000</f>
        <v>0.15659999999999999</v>
      </c>
      <c r="E159" s="123">
        <f t="shared" si="56"/>
        <v>0.1305</v>
      </c>
      <c r="F159" s="123">
        <f t="shared" si="56"/>
        <v>0.12179999999999998</v>
      </c>
      <c r="G159" s="123">
        <f t="shared" si="56"/>
        <v>0.1305</v>
      </c>
      <c r="H159" s="123">
        <f t="shared" si="56"/>
        <v>0.13919999999999999</v>
      </c>
      <c r="I159" s="123">
        <f t="shared" si="56"/>
        <v>0.15659999999999999</v>
      </c>
      <c r="J159" s="123">
        <f t="shared" si="56"/>
        <v>0.13919999999999999</v>
      </c>
      <c r="K159" s="123">
        <f t="shared" si="56"/>
        <v>0.16529999999999997</v>
      </c>
      <c r="L159" s="123">
        <f t="shared" si="56"/>
        <v>0.1827</v>
      </c>
      <c r="M159" s="123">
        <f t="shared" si="56"/>
        <v>0.10439999999999999</v>
      </c>
      <c r="N159" s="123">
        <f t="shared" si="56"/>
        <v>0.15659999999999999</v>
      </c>
      <c r="O159" s="124">
        <f t="shared" si="56"/>
        <v>0.13919999999999999</v>
      </c>
      <c r="P159" s="124">
        <f t="shared" si="56"/>
        <v>0.12179999999999998</v>
      </c>
      <c r="Q159" s="124">
        <f t="shared" si="56"/>
        <v>0.15659999999999999</v>
      </c>
      <c r="R159" s="124">
        <f t="shared" si="56"/>
        <v>0.15659999999999999</v>
      </c>
      <c r="S159" s="124">
        <f t="shared" si="56"/>
        <v>0.15659999999999999</v>
      </c>
      <c r="T159" s="124">
        <f t="shared" si="56"/>
        <v>0.15659999999999999</v>
      </c>
      <c r="U159" s="124">
        <f t="shared" si="56"/>
        <v>0.14789999999999998</v>
      </c>
      <c r="V159" s="125"/>
      <c r="W159" s="124">
        <f t="shared" ref="W159:AI159" si="57">W334*8.7/1000</f>
        <v>0.16529999999999997</v>
      </c>
      <c r="X159" s="124">
        <f t="shared" si="57"/>
        <v>0.16529999999999997</v>
      </c>
      <c r="Y159" s="124">
        <f t="shared" si="57"/>
        <v>0.1305</v>
      </c>
      <c r="Z159" s="124">
        <f t="shared" si="57"/>
        <v>0.1305</v>
      </c>
      <c r="AA159" s="124">
        <f t="shared" si="57"/>
        <v>0.1305</v>
      </c>
      <c r="AB159" s="124">
        <f t="shared" si="57"/>
        <v>0.15659999999999999</v>
      </c>
      <c r="AC159" s="124">
        <f t="shared" si="57"/>
        <v>0.15659999999999999</v>
      </c>
      <c r="AD159" s="124">
        <f t="shared" si="57"/>
        <v>0.14789999999999998</v>
      </c>
      <c r="AE159" s="124">
        <f t="shared" si="57"/>
        <v>0.14789999999999998</v>
      </c>
      <c r="AF159" s="124">
        <f t="shared" si="57"/>
        <v>0.17399999999999999</v>
      </c>
      <c r="AG159" s="124">
        <f t="shared" si="57"/>
        <v>0.15659999999999999</v>
      </c>
      <c r="AH159" s="124">
        <f t="shared" si="57"/>
        <v>0.13919999999999999</v>
      </c>
      <c r="AI159" s="124">
        <f t="shared" si="57"/>
        <v>0.2001</v>
      </c>
      <c r="AJ159" s="121">
        <v>32142</v>
      </c>
      <c r="AK159" s="126" t="s">
        <v>41</v>
      </c>
      <c r="AS159" s="94">
        <v>34394</v>
      </c>
      <c r="AT159" s="88">
        <v>388.04599999999999</v>
      </c>
      <c r="AU159" s="88"/>
      <c r="AV159" s="89">
        <f t="shared" si="6"/>
        <v>700</v>
      </c>
      <c r="AW159" s="90"/>
      <c r="AX159" s="89">
        <f t="shared" si="7"/>
        <v>1500</v>
      </c>
      <c r="AY159" s="92"/>
      <c r="AZ159" s="95">
        <v>22.5</v>
      </c>
      <c r="BA159" s="68"/>
    </row>
    <row r="160" spans="2:53" x14ac:dyDescent="0.2">
      <c r="B160" s="54">
        <v>32233</v>
      </c>
      <c r="C160" s="19" t="s">
        <v>42</v>
      </c>
      <c r="D160" s="36">
        <f t="shared" ref="D160:U160" si="58">D335*8.7/1000</f>
        <v>0.15659999999999999</v>
      </c>
      <c r="E160" s="36">
        <f t="shared" si="58"/>
        <v>0.13919999999999999</v>
      </c>
      <c r="F160" s="36">
        <f t="shared" si="58"/>
        <v>0.1305</v>
      </c>
      <c r="G160" s="36">
        <f t="shared" si="58"/>
        <v>0.1305</v>
      </c>
      <c r="H160" s="36">
        <f t="shared" si="58"/>
        <v>0.14789999999999998</v>
      </c>
      <c r="I160" s="36">
        <f t="shared" si="58"/>
        <v>0.15659999999999999</v>
      </c>
      <c r="J160" s="36">
        <f t="shared" si="58"/>
        <v>0.1305</v>
      </c>
      <c r="K160" s="36">
        <f t="shared" si="58"/>
        <v>0.15659999999999999</v>
      </c>
      <c r="L160" s="36">
        <f t="shared" si="58"/>
        <v>0.1827</v>
      </c>
      <c r="M160" s="36">
        <f t="shared" si="58"/>
        <v>0.10439999999999999</v>
      </c>
      <c r="N160" s="36">
        <f t="shared" si="58"/>
        <v>0.14789999999999998</v>
      </c>
      <c r="O160" s="37">
        <f t="shared" si="58"/>
        <v>0.13919999999999999</v>
      </c>
      <c r="P160" s="37">
        <f t="shared" si="58"/>
        <v>0.1305</v>
      </c>
      <c r="Q160" s="37">
        <f t="shared" si="58"/>
        <v>0.16529999999999997</v>
      </c>
      <c r="R160" s="37">
        <f t="shared" si="58"/>
        <v>0.15659999999999999</v>
      </c>
      <c r="S160" s="37">
        <f t="shared" si="58"/>
        <v>0.14789999999999998</v>
      </c>
      <c r="T160" s="37">
        <f t="shared" si="58"/>
        <v>0.15659999999999999</v>
      </c>
      <c r="U160" s="37">
        <f t="shared" si="58"/>
        <v>0.14789999999999998</v>
      </c>
      <c r="V160" s="38"/>
      <c r="W160" s="37">
        <f t="shared" ref="W160:AI160" si="59">W335*8.7/1000</f>
        <v>0.15659999999999999</v>
      </c>
      <c r="X160" s="37">
        <f t="shared" si="59"/>
        <v>0.15659999999999999</v>
      </c>
      <c r="Y160" s="37">
        <f t="shared" si="59"/>
        <v>0.1305</v>
      </c>
      <c r="Z160" s="37">
        <f t="shared" si="59"/>
        <v>0.13919999999999999</v>
      </c>
      <c r="AA160" s="37">
        <f t="shared" si="59"/>
        <v>0.1305</v>
      </c>
      <c r="AB160" s="37">
        <f t="shared" si="59"/>
        <v>0.15659999999999999</v>
      </c>
      <c r="AC160" s="37">
        <f t="shared" si="59"/>
        <v>0.16529999999999997</v>
      </c>
      <c r="AD160" s="37">
        <f t="shared" si="59"/>
        <v>0.15659999999999999</v>
      </c>
      <c r="AE160" s="37">
        <f t="shared" si="59"/>
        <v>0.15659999999999999</v>
      </c>
      <c r="AF160" s="37">
        <f t="shared" si="59"/>
        <v>0.16529999999999997</v>
      </c>
      <c r="AG160" s="37">
        <f t="shared" si="59"/>
        <v>0.15659999999999999</v>
      </c>
      <c r="AH160" s="37">
        <f t="shared" si="59"/>
        <v>0.13919999999999999</v>
      </c>
      <c r="AI160" s="37">
        <f t="shared" si="59"/>
        <v>0.2001</v>
      </c>
      <c r="AJ160" s="54">
        <v>32233</v>
      </c>
      <c r="AK160" s="20" t="s">
        <v>42</v>
      </c>
      <c r="AS160" s="87">
        <v>34425</v>
      </c>
      <c r="AT160" s="88">
        <v>377.28</v>
      </c>
      <c r="AU160" s="88"/>
      <c r="AV160" s="89">
        <f t="shared" si="6"/>
        <v>700</v>
      </c>
      <c r="AW160" s="90"/>
      <c r="AX160" s="89">
        <f t="shared" si="7"/>
        <v>1500</v>
      </c>
      <c r="AY160" s="92"/>
      <c r="AZ160" s="95">
        <v>54</v>
      </c>
      <c r="BA160" s="68"/>
    </row>
    <row r="161" spans="2:53" x14ac:dyDescent="0.2">
      <c r="B161" s="115">
        <v>32324</v>
      </c>
      <c r="C161" s="116" t="s">
        <v>44</v>
      </c>
      <c r="D161" s="117">
        <f t="shared" ref="D161:U161" si="60">D336*8.7/1000</f>
        <v>0.15659999999999999</v>
      </c>
      <c r="E161" s="117">
        <f t="shared" si="60"/>
        <v>0.1305</v>
      </c>
      <c r="F161" s="117">
        <f t="shared" si="60"/>
        <v>0.12179999999999998</v>
      </c>
      <c r="G161" s="117">
        <f t="shared" si="60"/>
        <v>0.12179999999999998</v>
      </c>
      <c r="H161" s="117">
        <f t="shared" si="60"/>
        <v>0.13919999999999999</v>
      </c>
      <c r="I161" s="117">
        <f t="shared" si="60"/>
        <v>0.14789999999999998</v>
      </c>
      <c r="J161" s="117">
        <f t="shared" si="60"/>
        <v>0.1305</v>
      </c>
      <c r="K161" s="117">
        <f t="shared" si="60"/>
        <v>0.15659999999999999</v>
      </c>
      <c r="L161" s="117">
        <f t="shared" si="60"/>
        <v>0.17399999999999999</v>
      </c>
      <c r="M161" s="117">
        <f t="shared" si="60"/>
        <v>0.11309999999999999</v>
      </c>
      <c r="N161" s="117">
        <f t="shared" si="60"/>
        <v>0.14789999999999998</v>
      </c>
      <c r="O161" s="118">
        <f t="shared" si="60"/>
        <v>0.1305</v>
      </c>
      <c r="P161" s="118">
        <f t="shared" si="60"/>
        <v>0.12179999999999998</v>
      </c>
      <c r="Q161" s="118">
        <f t="shared" si="60"/>
        <v>0.15659999999999999</v>
      </c>
      <c r="R161" s="118">
        <f t="shared" si="60"/>
        <v>0.15659999999999999</v>
      </c>
      <c r="S161" s="118">
        <f t="shared" si="60"/>
        <v>0.14789999999999998</v>
      </c>
      <c r="T161" s="118">
        <f t="shared" si="60"/>
        <v>0.14789999999999998</v>
      </c>
      <c r="U161" s="118">
        <f t="shared" si="60"/>
        <v>0.13919999999999999</v>
      </c>
      <c r="V161" s="119"/>
      <c r="W161" s="118">
        <f t="shared" ref="W161:AI161" si="61">W336*8.7/1000</f>
        <v>0.16529999999999997</v>
      </c>
      <c r="X161" s="118">
        <f t="shared" si="61"/>
        <v>0.15659999999999999</v>
      </c>
      <c r="Y161" s="118">
        <f t="shared" si="61"/>
        <v>0.12179999999999998</v>
      </c>
      <c r="Z161" s="118">
        <f t="shared" si="61"/>
        <v>0.1305</v>
      </c>
      <c r="AA161" s="118">
        <f t="shared" si="61"/>
        <v>0.1305</v>
      </c>
      <c r="AB161" s="118">
        <f t="shared" si="61"/>
        <v>0.15659999999999999</v>
      </c>
      <c r="AC161" s="118">
        <f t="shared" si="61"/>
        <v>0.15659999999999999</v>
      </c>
      <c r="AD161" s="118">
        <f t="shared" si="61"/>
        <v>0.14789999999999998</v>
      </c>
      <c r="AE161" s="118">
        <f t="shared" si="61"/>
        <v>0.13919999999999999</v>
      </c>
      <c r="AF161" s="118">
        <f t="shared" si="61"/>
        <v>0.16529999999999997</v>
      </c>
      <c r="AG161" s="118">
        <f t="shared" si="61"/>
        <v>0.14789999999999998</v>
      </c>
      <c r="AH161" s="118">
        <f t="shared" si="61"/>
        <v>0.1305</v>
      </c>
      <c r="AI161" s="118">
        <f t="shared" si="61"/>
        <v>0.19139999999999999</v>
      </c>
      <c r="AJ161" s="115">
        <v>32324</v>
      </c>
      <c r="AK161" s="120" t="s">
        <v>44</v>
      </c>
      <c r="AS161" s="87">
        <v>34455</v>
      </c>
      <c r="AT161" s="88">
        <v>99.39</v>
      </c>
      <c r="AU161" s="88"/>
      <c r="AV161" s="89">
        <f t="shared" ref="AV161:AV167" si="62">AU161+700</f>
        <v>700</v>
      </c>
      <c r="AW161" s="90"/>
      <c r="AX161" s="89">
        <f t="shared" ref="AX161:AX224" si="63">AW161+1500</f>
        <v>1500</v>
      </c>
      <c r="AY161" s="92"/>
      <c r="AZ161" s="95">
        <v>113.5</v>
      </c>
      <c r="BA161" s="68"/>
    </row>
    <row r="162" spans="2:53" x14ac:dyDescent="0.2">
      <c r="B162" s="121">
        <v>32416</v>
      </c>
      <c r="C162" s="122" t="s">
        <v>45</v>
      </c>
      <c r="D162" s="123">
        <f t="shared" ref="D162:U162" si="64">D337*8.7/1000</f>
        <v>0.13919999999999999</v>
      </c>
      <c r="E162" s="123">
        <f t="shared" si="64"/>
        <v>0.12179999999999998</v>
      </c>
      <c r="F162" s="123">
        <f t="shared" si="64"/>
        <v>0.11309999999999999</v>
      </c>
      <c r="G162" s="123">
        <f t="shared" si="64"/>
        <v>0.11309999999999999</v>
      </c>
      <c r="H162" s="123">
        <f t="shared" si="64"/>
        <v>0.1305</v>
      </c>
      <c r="I162" s="123">
        <f t="shared" si="64"/>
        <v>0.13919999999999999</v>
      </c>
      <c r="J162" s="123">
        <f t="shared" si="64"/>
        <v>0.12179999999999998</v>
      </c>
      <c r="K162" s="123">
        <f t="shared" si="64"/>
        <v>0.13919999999999999</v>
      </c>
      <c r="L162" s="123">
        <f t="shared" si="64"/>
        <v>0.16529999999999997</v>
      </c>
      <c r="M162" s="123">
        <f t="shared" si="64"/>
        <v>0.10439999999999999</v>
      </c>
      <c r="N162" s="123">
        <f t="shared" si="64"/>
        <v>0.14789999999999998</v>
      </c>
      <c r="O162" s="124">
        <f t="shared" si="64"/>
        <v>0.12179999999999998</v>
      </c>
      <c r="P162" s="124">
        <f t="shared" si="64"/>
        <v>0.11309999999999999</v>
      </c>
      <c r="Q162" s="124">
        <f t="shared" si="64"/>
        <v>0.14789999999999998</v>
      </c>
      <c r="R162" s="124">
        <f t="shared" si="64"/>
        <v>0.13919999999999999</v>
      </c>
      <c r="S162" s="124">
        <f t="shared" si="64"/>
        <v>0.1305</v>
      </c>
      <c r="T162" s="124">
        <f t="shared" si="64"/>
        <v>0.13919999999999999</v>
      </c>
      <c r="U162" s="124">
        <f t="shared" si="64"/>
        <v>0.13919999999999999</v>
      </c>
      <c r="V162" s="125"/>
      <c r="W162" s="124">
        <f t="shared" ref="W162:AI162" si="65">W337*8.7/1000</f>
        <v>0.14789999999999998</v>
      </c>
      <c r="X162" s="124">
        <f t="shared" si="65"/>
        <v>0.14789999999999998</v>
      </c>
      <c r="Y162" s="124">
        <f t="shared" si="65"/>
        <v>0.12179999999999998</v>
      </c>
      <c r="Z162" s="124">
        <f t="shared" si="65"/>
        <v>0.1305</v>
      </c>
      <c r="AA162" s="124">
        <f t="shared" si="65"/>
        <v>0.1305</v>
      </c>
      <c r="AB162" s="124">
        <f t="shared" si="65"/>
        <v>0.14789999999999998</v>
      </c>
      <c r="AC162" s="124">
        <f t="shared" si="65"/>
        <v>0.13919999999999999</v>
      </c>
      <c r="AD162" s="124">
        <f t="shared" si="65"/>
        <v>0.14789999999999998</v>
      </c>
      <c r="AE162" s="124">
        <f t="shared" si="65"/>
        <v>0.14789999999999998</v>
      </c>
      <c r="AF162" s="124">
        <f t="shared" si="65"/>
        <v>0.15659999999999999</v>
      </c>
      <c r="AG162" s="124">
        <f t="shared" si="65"/>
        <v>0.14789999999999998</v>
      </c>
      <c r="AH162" s="124">
        <f t="shared" si="65"/>
        <v>0.12179999999999998</v>
      </c>
      <c r="AI162" s="124">
        <f t="shared" si="65"/>
        <v>0.1827</v>
      </c>
      <c r="AJ162" s="121">
        <v>32416</v>
      </c>
      <c r="AK162" s="126" t="s">
        <v>45</v>
      </c>
      <c r="AS162" s="87">
        <v>34486</v>
      </c>
      <c r="AT162" s="88">
        <v>0</v>
      </c>
      <c r="AU162" s="88"/>
      <c r="AV162" s="89">
        <f t="shared" si="62"/>
        <v>700</v>
      </c>
      <c r="AW162" s="90"/>
      <c r="AX162" s="89">
        <f t="shared" si="63"/>
        <v>1500</v>
      </c>
      <c r="AY162" s="92"/>
      <c r="AZ162" s="95">
        <v>16.5</v>
      </c>
      <c r="BA162" s="68"/>
    </row>
    <row r="163" spans="2:53" x14ac:dyDescent="0.2">
      <c r="B163" s="121">
        <v>32508</v>
      </c>
      <c r="C163" s="122" t="s">
        <v>41</v>
      </c>
      <c r="D163" s="123">
        <f t="shared" ref="D163:U163" si="66">D338*8.7/1000</f>
        <v>0.14789999999999998</v>
      </c>
      <c r="E163" s="123">
        <f t="shared" si="66"/>
        <v>0.1305</v>
      </c>
      <c r="F163" s="123">
        <f t="shared" si="66"/>
        <v>0.12179999999999998</v>
      </c>
      <c r="G163" s="123">
        <f t="shared" si="66"/>
        <v>0.12179999999999998</v>
      </c>
      <c r="H163" s="123">
        <f t="shared" si="66"/>
        <v>0.14789999999999998</v>
      </c>
      <c r="I163" s="123">
        <f t="shared" si="66"/>
        <v>0.14789999999999998</v>
      </c>
      <c r="J163" s="123">
        <f t="shared" si="66"/>
        <v>0.1305</v>
      </c>
      <c r="K163" s="123">
        <f t="shared" si="66"/>
        <v>0.15659999999999999</v>
      </c>
      <c r="L163" s="123">
        <f t="shared" si="66"/>
        <v>0.17399999999999999</v>
      </c>
      <c r="M163" s="123">
        <f t="shared" si="66"/>
        <v>0.11309999999999999</v>
      </c>
      <c r="N163" s="123">
        <f t="shared" si="66"/>
        <v>0.15659999999999999</v>
      </c>
      <c r="O163" s="124">
        <f t="shared" si="66"/>
        <v>0.1305</v>
      </c>
      <c r="P163" s="124">
        <f t="shared" si="66"/>
        <v>0.12179999999999998</v>
      </c>
      <c r="Q163" s="124">
        <f t="shared" si="66"/>
        <v>0.15659999999999999</v>
      </c>
      <c r="R163" s="124">
        <f t="shared" si="66"/>
        <v>0.15659999999999999</v>
      </c>
      <c r="S163" s="124">
        <f t="shared" si="66"/>
        <v>0.15659999999999999</v>
      </c>
      <c r="T163" s="124">
        <f t="shared" si="66"/>
        <v>0.15659999999999999</v>
      </c>
      <c r="U163" s="124">
        <f t="shared" si="66"/>
        <v>0.14789999999999998</v>
      </c>
      <c r="V163" s="125"/>
      <c r="W163" s="124">
        <f t="shared" ref="W163:AI163" si="67">W338*8.7/1000</f>
        <v>0.15659999999999999</v>
      </c>
      <c r="X163" s="124">
        <f t="shared" si="67"/>
        <v>0.16529999999999997</v>
      </c>
      <c r="Y163" s="124">
        <f t="shared" si="67"/>
        <v>0.13919999999999999</v>
      </c>
      <c r="Z163" s="124">
        <f t="shared" si="67"/>
        <v>0.13919999999999999</v>
      </c>
      <c r="AA163" s="124">
        <f t="shared" si="67"/>
        <v>0.13919999999999999</v>
      </c>
      <c r="AB163" s="124">
        <f t="shared" si="67"/>
        <v>0.15659999999999999</v>
      </c>
      <c r="AC163" s="124">
        <f t="shared" si="67"/>
        <v>0.15659999999999999</v>
      </c>
      <c r="AD163" s="124">
        <f t="shared" si="67"/>
        <v>0.16529999999999997</v>
      </c>
      <c r="AE163" s="124">
        <f t="shared" si="67"/>
        <v>0.16529999999999997</v>
      </c>
      <c r="AF163" s="124">
        <f t="shared" si="67"/>
        <v>0.17399999999999999</v>
      </c>
      <c r="AG163" s="124">
        <f t="shared" si="67"/>
        <v>0.16529999999999997</v>
      </c>
      <c r="AH163" s="124">
        <f t="shared" si="67"/>
        <v>0.14789999999999998</v>
      </c>
      <c r="AI163" s="124">
        <f t="shared" si="67"/>
        <v>0.20879999999999999</v>
      </c>
      <c r="AJ163" s="121">
        <v>32508</v>
      </c>
      <c r="AK163" s="126" t="s">
        <v>41</v>
      </c>
      <c r="AS163" s="87">
        <v>34516</v>
      </c>
      <c r="AT163" s="88">
        <v>112.363</v>
      </c>
      <c r="AU163" s="88"/>
      <c r="AV163" s="89">
        <f t="shared" si="62"/>
        <v>700</v>
      </c>
      <c r="AW163" s="90"/>
      <c r="AX163" s="89">
        <f t="shared" si="63"/>
        <v>1500</v>
      </c>
      <c r="AY163" s="92"/>
      <c r="AZ163" s="95">
        <v>95</v>
      </c>
      <c r="BA163" s="68"/>
    </row>
    <row r="164" spans="2:53" x14ac:dyDescent="0.2">
      <c r="B164" s="54">
        <v>32598</v>
      </c>
      <c r="C164" s="19" t="s">
        <v>42</v>
      </c>
      <c r="D164" s="36">
        <f t="shared" ref="D164:U164" si="68">D339*8.7/1000</f>
        <v>0.15659999999999999</v>
      </c>
      <c r="E164" s="36">
        <f t="shared" si="68"/>
        <v>0.13919999999999999</v>
      </c>
      <c r="F164" s="36">
        <f t="shared" si="68"/>
        <v>0.1305</v>
      </c>
      <c r="G164" s="36">
        <f t="shared" si="68"/>
        <v>0.1305</v>
      </c>
      <c r="H164" s="36">
        <f t="shared" si="68"/>
        <v>0.13919999999999999</v>
      </c>
      <c r="I164" s="36">
        <f t="shared" si="68"/>
        <v>0.15659999999999999</v>
      </c>
      <c r="J164" s="36">
        <f t="shared" si="68"/>
        <v>0.1305</v>
      </c>
      <c r="K164" s="36">
        <f t="shared" si="68"/>
        <v>0.15659999999999999</v>
      </c>
      <c r="L164" s="36">
        <f t="shared" si="68"/>
        <v>0.19139999999999999</v>
      </c>
      <c r="M164" s="36">
        <f t="shared" si="68"/>
        <v>0.11309999999999999</v>
      </c>
      <c r="N164" s="36">
        <f t="shared" si="68"/>
        <v>0.15659999999999999</v>
      </c>
      <c r="O164" s="37">
        <f t="shared" si="68"/>
        <v>0.13919999999999999</v>
      </c>
      <c r="P164" s="37">
        <f t="shared" si="68"/>
        <v>0.1305</v>
      </c>
      <c r="Q164" s="37">
        <f t="shared" si="68"/>
        <v>0.15659999999999999</v>
      </c>
      <c r="R164" s="37">
        <f t="shared" si="68"/>
        <v>0.15659999999999999</v>
      </c>
      <c r="S164" s="37">
        <f t="shared" si="68"/>
        <v>0.14789999999999998</v>
      </c>
      <c r="T164" s="37">
        <f t="shared" si="68"/>
        <v>0.14789999999999998</v>
      </c>
      <c r="U164" s="37">
        <f t="shared" si="68"/>
        <v>0.15659999999999999</v>
      </c>
      <c r="V164" s="38"/>
      <c r="W164" s="37">
        <f t="shared" ref="W164:AI164" si="69">W339*8.7/1000</f>
        <v>0.17399999999999999</v>
      </c>
      <c r="X164" s="37">
        <f t="shared" si="69"/>
        <v>0.17399999999999999</v>
      </c>
      <c r="Y164" s="37">
        <f t="shared" si="69"/>
        <v>0.14789999999999998</v>
      </c>
      <c r="Z164" s="37">
        <f t="shared" si="69"/>
        <v>0.13919999999999999</v>
      </c>
      <c r="AA164" s="37">
        <f t="shared" si="69"/>
        <v>0.13919999999999999</v>
      </c>
      <c r="AB164" s="37">
        <f t="shared" si="69"/>
        <v>0.16529999999999997</v>
      </c>
      <c r="AC164" s="37">
        <f t="shared" si="69"/>
        <v>0.16529999999999997</v>
      </c>
      <c r="AD164" s="37">
        <f t="shared" si="69"/>
        <v>0.15659999999999999</v>
      </c>
      <c r="AE164" s="37">
        <f t="shared" si="69"/>
        <v>0.17399999999999999</v>
      </c>
      <c r="AF164" s="37">
        <f t="shared" si="69"/>
        <v>0.1827</v>
      </c>
      <c r="AG164" s="37">
        <f t="shared" si="69"/>
        <v>0.16529999999999997</v>
      </c>
      <c r="AH164" s="37">
        <f t="shared" si="69"/>
        <v>0.14789999999999998</v>
      </c>
      <c r="AI164" s="37">
        <f t="shared" si="69"/>
        <v>0.20879999999999999</v>
      </c>
      <c r="AJ164" s="54">
        <v>32598</v>
      </c>
      <c r="AK164" s="20" t="s">
        <v>42</v>
      </c>
      <c r="AS164" s="87">
        <v>34547</v>
      </c>
      <c r="AT164" s="88">
        <v>389.55599999999998</v>
      </c>
      <c r="AU164" s="88"/>
      <c r="AV164" s="89">
        <f t="shared" si="62"/>
        <v>700</v>
      </c>
      <c r="AW164" s="90"/>
      <c r="AX164" s="89">
        <f t="shared" si="63"/>
        <v>1500</v>
      </c>
      <c r="AY164" s="92"/>
      <c r="AZ164" s="95">
        <v>82</v>
      </c>
      <c r="BA164" s="68"/>
    </row>
    <row r="165" spans="2:53" x14ac:dyDescent="0.2">
      <c r="B165" s="115">
        <v>32689</v>
      </c>
      <c r="C165" s="116" t="s">
        <v>44</v>
      </c>
      <c r="D165" s="117">
        <f t="shared" ref="D165:U165" si="70">D340*8.7/1000</f>
        <v>0.13919999999999999</v>
      </c>
      <c r="E165" s="117">
        <f t="shared" si="70"/>
        <v>0.12179999999999998</v>
      </c>
      <c r="F165" s="117">
        <f t="shared" si="70"/>
        <v>0.11309999999999999</v>
      </c>
      <c r="G165" s="117">
        <f t="shared" si="70"/>
        <v>0.11309999999999999</v>
      </c>
      <c r="H165" s="117">
        <f t="shared" si="70"/>
        <v>0.13919999999999999</v>
      </c>
      <c r="I165" s="117">
        <f t="shared" si="70"/>
        <v>0.13919999999999999</v>
      </c>
      <c r="J165" s="117">
        <f t="shared" si="70"/>
        <v>0.12179999999999998</v>
      </c>
      <c r="K165" s="117">
        <f t="shared" si="70"/>
        <v>0.13919999999999999</v>
      </c>
      <c r="L165" s="117">
        <f t="shared" si="70"/>
        <v>0.16529999999999997</v>
      </c>
      <c r="M165" s="117">
        <f t="shared" si="70"/>
        <v>0.10439999999999999</v>
      </c>
      <c r="N165" s="117">
        <f t="shared" si="70"/>
        <v>0.13919999999999999</v>
      </c>
      <c r="O165" s="118">
        <f t="shared" si="70"/>
        <v>0.12179999999999998</v>
      </c>
      <c r="P165" s="118">
        <f t="shared" si="70"/>
        <v>0.11309999999999999</v>
      </c>
      <c r="Q165" s="118">
        <f t="shared" si="70"/>
        <v>0.14789999999999998</v>
      </c>
      <c r="R165" s="118">
        <f t="shared" si="70"/>
        <v>0.14789999999999998</v>
      </c>
      <c r="S165" s="118">
        <f t="shared" si="70"/>
        <v>0.13919999999999999</v>
      </c>
      <c r="T165" s="118">
        <f t="shared" si="70"/>
        <v>0.13919999999999999</v>
      </c>
      <c r="U165" s="118">
        <f t="shared" si="70"/>
        <v>0.1305</v>
      </c>
      <c r="V165" s="119"/>
      <c r="W165" s="118">
        <f t="shared" ref="W165:AI165" si="71">W340*8.7/1000</f>
        <v>0.15659999999999999</v>
      </c>
      <c r="X165" s="118">
        <f t="shared" si="71"/>
        <v>0.15659999999999999</v>
      </c>
      <c r="Y165" s="118">
        <f t="shared" si="71"/>
        <v>0.1305</v>
      </c>
      <c r="Z165" s="118">
        <f t="shared" si="71"/>
        <v>0.1305</v>
      </c>
      <c r="AA165" s="118">
        <f t="shared" si="71"/>
        <v>0.12179999999999998</v>
      </c>
      <c r="AB165" s="118">
        <f t="shared" si="71"/>
        <v>0.14789999999999998</v>
      </c>
      <c r="AC165" s="118">
        <f t="shared" si="71"/>
        <v>0.15659999999999999</v>
      </c>
      <c r="AD165" s="118">
        <f t="shared" si="71"/>
        <v>0.14789999999999998</v>
      </c>
      <c r="AE165" s="118">
        <f t="shared" si="71"/>
        <v>0.14789999999999998</v>
      </c>
      <c r="AF165" s="118">
        <f t="shared" si="71"/>
        <v>0.16529999999999997</v>
      </c>
      <c r="AG165" s="118">
        <f t="shared" si="71"/>
        <v>0.15659999999999999</v>
      </c>
      <c r="AH165" s="118">
        <f t="shared" si="71"/>
        <v>0.1305</v>
      </c>
      <c r="AI165" s="118">
        <f t="shared" si="71"/>
        <v>0.19139999999999999</v>
      </c>
      <c r="AJ165" s="115">
        <v>32689</v>
      </c>
      <c r="AK165" s="120" t="s">
        <v>44</v>
      </c>
      <c r="AS165" s="87">
        <v>34578</v>
      </c>
      <c r="AT165" s="88">
        <v>376.83499999999998</v>
      </c>
      <c r="AU165" s="88"/>
      <c r="AV165" s="89">
        <f t="shared" si="62"/>
        <v>700</v>
      </c>
      <c r="AW165" s="90"/>
      <c r="AX165" s="89">
        <f t="shared" si="63"/>
        <v>1500</v>
      </c>
      <c r="AY165" s="92"/>
      <c r="AZ165" s="95">
        <v>53</v>
      </c>
      <c r="BA165" s="68"/>
    </row>
    <row r="166" spans="2:53" x14ac:dyDescent="0.2">
      <c r="B166" s="121">
        <v>32781</v>
      </c>
      <c r="C166" s="122" t="s">
        <v>45</v>
      </c>
      <c r="D166" s="123">
        <f t="shared" ref="D166:U166" si="72">D341*8.7/1000</f>
        <v>0.1305</v>
      </c>
      <c r="E166" s="123">
        <f t="shared" si="72"/>
        <v>0.12179999999999998</v>
      </c>
      <c r="F166" s="123">
        <f t="shared" si="72"/>
        <v>0.10439999999999999</v>
      </c>
      <c r="G166" s="123">
        <f t="shared" si="72"/>
        <v>0.10439999999999999</v>
      </c>
      <c r="H166" s="123">
        <f t="shared" si="72"/>
        <v>0.1305</v>
      </c>
      <c r="I166" s="123">
        <f t="shared" si="72"/>
        <v>0.1305</v>
      </c>
      <c r="J166" s="123">
        <f t="shared" si="72"/>
        <v>0.11309999999999999</v>
      </c>
      <c r="K166" s="123">
        <f t="shared" si="72"/>
        <v>0.13919999999999999</v>
      </c>
      <c r="L166" s="123">
        <f t="shared" si="72"/>
        <v>0.15659999999999999</v>
      </c>
      <c r="M166" s="123">
        <f t="shared" si="72"/>
        <v>9.5699999999999993E-2</v>
      </c>
      <c r="N166" s="123">
        <f t="shared" si="72"/>
        <v>0.1305</v>
      </c>
      <c r="O166" s="124">
        <f t="shared" si="72"/>
        <v>0.12179999999999998</v>
      </c>
      <c r="P166" s="124">
        <f t="shared" si="72"/>
        <v>0.11309999999999999</v>
      </c>
      <c r="Q166" s="124">
        <f t="shared" si="72"/>
        <v>0.13919999999999999</v>
      </c>
      <c r="R166" s="124">
        <f t="shared" si="72"/>
        <v>0.13919999999999999</v>
      </c>
      <c r="S166" s="124">
        <f t="shared" si="72"/>
        <v>0.1305</v>
      </c>
      <c r="T166" s="124">
        <f t="shared" si="72"/>
        <v>0.1305</v>
      </c>
      <c r="U166" s="124">
        <f t="shared" si="72"/>
        <v>0.12179999999999998</v>
      </c>
      <c r="V166" s="125"/>
      <c r="W166" s="124">
        <f t="shared" ref="W166:AI166" si="73">W341*8.7/1000</f>
        <v>0.15659999999999999</v>
      </c>
      <c r="X166" s="124">
        <f t="shared" si="73"/>
        <v>0.14789999999999998</v>
      </c>
      <c r="Y166" s="124">
        <f t="shared" si="73"/>
        <v>0.1305</v>
      </c>
      <c r="Z166" s="124">
        <f t="shared" si="73"/>
        <v>0.12179999999999998</v>
      </c>
      <c r="AA166" s="124">
        <f t="shared" si="73"/>
        <v>0.1305</v>
      </c>
      <c r="AB166" s="124">
        <f t="shared" si="73"/>
        <v>0.14789999999999998</v>
      </c>
      <c r="AC166" s="124">
        <f t="shared" si="73"/>
        <v>0.14789999999999998</v>
      </c>
      <c r="AD166" s="124">
        <f t="shared" si="73"/>
        <v>0.14789999999999998</v>
      </c>
      <c r="AE166" s="124">
        <f t="shared" si="73"/>
        <v>0.13919999999999999</v>
      </c>
      <c r="AF166" s="124">
        <f t="shared" si="73"/>
        <v>0.16529999999999997</v>
      </c>
      <c r="AG166" s="124">
        <f t="shared" si="73"/>
        <v>0.15659999999999999</v>
      </c>
      <c r="AH166" s="124">
        <f t="shared" si="73"/>
        <v>0.1305</v>
      </c>
      <c r="AI166" s="124">
        <f t="shared" si="73"/>
        <v>0.19139999999999999</v>
      </c>
      <c r="AJ166" s="121">
        <v>32781</v>
      </c>
      <c r="AK166" s="126" t="s">
        <v>45</v>
      </c>
      <c r="AS166" s="94">
        <v>34608</v>
      </c>
      <c r="AT166" s="88">
        <v>389.85599999999999</v>
      </c>
      <c r="AU166" s="88"/>
      <c r="AV166" s="89">
        <f t="shared" si="62"/>
        <v>700</v>
      </c>
      <c r="AW166" s="90"/>
      <c r="AX166" s="89">
        <f t="shared" si="63"/>
        <v>1500</v>
      </c>
      <c r="AY166" s="92"/>
      <c r="AZ166" s="95">
        <v>62.5</v>
      </c>
      <c r="BA166" s="68"/>
    </row>
    <row r="167" spans="2:53" x14ac:dyDescent="0.2">
      <c r="B167" s="121">
        <v>32873</v>
      </c>
      <c r="C167" s="122" t="s">
        <v>41</v>
      </c>
      <c r="D167" s="123">
        <f t="shared" ref="D167:U167" si="74">D342*8.7/1000</f>
        <v>0.1305</v>
      </c>
      <c r="E167" s="123">
        <f t="shared" si="74"/>
        <v>0.12179999999999998</v>
      </c>
      <c r="F167" s="123">
        <f t="shared" si="74"/>
        <v>0.11309999999999999</v>
      </c>
      <c r="G167" s="123">
        <f t="shared" si="74"/>
        <v>0.11309999999999999</v>
      </c>
      <c r="H167" s="123">
        <f t="shared" si="74"/>
        <v>0.13919999999999999</v>
      </c>
      <c r="I167" s="123">
        <f t="shared" si="74"/>
        <v>0.14789999999999998</v>
      </c>
      <c r="J167" s="123">
        <f t="shared" si="74"/>
        <v>0.1305</v>
      </c>
      <c r="K167" s="123">
        <f t="shared" si="74"/>
        <v>0.14789999999999998</v>
      </c>
      <c r="L167" s="123">
        <f t="shared" si="74"/>
        <v>0.17399999999999999</v>
      </c>
      <c r="M167" s="123">
        <f t="shared" si="74"/>
        <v>0.10439999999999999</v>
      </c>
      <c r="N167" s="123">
        <f t="shared" si="74"/>
        <v>0.14789999999999998</v>
      </c>
      <c r="O167" s="124">
        <f t="shared" si="74"/>
        <v>0.1305</v>
      </c>
      <c r="P167" s="124">
        <f t="shared" si="74"/>
        <v>0.12179999999999998</v>
      </c>
      <c r="Q167" s="124">
        <f t="shared" si="74"/>
        <v>0.15659999999999999</v>
      </c>
      <c r="R167" s="124">
        <f t="shared" si="74"/>
        <v>0.14789999999999998</v>
      </c>
      <c r="S167" s="124">
        <f t="shared" si="74"/>
        <v>0.14789999999999998</v>
      </c>
      <c r="T167" s="124">
        <f t="shared" si="74"/>
        <v>0.14789999999999998</v>
      </c>
      <c r="U167" s="124">
        <f t="shared" si="74"/>
        <v>0.13919999999999999</v>
      </c>
      <c r="V167" s="125"/>
      <c r="W167" s="124">
        <f t="shared" ref="W167:AI167" si="75">W342*8.7/1000</f>
        <v>0.15659999999999999</v>
      </c>
      <c r="X167" s="124">
        <f t="shared" si="75"/>
        <v>0.15659999999999999</v>
      </c>
      <c r="Y167" s="124">
        <f t="shared" si="75"/>
        <v>0.1305</v>
      </c>
      <c r="Z167" s="124">
        <f t="shared" si="75"/>
        <v>0.1305</v>
      </c>
      <c r="AA167" s="124">
        <f t="shared" si="75"/>
        <v>0.1305</v>
      </c>
      <c r="AB167" s="124">
        <f t="shared" si="75"/>
        <v>0.15659999999999999</v>
      </c>
      <c r="AC167" s="124">
        <f t="shared" si="75"/>
        <v>0.15659999999999999</v>
      </c>
      <c r="AD167" s="124">
        <f t="shared" si="75"/>
        <v>0.14789999999999998</v>
      </c>
      <c r="AE167" s="124">
        <f t="shared" si="75"/>
        <v>0.15659999999999999</v>
      </c>
      <c r="AF167" s="124">
        <f t="shared" si="75"/>
        <v>0.16529999999999997</v>
      </c>
      <c r="AG167" s="124">
        <f t="shared" si="75"/>
        <v>0.16529999999999997</v>
      </c>
      <c r="AH167" s="124">
        <f t="shared" si="75"/>
        <v>0.13919999999999999</v>
      </c>
      <c r="AI167" s="124">
        <f t="shared" si="75"/>
        <v>0.2001</v>
      </c>
      <c r="AJ167" s="121">
        <v>32873</v>
      </c>
      <c r="AK167" s="126" t="s">
        <v>41</v>
      </c>
      <c r="AS167" s="94">
        <v>34639</v>
      </c>
      <c r="AT167" s="88">
        <v>377.28</v>
      </c>
      <c r="AU167" s="88"/>
      <c r="AV167" s="89">
        <f t="shared" si="62"/>
        <v>700</v>
      </c>
      <c r="AW167" s="90"/>
      <c r="AX167" s="89">
        <f t="shared" si="63"/>
        <v>1500</v>
      </c>
      <c r="AY167" s="92"/>
      <c r="AZ167" s="95">
        <v>385</v>
      </c>
      <c r="BA167" s="68"/>
    </row>
    <row r="168" spans="2:53" x14ac:dyDescent="0.2">
      <c r="B168" s="54">
        <v>32963</v>
      </c>
      <c r="C168" s="19" t="s">
        <v>42</v>
      </c>
      <c r="D168" s="36">
        <f t="shared" ref="D168:U168" si="76">D343*8.7/1000</f>
        <v>0.13919999999999999</v>
      </c>
      <c r="E168" s="36">
        <f t="shared" si="76"/>
        <v>0.13919999999999999</v>
      </c>
      <c r="F168" s="36">
        <f t="shared" si="76"/>
        <v>0.12179999999999998</v>
      </c>
      <c r="G168" s="36">
        <f t="shared" si="76"/>
        <v>0.12179999999999998</v>
      </c>
      <c r="H168" s="36">
        <f t="shared" si="76"/>
        <v>0.14789999999999998</v>
      </c>
      <c r="I168" s="36">
        <f t="shared" si="76"/>
        <v>0.14789999999999998</v>
      </c>
      <c r="J168" s="36">
        <f t="shared" si="76"/>
        <v>0.1305</v>
      </c>
      <c r="K168" s="36">
        <f t="shared" si="76"/>
        <v>0.15659999999999999</v>
      </c>
      <c r="L168" s="36">
        <f t="shared" si="76"/>
        <v>0.1827</v>
      </c>
      <c r="M168" s="36">
        <f t="shared" si="76"/>
        <v>0.11309999999999999</v>
      </c>
      <c r="N168" s="36">
        <f t="shared" si="76"/>
        <v>0.15659999999999999</v>
      </c>
      <c r="O168" s="37">
        <f t="shared" si="76"/>
        <v>0.1305</v>
      </c>
      <c r="P168" s="37">
        <f t="shared" si="76"/>
        <v>0.12179999999999998</v>
      </c>
      <c r="Q168" s="37">
        <f t="shared" si="76"/>
        <v>0.16529999999999997</v>
      </c>
      <c r="R168" s="37">
        <f t="shared" si="76"/>
        <v>0.15659999999999999</v>
      </c>
      <c r="S168" s="37">
        <f t="shared" si="76"/>
        <v>0.15659999999999999</v>
      </c>
      <c r="T168" s="37">
        <f t="shared" si="76"/>
        <v>0.15659999999999999</v>
      </c>
      <c r="U168" s="37">
        <f t="shared" si="76"/>
        <v>0.14789999999999998</v>
      </c>
      <c r="V168" s="38"/>
      <c r="W168" s="37">
        <f t="shared" ref="W168:AI168" si="77">W343*8.7/1000</f>
        <v>0.15659999999999999</v>
      </c>
      <c r="X168" s="37">
        <f t="shared" si="77"/>
        <v>0.15659999999999999</v>
      </c>
      <c r="Y168" s="37">
        <f t="shared" si="77"/>
        <v>0.13919999999999999</v>
      </c>
      <c r="Z168" s="37">
        <f t="shared" si="77"/>
        <v>0.1305</v>
      </c>
      <c r="AA168" s="37">
        <f t="shared" si="77"/>
        <v>0.1305</v>
      </c>
      <c r="AB168" s="37">
        <f t="shared" si="77"/>
        <v>0.15659999999999999</v>
      </c>
      <c r="AC168" s="37">
        <f t="shared" si="77"/>
        <v>0.15659999999999999</v>
      </c>
      <c r="AD168" s="37">
        <f t="shared" si="77"/>
        <v>0.15659999999999999</v>
      </c>
      <c r="AE168" s="37">
        <f t="shared" si="77"/>
        <v>0.16529999999999997</v>
      </c>
      <c r="AF168" s="37">
        <f t="shared" si="77"/>
        <v>0.17399999999999999</v>
      </c>
      <c r="AG168" s="37">
        <f t="shared" si="77"/>
        <v>0.16529999999999997</v>
      </c>
      <c r="AH168" s="37">
        <f t="shared" si="77"/>
        <v>0.13919999999999999</v>
      </c>
      <c r="AI168" s="37">
        <f t="shared" si="77"/>
        <v>0.2001</v>
      </c>
      <c r="AJ168" s="54">
        <v>32963</v>
      </c>
      <c r="AK168" s="20" t="s">
        <v>42</v>
      </c>
      <c r="AS168" s="94">
        <v>34669</v>
      </c>
      <c r="AT168" s="88">
        <v>388.64100000000002</v>
      </c>
      <c r="AU168" s="88">
        <v>18.673999999999999</v>
      </c>
      <c r="AV168" s="89">
        <f>AU168+700</f>
        <v>718.67399999999998</v>
      </c>
      <c r="AW168" s="90"/>
      <c r="AX168" s="89">
        <f t="shared" si="63"/>
        <v>1500</v>
      </c>
      <c r="AY168" s="92"/>
      <c r="AZ168" s="95">
        <v>60.5</v>
      </c>
      <c r="BA168" s="68"/>
    </row>
    <row r="169" spans="2:53" x14ac:dyDescent="0.2">
      <c r="B169" s="115">
        <v>33054</v>
      </c>
      <c r="C169" s="116" t="s">
        <v>44</v>
      </c>
      <c r="D169" s="117">
        <f t="shared" ref="D169:U169" si="78">D344*8.7/1000</f>
        <v>0.13919999999999999</v>
      </c>
      <c r="E169" s="117">
        <f t="shared" si="78"/>
        <v>0.1305</v>
      </c>
      <c r="F169" s="117">
        <f t="shared" si="78"/>
        <v>0.11309999999999999</v>
      </c>
      <c r="G169" s="117">
        <f t="shared" si="78"/>
        <v>0.12179999999999998</v>
      </c>
      <c r="H169" s="117">
        <f t="shared" si="78"/>
        <v>0.13919999999999999</v>
      </c>
      <c r="I169" s="117">
        <f t="shared" si="78"/>
        <v>0.14789999999999998</v>
      </c>
      <c r="J169" s="117">
        <f t="shared" si="78"/>
        <v>0.12179999999999998</v>
      </c>
      <c r="K169" s="117">
        <f t="shared" si="78"/>
        <v>0.14789999999999998</v>
      </c>
      <c r="L169" s="117">
        <f t="shared" si="78"/>
        <v>0.17399999999999999</v>
      </c>
      <c r="M169" s="117">
        <f t="shared" si="78"/>
        <v>0.10439999999999999</v>
      </c>
      <c r="N169" s="117">
        <f t="shared" si="78"/>
        <v>0.14789999999999998</v>
      </c>
      <c r="O169" s="118">
        <f t="shared" si="78"/>
        <v>0.12179999999999998</v>
      </c>
      <c r="P169" s="118">
        <f t="shared" si="78"/>
        <v>0.11309999999999999</v>
      </c>
      <c r="Q169" s="118">
        <f t="shared" si="78"/>
        <v>0.14789999999999998</v>
      </c>
      <c r="R169" s="118">
        <f t="shared" si="78"/>
        <v>0.14789999999999998</v>
      </c>
      <c r="S169" s="118">
        <f t="shared" si="78"/>
        <v>0.13919999999999999</v>
      </c>
      <c r="T169" s="118">
        <f t="shared" si="78"/>
        <v>0.13919999999999999</v>
      </c>
      <c r="U169" s="118">
        <f t="shared" si="78"/>
        <v>0.13919999999999999</v>
      </c>
      <c r="V169" s="119"/>
      <c r="W169" s="118">
        <f t="shared" ref="W169:AI169" si="79">W344*8.7/1000</f>
        <v>0.15659999999999999</v>
      </c>
      <c r="X169" s="118">
        <f t="shared" si="79"/>
        <v>0.15659999999999999</v>
      </c>
      <c r="Y169" s="118">
        <f t="shared" si="79"/>
        <v>0.1305</v>
      </c>
      <c r="Z169" s="118">
        <f t="shared" si="79"/>
        <v>0.12179999999999998</v>
      </c>
      <c r="AA169" s="118">
        <f t="shared" si="79"/>
        <v>0.1305</v>
      </c>
      <c r="AB169" s="118">
        <f t="shared" si="79"/>
        <v>0.14789999999999998</v>
      </c>
      <c r="AC169" s="118">
        <f t="shared" si="79"/>
        <v>0.14789999999999998</v>
      </c>
      <c r="AD169" s="118">
        <f t="shared" si="79"/>
        <v>0.14789999999999998</v>
      </c>
      <c r="AE169" s="118">
        <f t="shared" si="79"/>
        <v>0.14789999999999998</v>
      </c>
      <c r="AF169" s="118">
        <f t="shared" si="79"/>
        <v>0.15659999999999999</v>
      </c>
      <c r="AG169" s="118">
        <f t="shared" si="79"/>
        <v>0.14789999999999998</v>
      </c>
      <c r="AH169" s="118">
        <f t="shared" si="79"/>
        <v>0.1305</v>
      </c>
      <c r="AI169" s="118">
        <f t="shared" si="79"/>
        <v>0.19139999999999999</v>
      </c>
      <c r="AJ169" s="115">
        <v>33054</v>
      </c>
      <c r="AK169" s="120" t="s">
        <v>44</v>
      </c>
      <c r="AS169" s="94">
        <v>34700</v>
      </c>
      <c r="AT169" s="88">
        <v>389.85599999999999</v>
      </c>
      <c r="AU169" s="88">
        <v>96.146000000000001</v>
      </c>
      <c r="AV169" s="89">
        <f t="shared" ref="AV169:AV232" si="80">AU169+700</f>
        <v>796.14599999999996</v>
      </c>
      <c r="AW169" s="90"/>
      <c r="AX169" s="89">
        <f t="shared" si="63"/>
        <v>1500</v>
      </c>
      <c r="AY169" s="92"/>
      <c r="AZ169" s="95">
        <v>20.5</v>
      </c>
      <c r="BA169" s="68"/>
    </row>
    <row r="170" spans="2:53" x14ac:dyDescent="0.2">
      <c r="B170" s="121">
        <v>33146</v>
      </c>
      <c r="C170" s="122" t="s">
        <v>45</v>
      </c>
      <c r="D170" s="123">
        <f t="shared" ref="D170:U170" si="81">D345*8.7/1000</f>
        <v>0.13919999999999999</v>
      </c>
      <c r="E170" s="123">
        <f t="shared" si="81"/>
        <v>0.1305</v>
      </c>
      <c r="F170" s="123">
        <f t="shared" si="81"/>
        <v>0.11309999999999999</v>
      </c>
      <c r="G170" s="123">
        <f t="shared" si="81"/>
        <v>0.11309999999999999</v>
      </c>
      <c r="H170" s="123">
        <f t="shared" si="81"/>
        <v>0.13919999999999999</v>
      </c>
      <c r="I170" s="123">
        <f t="shared" si="81"/>
        <v>0.13919999999999999</v>
      </c>
      <c r="J170" s="123">
        <f t="shared" si="81"/>
        <v>0.12179999999999998</v>
      </c>
      <c r="K170" s="123">
        <f t="shared" si="81"/>
        <v>0.13919999999999999</v>
      </c>
      <c r="L170" s="123">
        <f t="shared" si="81"/>
        <v>0.17399999999999999</v>
      </c>
      <c r="M170" s="123">
        <f t="shared" si="81"/>
        <v>0.10439999999999999</v>
      </c>
      <c r="N170" s="123">
        <f t="shared" si="81"/>
        <v>0.13919999999999999</v>
      </c>
      <c r="O170" s="124">
        <f t="shared" si="81"/>
        <v>0.12179999999999998</v>
      </c>
      <c r="P170" s="124">
        <f t="shared" si="81"/>
        <v>0.11309999999999999</v>
      </c>
      <c r="Q170" s="124">
        <f t="shared" si="81"/>
        <v>0.14789999999999998</v>
      </c>
      <c r="R170" s="124">
        <f t="shared" si="81"/>
        <v>0.13919999999999999</v>
      </c>
      <c r="S170" s="124">
        <f t="shared" si="81"/>
        <v>0.14789999999999998</v>
      </c>
      <c r="T170" s="124">
        <f t="shared" si="81"/>
        <v>0.13919999999999999</v>
      </c>
      <c r="U170" s="124">
        <f t="shared" si="81"/>
        <v>0.13919999999999999</v>
      </c>
      <c r="V170" s="125"/>
      <c r="W170" s="124">
        <f t="shared" ref="W170:AI170" si="82">W345*8.7/1000</f>
        <v>0.14789999999999998</v>
      </c>
      <c r="X170" s="124">
        <f t="shared" si="82"/>
        <v>0.14789999999999998</v>
      </c>
      <c r="Y170" s="124">
        <f t="shared" si="82"/>
        <v>0.12179999999999998</v>
      </c>
      <c r="Z170" s="124">
        <f t="shared" si="82"/>
        <v>0.12179999999999998</v>
      </c>
      <c r="AA170" s="124">
        <f t="shared" si="82"/>
        <v>0.11309999999999999</v>
      </c>
      <c r="AB170" s="124">
        <f t="shared" si="82"/>
        <v>0.13919999999999999</v>
      </c>
      <c r="AC170" s="124">
        <f t="shared" si="82"/>
        <v>0.13919999999999999</v>
      </c>
      <c r="AD170" s="124">
        <f t="shared" si="82"/>
        <v>0.1305</v>
      </c>
      <c r="AE170" s="124">
        <f t="shared" si="82"/>
        <v>0.1305</v>
      </c>
      <c r="AF170" s="124">
        <f t="shared" si="82"/>
        <v>0.14789999999999998</v>
      </c>
      <c r="AG170" s="124">
        <f t="shared" si="82"/>
        <v>0.1305</v>
      </c>
      <c r="AH170" s="124">
        <f t="shared" si="82"/>
        <v>0.11309999999999999</v>
      </c>
      <c r="AI170" s="124">
        <f t="shared" si="82"/>
        <v>0.17399999999999999</v>
      </c>
      <c r="AJ170" s="121">
        <v>33146</v>
      </c>
      <c r="AK170" s="126" t="s">
        <v>45</v>
      </c>
      <c r="AS170" s="94">
        <v>34731</v>
      </c>
      <c r="AT170" s="88">
        <v>352.12799999999999</v>
      </c>
      <c r="AU170" s="88">
        <v>154.179</v>
      </c>
      <c r="AV170" s="89">
        <f t="shared" si="80"/>
        <v>854.17899999999997</v>
      </c>
      <c r="AW170" s="90"/>
      <c r="AX170" s="89">
        <f t="shared" si="63"/>
        <v>1500</v>
      </c>
      <c r="AY170" s="92"/>
      <c r="AZ170" s="95">
        <v>27.5</v>
      </c>
      <c r="BA170" s="68"/>
    </row>
    <row r="171" spans="2:53" x14ac:dyDescent="0.2">
      <c r="B171" s="121">
        <v>33238</v>
      </c>
      <c r="C171" s="122" t="s">
        <v>41</v>
      </c>
      <c r="D171" s="123">
        <f t="shared" ref="D171:U171" si="83">D346*8.7/1000</f>
        <v>0.14789999999999998</v>
      </c>
      <c r="E171" s="123">
        <f t="shared" si="83"/>
        <v>0.13919999999999999</v>
      </c>
      <c r="F171" s="123">
        <f t="shared" si="83"/>
        <v>0.12179999999999998</v>
      </c>
      <c r="G171" s="123">
        <f t="shared" si="83"/>
        <v>0.1305</v>
      </c>
      <c r="H171" s="123">
        <f t="shared" si="83"/>
        <v>0.14789999999999998</v>
      </c>
      <c r="I171" s="123">
        <f t="shared" si="83"/>
        <v>0.15659999999999999</v>
      </c>
      <c r="J171" s="123">
        <f t="shared" si="83"/>
        <v>0.1305</v>
      </c>
      <c r="K171" s="123">
        <f t="shared" si="83"/>
        <v>0.15659999999999999</v>
      </c>
      <c r="L171" s="123">
        <f t="shared" si="83"/>
        <v>0.1827</v>
      </c>
      <c r="M171" s="123">
        <f t="shared" si="83"/>
        <v>0.11309999999999999</v>
      </c>
      <c r="N171" s="123">
        <f t="shared" si="83"/>
        <v>0.15659999999999999</v>
      </c>
      <c r="O171" s="124">
        <f t="shared" si="83"/>
        <v>0.13919999999999999</v>
      </c>
      <c r="P171" s="124">
        <f t="shared" si="83"/>
        <v>0.12179999999999998</v>
      </c>
      <c r="Q171" s="124">
        <f t="shared" si="83"/>
        <v>0.16529999999999997</v>
      </c>
      <c r="R171" s="124">
        <f t="shared" si="83"/>
        <v>0.15659999999999999</v>
      </c>
      <c r="S171" s="124">
        <f t="shared" si="83"/>
        <v>0.15659999999999999</v>
      </c>
      <c r="T171" s="124">
        <f t="shared" si="83"/>
        <v>0.15659999999999999</v>
      </c>
      <c r="U171" s="124">
        <f t="shared" si="83"/>
        <v>0.14789999999999998</v>
      </c>
      <c r="V171" s="125"/>
      <c r="W171" s="124">
        <f t="shared" ref="W171:AI171" si="84">W346*8.7/1000</f>
        <v>0.15659999999999999</v>
      </c>
      <c r="X171" s="124">
        <f t="shared" si="84"/>
        <v>0.15659999999999999</v>
      </c>
      <c r="Y171" s="124">
        <f t="shared" si="84"/>
        <v>0.1305</v>
      </c>
      <c r="Z171" s="124">
        <f t="shared" si="84"/>
        <v>0.12179999999999998</v>
      </c>
      <c r="AA171" s="124">
        <f t="shared" si="84"/>
        <v>0.1305</v>
      </c>
      <c r="AB171" s="124">
        <f t="shared" si="84"/>
        <v>0.14789999999999998</v>
      </c>
      <c r="AC171" s="124">
        <f t="shared" si="84"/>
        <v>0.14789999999999998</v>
      </c>
      <c r="AD171" s="124">
        <f t="shared" si="84"/>
        <v>0.14789999999999998</v>
      </c>
      <c r="AE171" s="124">
        <f t="shared" si="84"/>
        <v>0.15659999999999999</v>
      </c>
      <c r="AF171" s="124">
        <f t="shared" si="84"/>
        <v>0.16529999999999997</v>
      </c>
      <c r="AG171" s="124">
        <f t="shared" si="84"/>
        <v>0.14789999999999998</v>
      </c>
      <c r="AH171" s="124">
        <f t="shared" si="84"/>
        <v>0.1305</v>
      </c>
      <c r="AI171" s="124">
        <f t="shared" si="84"/>
        <v>0.19139999999999999</v>
      </c>
      <c r="AJ171" s="121">
        <v>33238</v>
      </c>
      <c r="AK171" s="126" t="s">
        <v>41</v>
      </c>
      <c r="AS171" s="94">
        <v>34759</v>
      </c>
      <c r="AT171" s="88">
        <v>389.85599999999999</v>
      </c>
      <c r="AU171" s="88">
        <v>225.83799999999999</v>
      </c>
      <c r="AV171" s="89">
        <f t="shared" si="80"/>
        <v>925.83799999999997</v>
      </c>
      <c r="AW171" s="90"/>
      <c r="AX171" s="89">
        <f t="shared" si="63"/>
        <v>1500</v>
      </c>
      <c r="AY171" s="92"/>
      <c r="AZ171" s="95">
        <v>23</v>
      </c>
      <c r="BA171" s="68"/>
    </row>
    <row r="172" spans="2:53" x14ac:dyDescent="0.2">
      <c r="B172" s="54">
        <v>33328</v>
      </c>
      <c r="C172" s="19" t="s">
        <v>42</v>
      </c>
      <c r="D172" s="36">
        <f t="shared" ref="D172:U172" si="85">D347*8.7/1000</f>
        <v>0.14789999999999998</v>
      </c>
      <c r="E172" s="36">
        <f t="shared" si="85"/>
        <v>0.13919999999999999</v>
      </c>
      <c r="F172" s="36">
        <f t="shared" si="85"/>
        <v>0.1305</v>
      </c>
      <c r="G172" s="36">
        <f t="shared" si="85"/>
        <v>0.1305</v>
      </c>
      <c r="H172" s="36">
        <f t="shared" si="85"/>
        <v>0.14789999999999998</v>
      </c>
      <c r="I172" s="36">
        <f t="shared" si="85"/>
        <v>0.15659999999999999</v>
      </c>
      <c r="J172" s="36">
        <f t="shared" si="85"/>
        <v>0.13919999999999999</v>
      </c>
      <c r="K172" s="36">
        <f t="shared" si="85"/>
        <v>0.15659999999999999</v>
      </c>
      <c r="L172" s="36">
        <f t="shared" si="85"/>
        <v>0.19139999999999999</v>
      </c>
      <c r="M172" s="36">
        <f t="shared" si="85"/>
        <v>0.11309999999999999</v>
      </c>
      <c r="N172" s="36">
        <f t="shared" si="85"/>
        <v>0.15659999999999999</v>
      </c>
      <c r="O172" s="37">
        <f t="shared" si="85"/>
        <v>0.13919999999999999</v>
      </c>
      <c r="P172" s="37">
        <f t="shared" si="85"/>
        <v>0.12179999999999998</v>
      </c>
      <c r="Q172" s="37">
        <f t="shared" si="85"/>
        <v>0.16529999999999997</v>
      </c>
      <c r="R172" s="37">
        <f t="shared" si="85"/>
        <v>0.16529999999999997</v>
      </c>
      <c r="S172" s="37">
        <f t="shared" si="85"/>
        <v>0.15659999999999999</v>
      </c>
      <c r="T172" s="37">
        <f t="shared" si="85"/>
        <v>0.15659999999999999</v>
      </c>
      <c r="U172" s="37">
        <f t="shared" si="85"/>
        <v>0.15659999999999999</v>
      </c>
      <c r="V172" s="38"/>
      <c r="W172" s="37">
        <f t="shared" ref="W172:AI172" si="86">W347*8.7/1000</f>
        <v>0.16529999999999997</v>
      </c>
      <c r="X172" s="37">
        <f t="shared" si="86"/>
        <v>0.16529999999999997</v>
      </c>
      <c r="Y172" s="37">
        <f t="shared" si="86"/>
        <v>0.13919999999999999</v>
      </c>
      <c r="Z172" s="37">
        <f t="shared" si="86"/>
        <v>0.1305</v>
      </c>
      <c r="AA172" s="37">
        <f t="shared" si="86"/>
        <v>0.13919999999999999</v>
      </c>
      <c r="AB172" s="37">
        <f t="shared" si="86"/>
        <v>0.14789999999999998</v>
      </c>
      <c r="AC172" s="37">
        <f t="shared" si="86"/>
        <v>0.15659999999999999</v>
      </c>
      <c r="AD172" s="37">
        <f t="shared" si="86"/>
        <v>0.14789999999999998</v>
      </c>
      <c r="AE172" s="37">
        <f t="shared" si="86"/>
        <v>0.15659999999999999</v>
      </c>
      <c r="AF172" s="37">
        <f t="shared" si="86"/>
        <v>0.16529999999999997</v>
      </c>
      <c r="AG172" s="37">
        <f t="shared" si="86"/>
        <v>0.15659999999999999</v>
      </c>
      <c r="AH172" s="37">
        <f t="shared" si="86"/>
        <v>0.13919999999999999</v>
      </c>
      <c r="AI172" s="37">
        <f t="shared" si="86"/>
        <v>0.2001</v>
      </c>
      <c r="AJ172" s="54">
        <v>33328</v>
      </c>
      <c r="AK172" s="20" t="s">
        <v>42</v>
      </c>
      <c r="AS172" s="87">
        <v>34790</v>
      </c>
      <c r="AT172" s="88">
        <v>377.28</v>
      </c>
      <c r="AU172" s="88">
        <v>442.34699999999998</v>
      </c>
      <c r="AV172" s="89">
        <f t="shared" si="80"/>
        <v>1142.347</v>
      </c>
      <c r="AW172" s="90"/>
      <c r="AX172" s="89">
        <f t="shared" si="63"/>
        <v>1500</v>
      </c>
      <c r="AY172" s="92"/>
      <c r="AZ172" s="95">
        <v>54</v>
      </c>
      <c r="BA172" s="68"/>
    </row>
    <row r="173" spans="2:53" x14ac:dyDescent="0.2">
      <c r="B173" s="115">
        <v>33419</v>
      </c>
      <c r="C173" s="116" t="s">
        <v>44</v>
      </c>
      <c r="D173" s="117">
        <v>0.14000000000000001</v>
      </c>
      <c r="E173" s="117">
        <v>0.13</v>
      </c>
      <c r="F173" s="117">
        <v>0.12</v>
      </c>
      <c r="G173" s="117">
        <v>0.12</v>
      </c>
      <c r="H173" s="117">
        <v>0.14000000000000001</v>
      </c>
      <c r="I173" s="117">
        <v>0.15</v>
      </c>
      <c r="J173" s="117">
        <v>0.13</v>
      </c>
      <c r="K173" s="117">
        <v>0.15</v>
      </c>
      <c r="L173" s="117">
        <v>0.18</v>
      </c>
      <c r="M173" s="117">
        <v>0.11</v>
      </c>
      <c r="N173" s="117">
        <v>0.15</v>
      </c>
      <c r="O173" s="118">
        <v>0.13</v>
      </c>
      <c r="P173" s="118">
        <v>0.12</v>
      </c>
      <c r="Q173" s="118">
        <v>0.16</v>
      </c>
      <c r="R173" s="118">
        <v>0.15</v>
      </c>
      <c r="S173" s="118">
        <v>0.15</v>
      </c>
      <c r="T173" s="118">
        <v>0.14000000000000001</v>
      </c>
      <c r="U173" s="118">
        <v>0.14000000000000001</v>
      </c>
      <c r="V173" s="119"/>
      <c r="W173" s="118">
        <v>0.16</v>
      </c>
      <c r="X173" s="118">
        <v>0.16</v>
      </c>
      <c r="Y173" s="118">
        <v>0.13</v>
      </c>
      <c r="Z173" s="118">
        <v>0.13</v>
      </c>
      <c r="AA173" s="118">
        <v>0.13</v>
      </c>
      <c r="AB173" s="118">
        <v>0.14000000000000001</v>
      </c>
      <c r="AC173" s="118">
        <v>0.15</v>
      </c>
      <c r="AD173" s="118">
        <v>0.15</v>
      </c>
      <c r="AE173" s="118">
        <v>0.15</v>
      </c>
      <c r="AF173" s="118">
        <v>0.16</v>
      </c>
      <c r="AG173" s="118">
        <v>0.15</v>
      </c>
      <c r="AH173" s="118">
        <v>0.13</v>
      </c>
      <c r="AI173" s="118">
        <v>0.19</v>
      </c>
      <c r="AJ173" s="115">
        <v>33419</v>
      </c>
      <c r="AK173" s="120" t="s">
        <v>44</v>
      </c>
      <c r="AS173" s="87">
        <v>34820</v>
      </c>
      <c r="AT173" s="88">
        <v>386.82</v>
      </c>
      <c r="AU173" s="88">
        <v>70.885999999999996</v>
      </c>
      <c r="AV173" s="89">
        <f t="shared" si="80"/>
        <v>770.88599999999997</v>
      </c>
      <c r="AW173" s="90"/>
      <c r="AX173" s="89">
        <f t="shared" si="63"/>
        <v>1500</v>
      </c>
      <c r="AY173" s="92"/>
      <c r="AZ173" s="95">
        <v>113.5</v>
      </c>
      <c r="BA173" s="68"/>
    </row>
    <row r="174" spans="2:53" x14ac:dyDescent="0.2">
      <c r="B174" s="121">
        <v>33511</v>
      </c>
      <c r="C174" s="122" t="s">
        <v>45</v>
      </c>
      <c r="D174" s="123">
        <v>0.13</v>
      </c>
      <c r="E174" s="123">
        <v>0.13</v>
      </c>
      <c r="F174" s="123">
        <v>0.11</v>
      </c>
      <c r="G174" s="123">
        <v>0.12</v>
      </c>
      <c r="H174" s="123">
        <v>0.14000000000000001</v>
      </c>
      <c r="I174" s="123">
        <v>0.14000000000000001</v>
      </c>
      <c r="J174" s="123">
        <v>0.13</v>
      </c>
      <c r="K174" s="123">
        <v>0.15</v>
      </c>
      <c r="L174" s="123">
        <v>0.17</v>
      </c>
      <c r="M174" s="123">
        <v>0.11</v>
      </c>
      <c r="N174" s="123">
        <v>0.14000000000000001</v>
      </c>
      <c r="O174" s="124">
        <v>0.13</v>
      </c>
      <c r="P174" s="124">
        <v>0.12</v>
      </c>
      <c r="Q174" s="124">
        <v>0.15</v>
      </c>
      <c r="R174" s="124">
        <v>0.14000000000000001</v>
      </c>
      <c r="S174" s="124">
        <v>0.14000000000000001</v>
      </c>
      <c r="T174" s="124">
        <v>0.14000000000000001</v>
      </c>
      <c r="U174" s="124">
        <v>0.14000000000000001</v>
      </c>
      <c r="V174" s="125"/>
      <c r="W174" s="124">
        <v>0.14000000000000001</v>
      </c>
      <c r="X174" s="124">
        <v>0.14000000000000001</v>
      </c>
      <c r="Y174" s="124">
        <v>0.12</v>
      </c>
      <c r="Z174" s="124">
        <v>0.12</v>
      </c>
      <c r="AA174" s="124">
        <v>0.12</v>
      </c>
      <c r="AB174" s="124">
        <v>0.14000000000000001</v>
      </c>
      <c r="AC174" s="124">
        <v>0.14000000000000001</v>
      </c>
      <c r="AD174" s="124">
        <v>0.14000000000000001</v>
      </c>
      <c r="AE174" s="124">
        <v>0.14000000000000001</v>
      </c>
      <c r="AF174" s="124">
        <v>0.16</v>
      </c>
      <c r="AG174" s="124">
        <v>0.15</v>
      </c>
      <c r="AH174" s="124">
        <v>0.13</v>
      </c>
      <c r="AI174" s="124">
        <v>0.18</v>
      </c>
      <c r="AJ174" s="121">
        <v>33511</v>
      </c>
      <c r="AK174" s="126" t="s">
        <v>45</v>
      </c>
      <c r="AS174" s="87">
        <v>34851</v>
      </c>
      <c r="AT174" s="88">
        <v>373.06099999999998</v>
      </c>
      <c r="AU174" s="88">
        <v>315.92700000000002</v>
      </c>
      <c r="AV174" s="89">
        <f t="shared" si="80"/>
        <v>1015.927</v>
      </c>
      <c r="AW174" s="90"/>
      <c r="AX174" s="89">
        <f t="shared" si="63"/>
        <v>1500</v>
      </c>
      <c r="AY174" s="92"/>
      <c r="AZ174" s="95">
        <v>38.5</v>
      </c>
      <c r="BA174" s="68"/>
    </row>
    <row r="175" spans="2:53" x14ac:dyDescent="0.2">
      <c r="B175" s="121">
        <v>33603</v>
      </c>
      <c r="C175" s="122" t="s">
        <v>41</v>
      </c>
      <c r="D175" s="123">
        <v>0.14000000000000001</v>
      </c>
      <c r="E175" s="123">
        <v>0.13</v>
      </c>
      <c r="F175" s="123">
        <v>0.12</v>
      </c>
      <c r="G175" s="123">
        <v>0.12</v>
      </c>
      <c r="H175" s="123">
        <v>0.14000000000000001</v>
      </c>
      <c r="I175" s="123">
        <v>0.15</v>
      </c>
      <c r="J175" s="123">
        <v>0.13</v>
      </c>
      <c r="K175" s="123">
        <v>0.15</v>
      </c>
      <c r="L175" s="123">
        <v>0.18</v>
      </c>
      <c r="M175" s="123">
        <v>0.12</v>
      </c>
      <c r="N175" s="123">
        <v>0.15</v>
      </c>
      <c r="O175" s="124">
        <v>0.13</v>
      </c>
      <c r="P175" s="124">
        <v>0.12</v>
      </c>
      <c r="Q175" s="124">
        <v>0.16</v>
      </c>
      <c r="R175" s="124">
        <v>0.15</v>
      </c>
      <c r="S175" s="124">
        <v>0.15</v>
      </c>
      <c r="T175" s="124">
        <v>0.15</v>
      </c>
      <c r="U175" s="124">
        <v>0.15</v>
      </c>
      <c r="V175" s="125"/>
      <c r="W175" s="124">
        <v>0.14000000000000001</v>
      </c>
      <c r="X175" s="124">
        <v>0.14000000000000001</v>
      </c>
      <c r="Y175" s="124">
        <v>0.12</v>
      </c>
      <c r="Z175" s="124">
        <v>0.12</v>
      </c>
      <c r="AA175" s="124">
        <v>0.12</v>
      </c>
      <c r="AB175" s="124">
        <v>0.14000000000000001</v>
      </c>
      <c r="AC175" s="124">
        <v>0.14000000000000001</v>
      </c>
      <c r="AD175" s="124">
        <v>0.14000000000000001</v>
      </c>
      <c r="AE175" s="124">
        <v>0.14000000000000001</v>
      </c>
      <c r="AF175" s="124">
        <v>0.16</v>
      </c>
      <c r="AG175" s="124">
        <v>0.14000000000000001</v>
      </c>
      <c r="AH175" s="124">
        <v>0.12</v>
      </c>
      <c r="AI175" s="124">
        <v>0.18</v>
      </c>
      <c r="AJ175" s="121">
        <v>33603</v>
      </c>
      <c r="AK175" s="126" t="s">
        <v>41</v>
      </c>
      <c r="AS175" s="87">
        <v>34881</v>
      </c>
      <c r="AT175" s="88">
        <v>385.61099999999999</v>
      </c>
      <c r="AU175" s="88">
        <v>514.44500000000005</v>
      </c>
      <c r="AV175" s="89">
        <f t="shared" si="80"/>
        <v>1214.4450000000002</v>
      </c>
      <c r="AW175" s="90"/>
      <c r="AX175" s="89">
        <f t="shared" si="63"/>
        <v>1500</v>
      </c>
      <c r="AY175" s="92"/>
      <c r="AZ175" s="95">
        <v>124.5</v>
      </c>
      <c r="BA175" s="68"/>
    </row>
    <row r="176" spans="2:53" x14ac:dyDescent="0.2">
      <c r="B176" s="54">
        <v>33694</v>
      </c>
      <c r="C176" s="19" t="s">
        <v>42</v>
      </c>
      <c r="D176" s="36">
        <v>0.14000000000000001</v>
      </c>
      <c r="E176" s="36">
        <v>0.14000000000000001</v>
      </c>
      <c r="F176" s="36">
        <v>0.13</v>
      </c>
      <c r="G176" s="36">
        <v>0.13</v>
      </c>
      <c r="H176" s="36">
        <v>0.14000000000000001</v>
      </c>
      <c r="I176" s="36">
        <v>0.16</v>
      </c>
      <c r="J176" s="36">
        <v>0.13</v>
      </c>
      <c r="K176" s="36">
        <v>0.15</v>
      </c>
      <c r="L176" s="36">
        <v>0.18</v>
      </c>
      <c r="M176" s="36">
        <v>0.11</v>
      </c>
      <c r="N176" s="36">
        <v>0.15</v>
      </c>
      <c r="O176" s="37">
        <v>0.14000000000000001</v>
      </c>
      <c r="P176" s="37">
        <v>0.12</v>
      </c>
      <c r="Q176" s="37">
        <v>0.16</v>
      </c>
      <c r="R176" s="37">
        <v>0.15</v>
      </c>
      <c r="S176" s="37">
        <v>0.15</v>
      </c>
      <c r="T176" s="37">
        <v>0.16</v>
      </c>
      <c r="U176" s="37">
        <v>0.15</v>
      </c>
      <c r="V176" s="38"/>
      <c r="W176" s="37">
        <v>0.15</v>
      </c>
      <c r="X176" s="37">
        <v>0.15</v>
      </c>
      <c r="Y176" s="37">
        <v>0.13</v>
      </c>
      <c r="Z176" s="37">
        <v>0.12</v>
      </c>
      <c r="AA176" s="37">
        <v>0.13</v>
      </c>
      <c r="AB176" s="37">
        <v>0.14000000000000001</v>
      </c>
      <c r="AC176" s="37">
        <v>0.14000000000000001</v>
      </c>
      <c r="AD176" s="37">
        <v>0.14000000000000001</v>
      </c>
      <c r="AE176" s="37">
        <v>0.15</v>
      </c>
      <c r="AF176" s="37">
        <v>0.16</v>
      </c>
      <c r="AG176" s="37">
        <v>0.15</v>
      </c>
      <c r="AH176" s="37">
        <v>0.13</v>
      </c>
      <c r="AI176" s="37">
        <v>0.19</v>
      </c>
      <c r="AJ176" s="54">
        <v>33694</v>
      </c>
      <c r="AK176" s="20" t="s">
        <v>42</v>
      </c>
      <c r="AS176" s="87">
        <v>34912</v>
      </c>
      <c r="AT176" s="88">
        <v>378.54300000000001</v>
      </c>
      <c r="AU176" s="88">
        <v>613.79899999999998</v>
      </c>
      <c r="AV176" s="89">
        <f t="shared" si="80"/>
        <v>1313.799</v>
      </c>
      <c r="AW176" s="90"/>
      <c r="AX176" s="89">
        <f t="shared" si="63"/>
        <v>1500</v>
      </c>
      <c r="AY176" s="92"/>
      <c r="AZ176" s="95">
        <v>166</v>
      </c>
      <c r="BA176" s="68"/>
    </row>
    <row r="177" spans="2:53" x14ac:dyDescent="0.2">
      <c r="B177" s="115">
        <v>33785</v>
      </c>
      <c r="C177" s="116" t="s">
        <v>44</v>
      </c>
      <c r="D177" s="117">
        <v>0.14000000000000001</v>
      </c>
      <c r="E177" s="117">
        <v>0.13</v>
      </c>
      <c r="F177" s="117">
        <v>0.12</v>
      </c>
      <c r="G177" s="117">
        <v>0.12</v>
      </c>
      <c r="H177" s="117">
        <v>0.14000000000000001</v>
      </c>
      <c r="I177" s="117">
        <v>0.15</v>
      </c>
      <c r="J177" s="117">
        <v>0.13</v>
      </c>
      <c r="K177" s="117">
        <v>0.15</v>
      </c>
      <c r="L177" s="117">
        <v>0.17</v>
      </c>
      <c r="M177" s="117">
        <v>0.11</v>
      </c>
      <c r="N177" s="117">
        <v>0.15</v>
      </c>
      <c r="O177" s="118">
        <v>0.13</v>
      </c>
      <c r="P177" s="118">
        <v>0.12</v>
      </c>
      <c r="Q177" s="118">
        <v>0.15</v>
      </c>
      <c r="R177" s="118">
        <v>0.15</v>
      </c>
      <c r="S177" s="118">
        <v>0.14000000000000001</v>
      </c>
      <c r="T177" s="118">
        <v>0.15</v>
      </c>
      <c r="U177" s="118">
        <v>0.14000000000000001</v>
      </c>
      <c r="V177" s="119"/>
      <c r="W177" s="118">
        <v>0.14000000000000001</v>
      </c>
      <c r="X177" s="118">
        <v>0.14000000000000001</v>
      </c>
      <c r="Y177" s="118">
        <v>0.12</v>
      </c>
      <c r="Z177" s="118">
        <v>0.12</v>
      </c>
      <c r="AA177" s="118">
        <v>0.12</v>
      </c>
      <c r="AB177" s="118">
        <v>0.13</v>
      </c>
      <c r="AC177" s="118">
        <v>0.14000000000000001</v>
      </c>
      <c r="AD177" s="118">
        <v>0.14000000000000001</v>
      </c>
      <c r="AE177" s="118">
        <v>0.14000000000000001</v>
      </c>
      <c r="AF177" s="118">
        <v>0.16</v>
      </c>
      <c r="AG177" s="118">
        <v>0.14000000000000001</v>
      </c>
      <c r="AH177" s="118">
        <v>0.12</v>
      </c>
      <c r="AI177" s="118">
        <v>0.18</v>
      </c>
      <c r="AJ177" s="115">
        <v>33785</v>
      </c>
      <c r="AK177" s="120" t="s">
        <v>44</v>
      </c>
      <c r="AS177" s="87">
        <v>34943</v>
      </c>
      <c r="AT177" s="88">
        <v>79.3</v>
      </c>
      <c r="AU177" s="88">
        <v>594</v>
      </c>
      <c r="AV177" s="89">
        <f t="shared" si="80"/>
        <v>1294</v>
      </c>
      <c r="AW177" s="90"/>
      <c r="AX177" s="89">
        <f t="shared" si="63"/>
        <v>1500</v>
      </c>
      <c r="AY177" s="92"/>
      <c r="AZ177" s="95">
        <v>90</v>
      </c>
      <c r="BA177" s="68"/>
    </row>
    <row r="178" spans="2:53" x14ac:dyDescent="0.2">
      <c r="B178" s="121">
        <v>33877</v>
      </c>
      <c r="C178" s="122" t="s">
        <v>45</v>
      </c>
      <c r="D178" s="123">
        <v>0.14000000000000001</v>
      </c>
      <c r="E178" s="123">
        <v>0.13</v>
      </c>
      <c r="F178" s="123">
        <v>0.12</v>
      </c>
      <c r="G178" s="123">
        <v>0.12</v>
      </c>
      <c r="H178" s="123">
        <v>0.14000000000000001</v>
      </c>
      <c r="I178" s="123">
        <v>0.15</v>
      </c>
      <c r="J178" s="123">
        <v>0.13</v>
      </c>
      <c r="K178" s="123">
        <v>0.15</v>
      </c>
      <c r="L178" s="123">
        <v>0.18</v>
      </c>
      <c r="M178" s="123">
        <v>0.11</v>
      </c>
      <c r="N178" s="123">
        <v>0.15</v>
      </c>
      <c r="O178" s="124">
        <v>0.13</v>
      </c>
      <c r="P178" s="124">
        <v>0.12</v>
      </c>
      <c r="Q178" s="124">
        <v>0.15</v>
      </c>
      <c r="R178" s="124">
        <v>0.15</v>
      </c>
      <c r="S178" s="124">
        <v>0.15</v>
      </c>
      <c r="T178" s="124">
        <v>0.15</v>
      </c>
      <c r="U178" s="124">
        <v>0.14000000000000001</v>
      </c>
      <c r="V178" s="125"/>
      <c r="W178" s="124">
        <v>0.15</v>
      </c>
      <c r="X178" s="124">
        <v>0.15</v>
      </c>
      <c r="Y178" s="124">
        <v>0.12</v>
      </c>
      <c r="Z178" s="124">
        <v>0.12</v>
      </c>
      <c r="AA178" s="124">
        <v>0.12</v>
      </c>
      <c r="AB178" s="124">
        <v>0.14000000000000001</v>
      </c>
      <c r="AC178" s="124">
        <v>0.14000000000000001</v>
      </c>
      <c r="AD178" s="124">
        <v>0.15</v>
      </c>
      <c r="AE178" s="124">
        <v>0.15</v>
      </c>
      <c r="AF178" s="124">
        <v>0.16</v>
      </c>
      <c r="AG178" s="124">
        <v>0.15</v>
      </c>
      <c r="AH178" s="124">
        <v>0.13</v>
      </c>
      <c r="AI178" s="124">
        <v>0.18</v>
      </c>
      <c r="AJ178" s="121">
        <v>33877</v>
      </c>
      <c r="AK178" s="126" t="s">
        <v>45</v>
      </c>
      <c r="AS178" s="94">
        <v>34973</v>
      </c>
      <c r="AT178" s="88">
        <v>0</v>
      </c>
      <c r="AU178" s="88">
        <v>613.79899999999998</v>
      </c>
      <c r="AV178" s="89">
        <f t="shared" si="80"/>
        <v>1313.799</v>
      </c>
      <c r="AW178" s="90"/>
      <c r="AX178" s="89">
        <f t="shared" si="63"/>
        <v>1500</v>
      </c>
      <c r="AY178" s="92"/>
      <c r="AZ178" s="95">
        <v>164.5</v>
      </c>
      <c r="BA178" s="68"/>
    </row>
    <row r="179" spans="2:53" x14ac:dyDescent="0.2">
      <c r="B179" s="121">
        <v>33969</v>
      </c>
      <c r="C179" s="122" t="s">
        <v>41</v>
      </c>
      <c r="D179" s="123">
        <v>0.15</v>
      </c>
      <c r="E179" s="123">
        <v>0.14000000000000001</v>
      </c>
      <c r="F179" s="123">
        <v>0.13</v>
      </c>
      <c r="G179" s="123">
        <v>0.13</v>
      </c>
      <c r="H179" s="123">
        <v>0.14000000000000001</v>
      </c>
      <c r="I179" s="123">
        <v>0.16</v>
      </c>
      <c r="J179" s="123">
        <v>0.13</v>
      </c>
      <c r="K179" s="123">
        <v>0.16</v>
      </c>
      <c r="L179" s="123">
        <v>0.18</v>
      </c>
      <c r="M179" s="123">
        <v>0.12</v>
      </c>
      <c r="N179" s="123">
        <v>0.15</v>
      </c>
      <c r="O179" s="124">
        <v>0.14000000000000001</v>
      </c>
      <c r="P179" s="124">
        <v>0.13</v>
      </c>
      <c r="Q179" s="124">
        <v>0.16</v>
      </c>
      <c r="R179" s="124">
        <v>0.15</v>
      </c>
      <c r="S179" s="124">
        <v>0.15</v>
      </c>
      <c r="T179" s="124">
        <v>0.16</v>
      </c>
      <c r="U179" s="124">
        <v>0.15</v>
      </c>
      <c r="V179" s="125"/>
      <c r="W179" s="124">
        <v>0.15</v>
      </c>
      <c r="X179" s="124">
        <v>0.16</v>
      </c>
      <c r="Y179" s="124">
        <v>0.13</v>
      </c>
      <c r="Z179" s="124">
        <v>0.13</v>
      </c>
      <c r="AA179" s="124">
        <v>0.13</v>
      </c>
      <c r="AB179" s="124">
        <v>0.16</v>
      </c>
      <c r="AC179" s="124">
        <v>0.15</v>
      </c>
      <c r="AD179" s="124">
        <v>0.15</v>
      </c>
      <c r="AE179" s="124">
        <v>0.15</v>
      </c>
      <c r="AF179" s="124">
        <v>0.17</v>
      </c>
      <c r="AG179" s="124">
        <v>0.15</v>
      </c>
      <c r="AH179" s="124">
        <v>0.13</v>
      </c>
      <c r="AI179" s="124">
        <v>0.2</v>
      </c>
      <c r="AJ179" s="121">
        <v>33969</v>
      </c>
      <c r="AK179" s="126" t="s">
        <v>41</v>
      </c>
      <c r="AS179" s="94">
        <v>35004</v>
      </c>
      <c r="AT179" s="88">
        <v>0</v>
      </c>
      <c r="AU179" s="88">
        <v>593.99900000000002</v>
      </c>
      <c r="AV179" s="89">
        <f t="shared" si="80"/>
        <v>1293.999</v>
      </c>
      <c r="AW179" s="90"/>
      <c r="AX179" s="89">
        <f t="shared" si="63"/>
        <v>1500</v>
      </c>
      <c r="AY179" s="92"/>
      <c r="AZ179" s="95">
        <v>141</v>
      </c>
      <c r="BA179" s="68"/>
    </row>
    <row r="180" spans="2:53" x14ac:dyDescent="0.2">
      <c r="B180" s="54">
        <v>34059</v>
      </c>
      <c r="C180" s="19" t="s">
        <v>42</v>
      </c>
      <c r="D180" s="36">
        <v>0.15</v>
      </c>
      <c r="E180" s="36">
        <v>0.14000000000000001</v>
      </c>
      <c r="F180" s="36">
        <v>0.13</v>
      </c>
      <c r="G180" s="36">
        <v>0.13</v>
      </c>
      <c r="H180" s="36">
        <v>0.14000000000000001</v>
      </c>
      <c r="I180" s="36">
        <v>0.16</v>
      </c>
      <c r="J180" s="36">
        <v>0.13</v>
      </c>
      <c r="K180" s="36">
        <v>0.16</v>
      </c>
      <c r="L180" s="36">
        <v>0.19</v>
      </c>
      <c r="M180" s="36">
        <v>0.12</v>
      </c>
      <c r="N180" s="36">
        <v>0.15</v>
      </c>
      <c r="O180" s="37">
        <v>0.14000000000000001</v>
      </c>
      <c r="P180" s="37">
        <v>0.12</v>
      </c>
      <c r="Q180" s="37">
        <v>0.16</v>
      </c>
      <c r="R180" s="37">
        <v>0.15</v>
      </c>
      <c r="S180" s="37">
        <v>0.15</v>
      </c>
      <c r="T180" s="37">
        <v>0.16</v>
      </c>
      <c r="U180" s="37">
        <v>0.15</v>
      </c>
      <c r="V180" s="38"/>
      <c r="W180" s="37">
        <v>0.17</v>
      </c>
      <c r="X180" s="37">
        <v>0.17</v>
      </c>
      <c r="Y180" s="37">
        <v>0.14000000000000001</v>
      </c>
      <c r="Z180" s="37">
        <v>0.14000000000000001</v>
      </c>
      <c r="AA180" s="37">
        <v>0.14000000000000001</v>
      </c>
      <c r="AB180" s="37">
        <v>0.16</v>
      </c>
      <c r="AC180" s="37">
        <v>0.16</v>
      </c>
      <c r="AD180" s="37">
        <v>0.16</v>
      </c>
      <c r="AE180" s="37">
        <v>0.17</v>
      </c>
      <c r="AF180" s="37">
        <v>0.18</v>
      </c>
      <c r="AG180" s="37">
        <v>0.17</v>
      </c>
      <c r="AH180" s="37">
        <v>0.14000000000000001</v>
      </c>
      <c r="AI180" s="37">
        <v>0.21</v>
      </c>
      <c r="AJ180" s="54">
        <v>34059</v>
      </c>
      <c r="AK180" s="20" t="s">
        <v>42</v>
      </c>
      <c r="AS180" s="94">
        <v>35034</v>
      </c>
      <c r="AT180" s="88">
        <v>0</v>
      </c>
      <c r="AU180" s="88">
        <v>473.25099999999998</v>
      </c>
      <c r="AV180" s="89">
        <f t="shared" si="80"/>
        <v>1173.251</v>
      </c>
      <c r="AW180" s="90"/>
      <c r="AX180" s="89">
        <f t="shared" si="63"/>
        <v>1500</v>
      </c>
      <c r="AY180" s="92"/>
      <c r="AZ180" s="95">
        <v>32</v>
      </c>
      <c r="BA180" s="68"/>
    </row>
    <row r="181" spans="2:53" x14ac:dyDescent="0.2">
      <c r="B181" s="115">
        <v>34150</v>
      </c>
      <c r="C181" s="116" t="s">
        <v>44</v>
      </c>
      <c r="D181" s="117">
        <v>0.15</v>
      </c>
      <c r="E181" s="117">
        <v>0.13</v>
      </c>
      <c r="F181" s="117">
        <v>0.12</v>
      </c>
      <c r="G181" s="117">
        <v>0.12</v>
      </c>
      <c r="H181" s="117">
        <v>0.14000000000000001</v>
      </c>
      <c r="I181" s="117">
        <v>0.15</v>
      </c>
      <c r="J181" s="117">
        <v>0.13</v>
      </c>
      <c r="K181" s="117">
        <v>0.16</v>
      </c>
      <c r="L181" s="117">
        <v>0.18</v>
      </c>
      <c r="M181" s="117">
        <v>0.12</v>
      </c>
      <c r="N181" s="117">
        <v>0.15</v>
      </c>
      <c r="O181" s="118">
        <v>0.13</v>
      </c>
      <c r="P181" s="118">
        <v>0.12</v>
      </c>
      <c r="Q181" s="118">
        <v>0.16</v>
      </c>
      <c r="R181" s="118">
        <v>0.15</v>
      </c>
      <c r="S181" s="118">
        <v>0.15</v>
      </c>
      <c r="T181" s="118">
        <v>0.15</v>
      </c>
      <c r="U181" s="118">
        <v>0.14000000000000001</v>
      </c>
      <c r="V181" s="119"/>
      <c r="W181" s="118">
        <v>0.15</v>
      </c>
      <c r="X181" s="118">
        <v>0.16</v>
      </c>
      <c r="Y181" s="118">
        <v>0.13</v>
      </c>
      <c r="Z181" s="118">
        <v>0.13</v>
      </c>
      <c r="AA181" s="118">
        <v>0.13</v>
      </c>
      <c r="AB181" s="118">
        <v>0.14000000000000001</v>
      </c>
      <c r="AC181" s="118">
        <v>0.14000000000000001</v>
      </c>
      <c r="AD181" s="118">
        <v>0.14000000000000001</v>
      </c>
      <c r="AE181" s="118">
        <v>0.14000000000000001</v>
      </c>
      <c r="AF181" s="118">
        <v>0.16</v>
      </c>
      <c r="AG181" s="118">
        <v>0.15</v>
      </c>
      <c r="AH181" s="118">
        <v>0.13</v>
      </c>
      <c r="AI181" s="118">
        <v>0.2</v>
      </c>
      <c r="AJ181" s="115">
        <v>34150</v>
      </c>
      <c r="AK181" s="120" t="s">
        <v>44</v>
      </c>
      <c r="AS181" s="94">
        <v>35065</v>
      </c>
      <c r="AT181" s="88">
        <v>0</v>
      </c>
      <c r="AU181" s="88">
        <v>464.98500000000001</v>
      </c>
      <c r="AV181" s="89">
        <f t="shared" si="80"/>
        <v>1164.9850000000001</v>
      </c>
      <c r="AW181" s="90"/>
      <c r="AX181" s="89">
        <f t="shared" si="63"/>
        <v>1500</v>
      </c>
      <c r="AY181" s="92"/>
      <c r="AZ181" s="95">
        <v>47</v>
      </c>
      <c r="BA181" s="68"/>
    </row>
    <row r="182" spans="2:53" x14ac:dyDescent="0.2">
      <c r="B182" s="121">
        <v>34242</v>
      </c>
      <c r="C182" s="122" t="s">
        <v>45</v>
      </c>
      <c r="D182" s="123">
        <v>0.14000000000000001</v>
      </c>
      <c r="E182" s="123">
        <v>0.13</v>
      </c>
      <c r="F182" s="123">
        <v>0.12</v>
      </c>
      <c r="G182" s="123">
        <v>0.12</v>
      </c>
      <c r="H182" s="123">
        <v>0.14000000000000001</v>
      </c>
      <c r="I182" s="123">
        <v>0.15</v>
      </c>
      <c r="J182" s="123">
        <v>0.13</v>
      </c>
      <c r="K182" s="123">
        <v>0.15</v>
      </c>
      <c r="L182" s="123">
        <v>0.18</v>
      </c>
      <c r="M182" s="123">
        <v>0.12</v>
      </c>
      <c r="N182" s="123">
        <v>0.14000000000000001</v>
      </c>
      <c r="O182" s="124">
        <v>0.12</v>
      </c>
      <c r="P182" s="124">
        <v>0.12</v>
      </c>
      <c r="Q182" s="124">
        <v>0.15</v>
      </c>
      <c r="R182" s="124">
        <v>0.14000000000000001</v>
      </c>
      <c r="S182" s="124">
        <v>0.14000000000000001</v>
      </c>
      <c r="T182" s="124">
        <v>0.15</v>
      </c>
      <c r="U182" s="124">
        <v>0.14000000000000001</v>
      </c>
      <c r="V182" s="125"/>
      <c r="W182" s="124">
        <v>0.15</v>
      </c>
      <c r="X182" s="124">
        <v>0.16</v>
      </c>
      <c r="Y182" s="124">
        <v>0.13</v>
      </c>
      <c r="Z182" s="124">
        <v>0.13</v>
      </c>
      <c r="AA182" s="124">
        <v>0.13</v>
      </c>
      <c r="AB182" s="124">
        <v>0.15</v>
      </c>
      <c r="AC182" s="124">
        <v>0.15</v>
      </c>
      <c r="AD182" s="124">
        <v>0.15</v>
      </c>
      <c r="AE182" s="124">
        <v>0.15</v>
      </c>
      <c r="AF182" s="124">
        <v>0.16</v>
      </c>
      <c r="AG182" s="124">
        <v>0.15</v>
      </c>
      <c r="AH182" s="124">
        <v>0.13</v>
      </c>
      <c r="AI182" s="124">
        <v>0.18</v>
      </c>
      <c r="AJ182" s="121">
        <v>34242</v>
      </c>
      <c r="AK182" s="126" t="s">
        <v>45</v>
      </c>
      <c r="AS182" s="94">
        <v>35096</v>
      </c>
      <c r="AT182" s="88">
        <v>202.98</v>
      </c>
      <c r="AU182" s="88">
        <v>574.19899999999996</v>
      </c>
      <c r="AV182" s="89">
        <f t="shared" si="80"/>
        <v>1274.1990000000001</v>
      </c>
      <c r="AW182" s="90"/>
      <c r="AX182" s="89">
        <f t="shared" si="63"/>
        <v>1500</v>
      </c>
      <c r="AY182" s="92"/>
      <c r="AZ182" s="95">
        <v>5.5</v>
      </c>
      <c r="BA182" s="68"/>
    </row>
    <row r="183" spans="2:53" x14ac:dyDescent="0.2">
      <c r="B183" s="121">
        <v>34334</v>
      </c>
      <c r="C183" s="122" t="s">
        <v>41</v>
      </c>
      <c r="D183" s="123">
        <v>0.14000000000000001</v>
      </c>
      <c r="E183" s="123">
        <v>0.13</v>
      </c>
      <c r="F183" s="123">
        <v>0.12</v>
      </c>
      <c r="G183" s="123">
        <v>0.12</v>
      </c>
      <c r="H183" s="123">
        <v>0.14000000000000001</v>
      </c>
      <c r="I183" s="123">
        <v>0.15</v>
      </c>
      <c r="J183" s="123">
        <v>0.13</v>
      </c>
      <c r="K183" s="123">
        <v>0.16</v>
      </c>
      <c r="L183" s="123">
        <v>0.18</v>
      </c>
      <c r="M183" s="123">
        <v>0.12</v>
      </c>
      <c r="N183" s="123">
        <v>0.15</v>
      </c>
      <c r="O183" s="124">
        <v>0.13</v>
      </c>
      <c r="P183" s="124">
        <v>0.12</v>
      </c>
      <c r="Q183" s="124">
        <v>0.15</v>
      </c>
      <c r="R183" s="124">
        <v>0.14000000000000001</v>
      </c>
      <c r="S183" s="124">
        <v>0.14000000000000001</v>
      </c>
      <c r="T183" s="124">
        <v>0.15</v>
      </c>
      <c r="U183" s="124">
        <v>0.14000000000000001</v>
      </c>
      <c r="V183" s="125"/>
      <c r="W183" s="124">
        <v>0.16</v>
      </c>
      <c r="X183" s="124">
        <v>0.16</v>
      </c>
      <c r="Y183" s="124">
        <v>0.14000000000000001</v>
      </c>
      <c r="Z183" s="124">
        <v>0.14000000000000001</v>
      </c>
      <c r="AA183" s="124">
        <v>0.13</v>
      </c>
      <c r="AB183" s="124">
        <v>0.16</v>
      </c>
      <c r="AC183" s="124">
        <v>0.15</v>
      </c>
      <c r="AD183" s="124">
        <v>0.16</v>
      </c>
      <c r="AE183" s="124">
        <v>0.15</v>
      </c>
      <c r="AF183" s="124">
        <v>0.17</v>
      </c>
      <c r="AG183" s="124">
        <v>0.15</v>
      </c>
      <c r="AH183" s="124">
        <v>0.14000000000000001</v>
      </c>
      <c r="AI183" s="124">
        <v>0.2</v>
      </c>
      <c r="AJ183" s="121">
        <v>34334</v>
      </c>
      <c r="AK183" s="126" t="s">
        <v>41</v>
      </c>
      <c r="AS183" s="94">
        <v>35125</v>
      </c>
      <c r="AT183" s="88">
        <v>389.85599999999999</v>
      </c>
      <c r="AU183" s="88">
        <v>613.79999999999995</v>
      </c>
      <c r="AV183" s="89">
        <f t="shared" si="80"/>
        <v>1313.8</v>
      </c>
      <c r="AW183" s="90"/>
      <c r="AX183" s="89">
        <f t="shared" si="63"/>
        <v>1500</v>
      </c>
      <c r="AY183" s="92"/>
      <c r="AZ183" s="95">
        <v>14</v>
      </c>
      <c r="BA183" s="68"/>
    </row>
    <row r="184" spans="2:53" x14ac:dyDescent="0.2">
      <c r="B184" s="54">
        <v>34424</v>
      </c>
      <c r="C184" s="19" t="s">
        <v>42</v>
      </c>
      <c r="D184" s="36">
        <v>0.15</v>
      </c>
      <c r="E184" s="36">
        <v>0.14000000000000001</v>
      </c>
      <c r="F184" s="36">
        <v>0.13</v>
      </c>
      <c r="G184" s="36">
        <v>0.13</v>
      </c>
      <c r="H184" s="36">
        <v>0.15</v>
      </c>
      <c r="I184" s="36">
        <v>0.16</v>
      </c>
      <c r="J184" s="36">
        <v>0.14000000000000001</v>
      </c>
      <c r="K184" s="36">
        <v>0.16</v>
      </c>
      <c r="L184" s="36">
        <v>0.19</v>
      </c>
      <c r="M184" s="36">
        <v>0.12</v>
      </c>
      <c r="N184" s="36">
        <v>0.15</v>
      </c>
      <c r="O184" s="37">
        <v>0.14000000000000001</v>
      </c>
      <c r="P184" s="37">
        <v>0.12</v>
      </c>
      <c r="Q184" s="37">
        <v>0.16</v>
      </c>
      <c r="R184" s="37">
        <v>0.15</v>
      </c>
      <c r="S184" s="37">
        <v>0.15</v>
      </c>
      <c r="T184" s="37">
        <v>0.16</v>
      </c>
      <c r="U184" s="37">
        <v>0.15</v>
      </c>
      <c r="V184" s="38"/>
      <c r="W184" s="37">
        <v>0.16</v>
      </c>
      <c r="X184" s="37">
        <v>0.17</v>
      </c>
      <c r="Y184" s="37">
        <v>0.14000000000000001</v>
      </c>
      <c r="Z184" s="37">
        <v>0.14000000000000001</v>
      </c>
      <c r="AA184" s="37">
        <v>0.14000000000000001</v>
      </c>
      <c r="AB184" s="37">
        <v>0.16</v>
      </c>
      <c r="AC184" s="37">
        <v>0.16</v>
      </c>
      <c r="AD184" s="37">
        <v>0.16</v>
      </c>
      <c r="AE184" s="37">
        <v>0.16</v>
      </c>
      <c r="AF184" s="37">
        <v>0.17</v>
      </c>
      <c r="AG184" s="37">
        <v>0.16</v>
      </c>
      <c r="AH184" s="37">
        <v>0.14000000000000001</v>
      </c>
      <c r="AI184" s="37">
        <v>0.21</v>
      </c>
      <c r="AJ184" s="54">
        <v>34424</v>
      </c>
      <c r="AK184" s="20" t="s">
        <v>42</v>
      </c>
      <c r="AS184" s="87">
        <v>35156</v>
      </c>
      <c r="AT184" s="88">
        <v>293.96199999999999</v>
      </c>
      <c r="AU184" s="88">
        <v>594</v>
      </c>
      <c r="AV184" s="89">
        <f t="shared" si="80"/>
        <v>1294</v>
      </c>
      <c r="AW184" s="90"/>
      <c r="AX184" s="89">
        <f t="shared" si="63"/>
        <v>1500</v>
      </c>
      <c r="AY184" s="92"/>
      <c r="AZ184" s="95">
        <v>11</v>
      </c>
      <c r="BA184" s="68"/>
    </row>
    <row r="185" spans="2:53" x14ac:dyDescent="0.2">
      <c r="B185" s="115">
        <v>34515</v>
      </c>
      <c r="C185" s="116" t="s">
        <v>44</v>
      </c>
      <c r="D185" s="117">
        <v>0.14000000000000001</v>
      </c>
      <c r="E185" s="117">
        <v>0.13</v>
      </c>
      <c r="F185" s="117">
        <v>0.12</v>
      </c>
      <c r="G185" s="117">
        <v>0.12</v>
      </c>
      <c r="H185" s="117">
        <v>0.14000000000000001</v>
      </c>
      <c r="I185" s="117">
        <v>0.15</v>
      </c>
      <c r="J185" s="117">
        <v>0.13</v>
      </c>
      <c r="K185" s="117">
        <v>0.15</v>
      </c>
      <c r="L185" s="117">
        <v>0.18</v>
      </c>
      <c r="M185" s="117">
        <v>0.11</v>
      </c>
      <c r="N185" s="117">
        <v>0.15</v>
      </c>
      <c r="O185" s="118">
        <v>0.13</v>
      </c>
      <c r="P185" s="118">
        <v>0.12</v>
      </c>
      <c r="Q185" s="118">
        <v>0.15</v>
      </c>
      <c r="R185" s="118">
        <v>0.15</v>
      </c>
      <c r="S185" s="118">
        <v>0.14000000000000001</v>
      </c>
      <c r="T185" s="118">
        <v>0.15</v>
      </c>
      <c r="U185" s="118">
        <v>0.14000000000000001</v>
      </c>
      <c r="V185" s="119"/>
      <c r="W185" s="118">
        <v>0.14000000000000001</v>
      </c>
      <c r="X185" s="118">
        <v>0.16</v>
      </c>
      <c r="Y185" s="118">
        <v>0.13</v>
      </c>
      <c r="Z185" s="118">
        <v>0.13</v>
      </c>
      <c r="AA185" s="118">
        <v>0.12</v>
      </c>
      <c r="AB185" s="118">
        <v>0.15</v>
      </c>
      <c r="AC185" s="118">
        <v>0.14000000000000001</v>
      </c>
      <c r="AD185" s="118">
        <v>0.14000000000000001</v>
      </c>
      <c r="AE185" s="118">
        <v>0.15</v>
      </c>
      <c r="AF185" s="118">
        <v>0.16</v>
      </c>
      <c r="AG185" s="118">
        <v>0.15</v>
      </c>
      <c r="AH185" s="118">
        <v>0.13</v>
      </c>
      <c r="AI185" s="118">
        <v>0.19</v>
      </c>
      <c r="AJ185" s="115">
        <v>34515</v>
      </c>
      <c r="AK185" s="120" t="s">
        <v>44</v>
      </c>
      <c r="AS185" s="87">
        <v>35186</v>
      </c>
      <c r="AT185" s="88">
        <v>364.44200000000001</v>
      </c>
      <c r="AU185" s="88">
        <v>322.471</v>
      </c>
      <c r="AV185" s="89">
        <f t="shared" si="80"/>
        <v>1022.471</v>
      </c>
      <c r="AW185" s="90"/>
      <c r="AX185" s="89">
        <f t="shared" si="63"/>
        <v>1500</v>
      </c>
      <c r="AY185" s="92"/>
      <c r="AZ185" s="95">
        <v>150</v>
      </c>
      <c r="BA185" s="68"/>
    </row>
    <row r="186" spans="2:53" x14ac:dyDescent="0.2">
      <c r="B186" s="121">
        <v>34607</v>
      </c>
      <c r="C186" s="122" t="s">
        <v>45</v>
      </c>
      <c r="D186" s="123">
        <v>0.14000000000000001</v>
      </c>
      <c r="E186" s="123">
        <v>0.13</v>
      </c>
      <c r="F186" s="123">
        <v>0.12</v>
      </c>
      <c r="G186" s="123">
        <v>0.12</v>
      </c>
      <c r="H186" s="123">
        <v>0.14000000000000001</v>
      </c>
      <c r="I186" s="123">
        <v>0.15</v>
      </c>
      <c r="J186" s="123">
        <v>0.13</v>
      </c>
      <c r="K186" s="123">
        <v>0.15</v>
      </c>
      <c r="L186" s="123">
        <v>0.18</v>
      </c>
      <c r="M186" s="123">
        <v>0.12</v>
      </c>
      <c r="N186" s="123">
        <v>0.15</v>
      </c>
      <c r="O186" s="124">
        <v>0.13</v>
      </c>
      <c r="P186" s="124">
        <v>0.12</v>
      </c>
      <c r="Q186" s="124">
        <v>0.15</v>
      </c>
      <c r="R186" s="124">
        <v>0.14000000000000001</v>
      </c>
      <c r="S186" s="124">
        <v>0.14000000000000001</v>
      </c>
      <c r="T186" s="124">
        <v>0.15</v>
      </c>
      <c r="U186" s="124">
        <v>0.14000000000000001</v>
      </c>
      <c r="V186" s="125"/>
      <c r="W186" s="124">
        <v>0.15</v>
      </c>
      <c r="X186" s="124">
        <v>0.17</v>
      </c>
      <c r="Y186" s="124">
        <v>0.14000000000000001</v>
      </c>
      <c r="Z186" s="124">
        <v>0.13</v>
      </c>
      <c r="AA186" s="124">
        <v>0.13</v>
      </c>
      <c r="AB186" s="124">
        <v>0.15</v>
      </c>
      <c r="AC186" s="124">
        <v>0.15</v>
      </c>
      <c r="AD186" s="124">
        <v>0.15</v>
      </c>
      <c r="AE186" s="124">
        <v>0.16</v>
      </c>
      <c r="AF186" s="124">
        <v>0.17</v>
      </c>
      <c r="AG186" s="124">
        <v>0.16</v>
      </c>
      <c r="AH186" s="124">
        <v>0.14000000000000001</v>
      </c>
      <c r="AI186" s="124">
        <v>0.2</v>
      </c>
      <c r="AJ186" s="121">
        <v>34607</v>
      </c>
      <c r="AK186" s="126" t="s">
        <v>45</v>
      </c>
      <c r="AS186" s="87">
        <v>35217</v>
      </c>
      <c r="AT186" s="88">
        <v>377.279</v>
      </c>
      <c r="AU186" s="88">
        <v>591.13699999999994</v>
      </c>
      <c r="AV186" s="89">
        <f t="shared" si="80"/>
        <v>1291.1369999999999</v>
      </c>
      <c r="AW186" s="90"/>
      <c r="AX186" s="89">
        <f t="shared" si="63"/>
        <v>1500</v>
      </c>
      <c r="AY186" s="92"/>
      <c r="AZ186" s="95">
        <v>39.5</v>
      </c>
      <c r="BA186" s="68"/>
    </row>
    <row r="187" spans="2:53" x14ac:dyDescent="0.2">
      <c r="B187" s="121">
        <v>34699</v>
      </c>
      <c r="C187" s="122" t="s">
        <v>41</v>
      </c>
      <c r="D187" s="123">
        <v>0.14000000000000001</v>
      </c>
      <c r="E187" s="123">
        <v>0.13</v>
      </c>
      <c r="F187" s="123">
        <v>0.12</v>
      </c>
      <c r="G187" s="123">
        <v>0.12</v>
      </c>
      <c r="H187" s="123">
        <v>0.14000000000000001</v>
      </c>
      <c r="I187" s="123">
        <v>0.15</v>
      </c>
      <c r="J187" s="123">
        <v>0.13</v>
      </c>
      <c r="K187" s="123">
        <v>0.16</v>
      </c>
      <c r="L187" s="123">
        <v>0.18</v>
      </c>
      <c r="M187" s="123">
        <v>0.12</v>
      </c>
      <c r="N187" s="123">
        <v>0.15</v>
      </c>
      <c r="O187" s="124">
        <v>0.13</v>
      </c>
      <c r="P187" s="124">
        <v>0.12</v>
      </c>
      <c r="Q187" s="124">
        <v>0.16</v>
      </c>
      <c r="R187" s="124">
        <v>0.15</v>
      </c>
      <c r="S187" s="124">
        <v>0.15</v>
      </c>
      <c r="T187" s="124">
        <v>0.15</v>
      </c>
      <c r="U187" s="124">
        <v>0.14000000000000001</v>
      </c>
      <c r="V187" s="125"/>
      <c r="W187" s="124">
        <v>0.15</v>
      </c>
      <c r="X187" s="124">
        <v>0.16</v>
      </c>
      <c r="Y187" s="124">
        <v>0.13</v>
      </c>
      <c r="Z187" s="124">
        <v>0.13</v>
      </c>
      <c r="AA187" s="124">
        <v>0.13</v>
      </c>
      <c r="AB187" s="124">
        <v>0.16</v>
      </c>
      <c r="AC187" s="124">
        <v>0.14000000000000001</v>
      </c>
      <c r="AD187" s="124">
        <v>0.14000000000000001</v>
      </c>
      <c r="AE187" s="124">
        <v>0.15</v>
      </c>
      <c r="AF187" s="124">
        <v>0.16</v>
      </c>
      <c r="AG187" s="124">
        <v>0.15</v>
      </c>
      <c r="AH187" s="124">
        <v>0.13</v>
      </c>
      <c r="AI187" s="124">
        <v>0.2</v>
      </c>
      <c r="AJ187" s="121">
        <v>34699</v>
      </c>
      <c r="AK187" s="126" t="s">
        <v>41</v>
      </c>
      <c r="AS187" s="87">
        <v>35247</v>
      </c>
      <c r="AT187" s="88">
        <v>389.85599999999999</v>
      </c>
      <c r="AU187" s="88">
        <v>613.51499999999999</v>
      </c>
      <c r="AV187" s="89">
        <f t="shared" si="80"/>
        <v>1313.5149999999999</v>
      </c>
      <c r="AW187" s="90"/>
      <c r="AX187" s="89">
        <f t="shared" si="63"/>
        <v>1500</v>
      </c>
      <c r="AY187" s="92"/>
      <c r="AZ187" s="95">
        <v>126.5</v>
      </c>
      <c r="BA187" s="68"/>
    </row>
    <row r="188" spans="2:53" x14ac:dyDescent="0.2">
      <c r="B188" s="54">
        <v>34789</v>
      </c>
      <c r="C188" s="19" t="s">
        <v>42</v>
      </c>
      <c r="D188" s="36">
        <v>0.15</v>
      </c>
      <c r="E188" s="36">
        <v>0.13</v>
      </c>
      <c r="F188" s="36">
        <v>0.13</v>
      </c>
      <c r="G188" s="36">
        <v>0.13</v>
      </c>
      <c r="H188" s="36">
        <v>0.15</v>
      </c>
      <c r="I188" s="36">
        <v>0.14000000000000001</v>
      </c>
      <c r="J188" s="36">
        <v>0.14000000000000001</v>
      </c>
      <c r="K188" s="36">
        <v>0.16</v>
      </c>
      <c r="L188" s="36">
        <v>0.18</v>
      </c>
      <c r="M188" s="36">
        <v>0.12</v>
      </c>
      <c r="N188" s="36">
        <v>0.15</v>
      </c>
      <c r="O188" s="37">
        <v>0.14000000000000001</v>
      </c>
      <c r="P188" s="37">
        <v>0.12</v>
      </c>
      <c r="Q188" s="37">
        <v>0.16</v>
      </c>
      <c r="R188" s="37">
        <v>0.15</v>
      </c>
      <c r="S188" s="37">
        <v>0.15</v>
      </c>
      <c r="T188" s="37">
        <v>0.15</v>
      </c>
      <c r="U188" s="37">
        <v>0.15</v>
      </c>
      <c r="V188" s="38"/>
      <c r="W188" s="37">
        <v>0.16</v>
      </c>
      <c r="X188" s="37">
        <v>0.17</v>
      </c>
      <c r="Y188" s="37">
        <v>0.13</v>
      </c>
      <c r="Z188" s="37">
        <v>0.13</v>
      </c>
      <c r="AA188" s="37">
        <v>0.13</v>
      </c>
      <c r="AB188" s="37">
        <v>0.16</v>
      </c>
      <c r="AC188" s="37">
        <v>0.15</v>
      </c>
      <c r="AD188" s="37">
        <v>0.15</v>
      </c>
      <c r="AE188" s="37">
        <v>0.16</v>
      </c>
      <c r="AF188" s="37">
        <v>0.17</v>
      </c>
      <c r="AG188" s="37">
        <v>0.16</v>
      </c>
      <c r="AH188" s="37">
        <v>0.14000000000000001</v>
      </c>
      <c r="AI188" s="37">
        <v>0.2</v>
      </c>
      <c r="AJ188" s="54">
        <v>34789</v>
      </c>
      <c r="AK188" s="20" t="s">
        <v>42</v>
      </c>
      <c r="AS188" s="87">
        <v>35278</v>
      </c>
      <c r="AT188" s="88">
        <v>387.97300000000001</v>
      </c>
      <c r="AU188" s="88">
        <v>527.88800000000003</v>
      </c>
      <c r="AV188" s="89">
        <f t="shared" si="80"/>
        <v>1227.8879999999999</v>
      </c>
      <c r="AW188" s="90"/>
      <c r="AX188" s="89">
        <f t="shared" si="63"/>
        <v>1500</v>
      </c>
      <c r="AY188" s="92"/>
      <c r="AZ188" s="95">
        <v>100</v>
      </c>
      <c r="BA188" s="68"/>
    </row>
    <row r="189" spans="2:53" x14ac:dyDescent="0.2">
      <c r="B189" s="115">
        <v>34880</v>
      </c>
      <c r="C189" s="116" t="s">
        <v>44</v>
      </c>
      <c r="D189" s="117">
        <v>0.14000000000000001</v>
      </c>
      <c r="E189" s="117">
        <v>0.13</v>
      </c>
      <c r="F189" s="117">
        <v>0.12</v>
      </c>
      <c r="G189" s="117">
        <v>0.12</v>
      </c>
      <c r="H189" s="117">
        <v>0.14000000000000001</v>
      </c>
      <c r="I189" s="117">
        <v>0.15</v>
      </c>
      <c r="J189" s="117">
        <v>0.13</v>
      </c>
      <c r="K189" s="117">
        <v>0.15</v>
      </c>
      <c r="L189" s="117">
        <v>0.18</v>
      </c>
      <c r="M189" s="117">
        <v>0.12</v>
      </c>
      <c r="N189" s="117">
        <v>0.15</v>
      </c>
      <c r="O189" s="118">
        <v>0.13</v>
      </c>
      <c r="P189" s="118">
        <v>0.12</v>
      </c>
      <c r="Q189" s="118">
        <v>0.15</v>
      </c>
      <c r="R189" s="118">
        <v>0.15</v>
      </c>
      <c r="S189" s="118">
        <v>0.15</v>
      </c>
      <c r="T189" s="118">
        <v>0.15</v>
      </c>
      <c r="U189" s="118">
        <v>0.14000000000000001</v>
      </c>
      <c r="V189" s="119"/>
      <c r="W189" s="118">
        <v>0.15</v>
      </c>
      <c r="X189" s="118">
        <v>0.15</v>
      </c>
      <c r="Y189" s="118">
        <v>0.13</v>
      </c>
      <c r="Z189" s="118">
        <v>0.12</v>
      </c>
      <c r="AA189" s="118">
        <v>0.13</v>
      </c>
      <c r="AB189" s="118">
        <v>0.14000000000000001</v>
      </c>
      <c r="AC189" s="118">
        <v>0.14000000000000001</v>
      </c>
      <c r="AD189" s="118">
        <v>0.15</v>
      </c>
      <c r="AE189" s="118">
        <v>0.15</v>
      </c>
      <c r="AF189" s="118">
        <v>0.16</v>
      </c>
      <c r="AG189" s="118">
        <v>0.15</v>
      </c>
      <c r="AH189" s="118">
        <v>0.13</v>
      </c>
      <c r="AI189" s="118">
        <v>0.19</v>
      </c>
      <c r="AJ189" s="115">
        <v>34880</v>
      </c>
      <c r="AK189" s="120" t="s">
        <v>44</v>
      </c>
      <c r="AS189" s="87">
        <v>35309</v>
      </c>
      <c r="AT189" s="88">
        <v>377.28</v>
      </c>
      <c r="AU189" s="88">
        <v>0</v>
      </c>
      <c r="AV189" s="89">
        <f t="shared" si="80"/>
        <v>700</v>
      </c>
      <c r="AW189" s="90"/>
      <c r="AX189" s="89">
        <f t="shared" si="63"/>
        <v>1500</v>
      </c>
      <c r="AY189" s="92"/>
      <c r="AZ189" s="95">
        <v>134</v>
      </c>
      <c r="BA189" s="68"/>
    </row>
    <row r="190" spans="2:53" x14ac:dyDescent="0.2">
      <c r="B190" s="121">
        <v>34972</v>
      </c>
      <c r="C190" s="122" t="s">
        <v>45</v>
      </c>
      <c r="D190" s="123">
        <v>0.14000000000000001</v>
      </c>
      <c r="E190" s="123">
        <v>0.12</v>
      </c>
      <c r="F190" s="123">
        <v>0.12</v>
      </c>
      <c r="G190" s="123">
        <v>0.12</v>
      </c>
      <c r="H190" s="123">
        <v>0.14000000000000001</v>
      </c>
      <c r="I190" s="123">
        <v>0.15</v>
      </c>
      <c r="J190" s="123">
        <v>0.13</v>
      </c>
      <c r="K190" s="123">
        <v>0.15</v>
      </c>
      <c r="L190" s="123">
        <v>0.18</v>
      </c>
      <c r="M190" s="123">
        <v>0.12</v>
      </c>
      <c r="N190" s="123">
        <v>0.15</v>
      </c>
      <c r="O190" s="124">
        <v>0.13</v>
      </c>
      <c r="P190" s="124">
        <v>0.12</v>
      </c>
      <c r="Q190" s="124">
        <v>0.15</v>
      </c>
      <c r="R190" s="124">
        <v>0.15</v>
      </c>
      <c r="S190" s="124">
        <v>0.15</v>
      </c>
      <c r="T190" s="124">
        <v>0.15</v>
      </c>
      <c r="U190" s="124">
        <v>0.14000000000000001</v>
      </c>
      <c r="V190" s="125"/>
      <c r="W190" s="124">
        <v>0.14000000000000001</v>
      </c>
      <c r="X190" s="124">
        <v>0.15</v>
      </c>
      <c r="Y190" s="124">
        <v>0.12</v>
      </c>
      <c r="Z190" s="124">
        <v>0.12</v>
      </c>
      <c r="AA190" s="124">
        <v>0.12</v>
      </c>
      <c r="AB190" s="124">
        <v>0.14000000000000001</v>
      </c>
      <c r="AC190" s="124">
        <v>0.14000000000000001</v>
      </c>
      <c r="AD190" s="124">
        <v>0.15</v>
      </c>
      <c r="AE190" s="124">
        <v>0.14000000000000001</v>
      </c>
      <c r="AF190" s="124">
        <v>0.16</v>
      </c>
      <c r="AG190" s="124">
        <v>0.15</v>
      </c>
      <c r="AH190" s="124">
        <v>0.13</v>
      </c>
      <c r="AI190" s="124">
        <v>0.19</v>
      </c>
      <c r="AJ190" s="121">
        <v>34972</v>
      </c>
      <c r="AK190" s="126" t="s">
        <v>45</v>
      </c>
      <c r="AS190" s="94">
        <v>35339</v>
      </c>
      <c r="AT190" s="88">
        <v>389.85599999999999</v>
      </c>
      <c r="AU190" s="88">
        <v>0</v>
      </c>
      <c r="AV190" s="89">
        <f t="shared" si="80"/>
        <v>700</v>
      </c>
      <c r="AW190" s="90"/>
      <c r="AX190" s="89">
        <f t="shared" si="63"/>
        <v>1500</v>
      </c>
      <c r="AY190" s="92"/>
      <c r="AZ190" s="95">
        <v>77.5</v>
      </c>
      <c r="BA190" s="68"/>
    </row>
    <row r="191" spans="2:53" x14ac:dyDescent="0.2">
      <c r="B191" s="121">
        <v>35064</v>
      </c>
      <c r="C191" s="122" t="s">
        <v>41</v>
      </c>
      <c r="D191" s="123"/>
      <c r="E191" s="123">
        <v>0.13</v>
      </c>
      <c r="F191" s="123">
        <v>0.12</v>
      </c>
      <c r="G191" s="123">
        <v>0.13</v>
      </c>
      <c r="H191" s="123">
        <v>0.14000000000000001</v>
      </c>
      <c r="I191" s="123">
        <v>0.15</v>
      </c>
      <c r="J191" s="123">
        <v>0.13</v>
      </c>
      <c r="K191" s="123">
        <v>0.16</v>
      </c>
      <c r="L191" s="123">
        <v>0.18</v>
      </c>
      <c r="M191" s="123">
        <v>0.12</v>
      </c>
      <c r="N191" s="123">
        <v>0.15</v>
      </c>
      <c r="O191" s="124">
        <v>0.14000000000000001</v>
      </c>
      <c r="P191" s="124">
        <v>0.12</v>
      </c>
      <c r="Q191" s="124">
        <v>0.16</v>
      </c>
      <c r="R191" s="124">
        <v>0.15</v>
      </c>
      <c r="S191" s="124">
        <v>0.15</v>
      </c>
      <c r="T191" s="124">
        <v>0.15</v>
      </c>
      <c r="U191" s="124">
        <v>0.15</v>
      </c>
      <c r="V191" s="125"/>
      <c r="W191" s="124">
        <v>0.15</v>
      </c>
      <c r="X191" s="124">
        <v>0.16</v>
      </c>
      <c r="Y191" s="124">
        <v>0.13</v>
      </c>
      <c r="Z191" s="124">
        <v>0.13</v>
      </c>
      <c r="AA191" s="124">
        <v>0.12</v>
      </c>
      <c r="AB191" s="124">
        <v>0.14000000000000001</v>
      </c>
      <c r="AC191" s="124">
        <v>0.14000000000000001</v>
      </c>
      <c r="AD191" s="124">
        <v>0.15</v>
      </c>
      <c r="AE191" s="124">
        <v>0.15</v>
      </c>
      <c r="AF191" s="124">
        <v>0.16</v>
      </c>
      <c r="AG191" s="124">
        <v>0.15</v>
      </c>
      <c r="AH191" s="124">
        <v>0.13</v>
      </c>
      <c r="AI191" s="124">
        <v>0.2</v>
      </c>
      <c r="AJ191" s="121">
        <v>35064</v>
      </c>
      <c r="AK191" s="126" t="s">
        <v>41</v>
      </c>
      <c r="AS191" s="94">
        <v>35370</v>
      </c>
      <c r="AT191" s="88">
        <v>377.28</v>
      </c>
      <c r="AU191" s="88">
        <v>480.52600000000001</v>
      </c>
      <c r="AV191" s="89">
        <f t="shared" si="80"/>
        <v>1180.5260000000001</v>
      </c>
      <c r="AW191" s="90"/>
      <c r="AX191" s="89">
        <f t="shared" si="63"/>
        <v>1500</v>
      </c>
      <c r="AY191" s="92"/>
      <c r="AZ191" s="95">
        <v>259.5</v>
      </c>
      <c r="BA191" s="68"/>
    </row>
    <row r="192" spans="2:53" x14ac:dyDescent="0.2">
      <c r="B192" s="54">
        <v>35155</v>
      </c>
      <c r="C192" s="19" t="s">
        <v>42</v>
      </c>
      <c r="D192" s="36">
        <v>0.14000000000000001</v>
      </c>
      <c r="E192" s="36">
        <v>0.13</v>
      </c>
      <c r="F192" s="36">
        <v>0.13</v>
      </c>
      <c r="G192" s="36">
        <v>0.13</v>
      </c>
      <c r="H192" s="36">
        <v>0.15</v>
      </c>
      <c r="I192" s="36">
        <v>0.15</v>
      </c>
      <c r="J192" s="36">
        <v>0.13</v>
      </c>
      <c r="K192" s="36">
        <v>0.16</v>
      </c>
      <c r="L192" s="36">
        <v>0.18</v>
      </c>
      <c r="M192" s="36">
        <v>0.12</v>
      </c>
      <c r="N192" s="36">
        <v>0.15</v>
      </c>
      <c r="O192" s="37">
        <v>0.14000000000000001</v>
      </c>
      <c r="P192" s="37">
        <v>0.12</v>
      </c>
      <c r="Q192" s="37">
        <v>0.16</v>
      </c>
      <c r="R192" s="37">
        <v>0.15</v>
      </c>
      <c r="S192" s="37">
        <v>0.15</v>
      </c>
      <c r="T192" s="37">
        <v>0.16</v>
      </c>
      <c r="U192" s="37">
        <v>0.15</v>
      </c>
      <c r="V192" s="38"/>
      <c r="W192" s="37">
        <v>0.16</v>
      </c>
      <c r="X192" s="37">
        <v>0.16</v>
      </c>
      <c r="Y192" s="37">
        <v>0.14000000000000001</v>
      </c>
      <c r="Z192" s="37">
        <v>0.13</v>
      </c>
      <c r="AA192" s="37">
        <v>0.13</v>
      </c>
      <c r="AB192" s="37">
        <v>0.16</v>
      </c>
      <c r="AC192" s="37">
        <v>0.15</v>
      </c>
      <c r="AD192" s="37">
        <v>0.15</v>
      </c>
      <c r="AE192" s="37">
        <v>0.16</v>
      </c>
      <c r="AF192" s="37">
        <v>0.17</v>
      </c>
      <c r="AG192" s="37">
        <v>0.16</v>
      </c>
      <c r="AH192" s="37">
        <v>0.14000000000000001</v>
      </c>
      <c r="AI192" s="37">
        <v>0.21</v>
      </c>
      <c r="AJ192" s="54">
        <v>35155</v>
      </c>
      <c r="AK192" s="20" t="s">
        <v>42</v>
      </c>
      <c r="AS192" s="94">
        <v>35400</v>
      </c>
      <c r="AT192" s="88">
        <v>389.85599999999999</v>
      </c>
      <c r="AU192" s="88">
        <v>613.79899999999998</v>
      </c>
      <c r="AV192" s="89">
        <f t="shared" si="80"/>
        <v>1313.799</v>
      </c>
      <c r="AW192" s="90"/>
      <c r="AX192" s="89">
        <f t="shared" si="63"/>
        <v>1500</v>
      </c>
      <c r="AY192" s="92"/>
      <c r="AZ192" s="95">
        <v>26.5</v>
      </c>
      <c r="BA192" s="68"/>
    </row>
    <row r="193" spans="2:53" x14ac:dyDescent="0.2">
      <c r="B193" s="115">
        <v>35246</v>
      </c>
      <c r="C193" s="116" t="s">
        <v>44</v>
      </c>
      <c r="D193" s="117">
        <v>0.13</v>
      </c>
      <c r="E193" s="117">
        <v>0.13</v>
      </c>
      <c r="F193" s="117">
        <v>0.12</v>
      </c>
      <c r="G193" s="117">
        <v>0.12</v>
      </c>
      <c r="H193" s="117">
        <v>0.14000000000000001</v>
      </c>
      <c r="I193" s="117">
        <v>0.14000000000000001</v>
      </c>
      <c r="J193" s="117">
        <v>0.13</v>
      </c>
      <c r="K193" s="117">
        <v>0.15</v>
      </c>
      <c r="L193" s="117">
        <v>0.18</v>
      </c>
      <c r="M193" s="117">
        <v>0.11</v>
      </c>
      <c r="N193" s="117">
        <v>0.15</v>
      </c>
      <c r="O193" s="118">
        <v>0.13</v>
      </c>
      <c r="P193" s="118">
        <v>0.11</v>
      </c>
      <c r="Q193" s="118">
        <v>0.15</v>
      </c>
      <c r="R193" s="118">
        <v>0.14000000000000001</v>
      </c>
      <c r="S193" s="118">
        <v>0.14000000000000001</v>
      </c>
      <c r="T193" s="118">
        <v>0.15</v>
      </c>
      <c r="U193" s="118">
        <v>0.14000000000000001</v>
      </c>
      <c r="V193" s="119"/>
      <c r="W193" s="118">
        <v>0.15</v>
      </c>
      <c r="X193" s="118">
        <v>0.16</v>
      </c>
      <c r="Y193" s="118">
        <v>0.13</v>
      </c>
      <c r="Z193" s="118">
        <v>0.13</v>
      </c>
      <c r="AA193" s="118">
        <v>0.13</v>
      </c>
      <c r="AB193" s="118">
        <v>0.15</v>
      </c>
      <c r="AC193" s="118">
        <v>0.14000000000000001</v>
      </c>
      <c r="AD193" s="118">
        <v>0.15</v>
      </c>
      <c r="AE193" s="118">
        <v>0.15</v>
      </c>
      <c r="AF193" s="118">
        <v>0.16</v>
      </c>
      <c r="AG193" s="118">
        <v>0.16</v>
      </c>
      <c r="AH193" s="118">
        <v>0.13</v>
      </c>
      <c r="AI193" s="118">
        <v>0.19</v>
      </c>
      <c r="AJ193" s="115">
        <v>35246</v>
      </c>
      <c r="AK193" s="120" t="s">
        <v>44</v>
      </c>
      <c r="AS193" s="94">
        <v>35431</v>
      </c>
      <c r="AT193" s="88">
        <v>388.84399999999999</v>
      </c>
      <c r="AU193" s="88">
        <v>613.79899999999998</v>
      </c>
      <c r="AV193" s="89">
        <f t="shared" si="80"/>
        <v>1313.799</v>
      </c>
      <c r="AW193" s="90"/>
      <c r="AX193" s="89">
        <f t="shared" si="63"/>
        <v>1500</v>
      </c>
      <c r="AY193" s="92"/>
      <c r="AZ193" s="95">
        <v>90</v>
      </c>
      <c r="BA193" s="68"/>
    </row>
    <row r="194" spans="2:53" x14ac:dyDescent="0.2">
      <c r="B194" s="121">
        <v>35338</v>
      </c>
      <c r="C194" s="122" t="s">
        <v>45</v>
      </c>
      <c r="D194" s="123">
        <v>0.13</v>
      </c>
      <c r="E194" s="123">
        <v>0.12</v>
      </c>
      <c r="F194" s="123">
        <v>0.11</v>
      </c>
      <c r="G194" s="123">
        <v>0.12</v>
      </c>
      <c r="H194" s="123">
        <v>0.13</v>
      </c>
      <c r="I194" s="123">
        <v>0.14000000000000001</v>
      </c>
      <c r="J194" s="123">
        <v>0.12</v>
      </c>
      <c r="K194" s="123">
        <v>0.14000000000000001</v>
      </c>
      <c r="L194" s="123">
        <v>0.17</v>
      </c>
      <c r="M194" s="123">
        <v>0.11</v>
      </c>
      <c r="N194" s="123">
        <v>0.14000000000000001</v>
      </c>
      <c r="O194" s="124">
        <v>0.12</v>
      </c>
      <c r="P194" s="124">
        <v>0.11</v>
      </c>
      <c r="Q194" s="124">
        <v>0.15</v>
      </c>
      <c r="R194" s="124">
        <v>0.14000000000000001</v>
      </c>
      <c r="S194" s="124">
        <v>0.14000000000000001</v>
      </c>
      <c r="T194" s="124">
        <v>0.14000000000000001</v>
      </c>
      <c r="U194" s="124">
        <v>0.14000000000000001</v>
      </c>
      <c r="V194" s="125"/>
      <c r="W194" s="124">
        <v>0.14000000000000001</v>
      </c>
      <c r="X194" s="124">
        <v>0.15</v>
      </c>
      <c r="Y194" s="124">
        <v>0.12</v>
      </c>
      <c r="Z194" s="124">
        <v>0.12</v>
      </c>
      <c r="AA194" s="124">
        <v>0.12</v>
      </c>
      <c r="AB194" s="124">
        <v>0.14000000000000001</v>
      </c>
      <c r="AC194" s="124">
        <v>0.13</v>
      </c>
      <c r="AD194" s="124">
        <v>0.13</v>
      </c>
      <c r="AE194" s="124">
        <v>0.14000000000000001</v>
      </c>
      <c r="AF194" s="124">
        <v>0.15</v>
      </c>
      <c r="AG194" s="124">
        <v>0.14000000000000001</v>
      </c>
      <c r="AH194" s="124">
        <v>0.12</v>
      </c>
      <c r="AI194" s="124">
        <v>0.17</v>
      </c>
      <c r="AJ194" s="121">
        <v>35338</v>
      </c>
      <c r="AK194" s="126" t="s">
        <v>45</v>
      </c>
      <c r="AS194" s="94">
        <v>35462</v>
      </c>
      <c r="AT194" s="88">
        <v>350.78899999999999</v>
      </c>
      <c r="AU194" s="88">
        <v>554.4</v>
      </c>
      <c r="AV194" s="89">
        <f t="shared" si="80"/>
        <v>1254.4000000000001</v>
      </c>
      <c r="AW194" s="90"/>
      <c r="AX194" s="89">
        <f t="shared" si="63"/>
        <v>1500</v>
      </c>
      <c r="AY194" s="92"/>
      <c r="AZ194" s="95">
        <v>26</v>
      </c>
      <c r="BA194" s="68"/>
    </row>
    <row r="195" spans="2:53" x14ac:dyDescent="0.2">
      <c r="B195" s="121">
        <v>35430</v>
      </c>
      <c r="C195" s="122" t="s">
        <v>41</v>
      </c>
      <c r="D195" s="123">
        <v>0.14000000000000001</v>
      </c>
      <c r="E195" s="123">
        <v>0.13</v>
      </c>
      <c r="F195" s="123">
        <v>0.12</v>
      </c>
      <c r="G195" s="123">
        <v>0.13</v>
      </c>
      <c r="H195" s="123">
        <v>0.14000000000000001</v>
      </c>
      <c r="I195" s="123">
        <v>0.15</v>
      </c>
      <c r="J195" s="123">
        <v>0.13</v>
      </c>
      <c r="K195" s="123">
        <v>0.16</v>
      </c>
      <c r="L195" s="123">
        <v>0.18</v>
      </c>
      <c r="M195" s="123">
        <v>0.12</v>
      </c>
      <c r="N195" s="123">
        <v>0.15</v>
      </c>
      <c r="O195" s="124">
        <v>0.13</v>
      </c>
      <c r="P195" s="124">
        <v>0.12</v>
      </c>
      <c r="Q195" s="124">
        <v>0.16</v>
      </c>
      <c r="R195" s="124">
        <v>0.15</v>
      </c>
      <c r="S195" s="124">
        <v>0.15</v>
      </c>
      <c r="T195" s="124">
        <v>0.15</v>
      </c>
      <c r="U195" s="124">
        <v>0.15</v>
      </c>
      <c r="V195" s="125"/>
      <c r="W195" s="124">
        <v>0.16</v>
      </c>
      <c r="X195" s="124">
        <v>0.16</v>
      </c>
      <c r="Y195" s="124">
        <v>0.13</v>
      </c>
      <c r="Z195" s="124">
        <v>0.12</v>
      </c>
      <c r="AA195" s="124">
        <v>0.12</v>
      </c>
      <c r="AB195" s="124">
        <v>0.15</v>
      </c>
      <c r="AC195" s="124">
        <v>0.14000000000000001</v>
      </c>
      <c r="AD195" s="124">
        <v>0.14000000000000001</v>
      </c>
      <c r="AE195" s="124">
        <v>0.15</v>
      </c>
      <c r="AF195" s="124">
        <v>0.17</v>
      </c>
      <c r="AG195" s="124">
        <v>0.16</v>
      </c>
      <c r="AH195" s="124">
        <v>0.13</v>
      </c>
      <c r="AI195" s="124">
        <v>0.19</v>
      </c>
      <c r="AJ195" s="121">
        <v>35430</v>
      </c>
      <c r="AK195" s="126" t="s">
        <v>41</v>
      </c>
      <c r="AS195" s="94">
        <v>35490</v>
      </c>
      <c r="AT195" s="88">
        <v>389.85300000000001</v>
      </c>
      <c r="AU195" s="88">
        <v>613.79999999999995</v>
      </c>
      <c r="AV195" s="89">
        <f t="shared" si="80"/>
        <v>1313.8</v>
      </c>
      <c r="AW195" s="90"/>
      <c r="AX195" s="89">
        <f t="shared" si="63"/>
        <v>1500</v>
      </c>
      <c r="AY195" s="92"/>
      <c r="AZ195" s="95">
        <v>110.5</v>
      </c>
      <c r="BA195" s="68"/>
    </row>
    <row r="196" spans="2:53" x14ac:dyDescent="0.2">
      <c r="B196" s="54">
        <v>35520</v>
      </c>
      <c r="C196" s="19" t="s">
        <v>42</v>
      </c>
      <c r="D196" s="36">
        <v>0.14000000000000001</v>
      </c>
      <c r="E196" s="36">
        <v>0.13</v>
      </c>
      <c r="F196" s="36">
        <v>0.12</v>
      </c>
      <c r="G196" s="36">
        <v>0.13</v>
      </c>
      <c r="H196" s="36">
        <v>0.14000000000000001</v>
      </c>
      <c r="I196" s="36">
        <v>0.15</v>
      </c>
      <c r="J196" s="36">
        <v>0.13</v>
      </c>
      <c r="K196" s="36">
        <v>0.16</v>
      </c>
      <c r="L196" s="36">
        <v>0.18</v>
      </c>
      <c r="M196" s="36">
        <v>0.12</v>
      </c>
      <c r="N196" s="36">
        <v>0.16</v>
      </c>
      <c r="O196" s="37">
        <v>0.14000000000000001</v>
      </c>
      <c r="P196" s="37">
        <v>0.12</v>
      </c>
      <c r="Q196" s="37">
        <v>0.16</v>
      </c>
      <c r="R196" s="37">
        <v>0.15</v>
      </c>
      <c r="S196" s="37">
        <v>0.15</v>
      </c>
      <c r="T196" s="37">
        <v>0.16</v>
      </c>
      <c r="U196" s="37">
        <v>0.15</v>
      </c>
      <c r="V196" s="38"/>
      <c r="W196" s="37">
        <v>0.16</v>
      </c>
      <c r="X196" s="37">
        <v>0.17</v>
      </c>
      <c r="Y196" s="37">
        <v>0.14000000000000001</v>
      </c>
      <c r="Z196" s="37">
        <v>0.14000000000000001</v>
      </c>
      <c r="AA196" s="37">
        <v>0.13</v>
      </c>
      <c r="AB196" s="37">
        <v>0.16</v>
      </c>
      <c r="AC196" s="37">
        <v>0.15</v>
      </c>
      <c r="AD196" s="37">
        <v>0.15</v>
      </c>
      <c r="AE196" s="37">
        <v>0.16</v>
      </c>
      <c r="AF196" s="37">
        <v>0.17</v>
      </c>
      <c r="AG196" s="37">
        <v>0.16</v>
      </c>
      <c r="AH196" s="37">
        <v>0.14000000000000001</v>
      </c>
      <c r="AI196" s="37">
        <v>0.21</v>
      </c>
      <c r="AJ196" s="54">
        <v>35520</v>
      </c>
      <c r="AK196" s="20" t="s">
        <v>42</v>
      </c>
      <c r="AS196" s="87">
        <v>35521</v>
      </c>
      <c r="AT196" s="88">
        <v>61.731999999999999</v>
      </c>
      <c r="AU196" s="88">
        <v>594</v>
      </c>
      <c r="AV196" s="89">
        <f t="shared" si="80"/>
        <v>1294</v>
      </c>
      <c r="AW196" s="90"/>
      <c r="AX196" s="89">
        <f t="shared" si="63"/>
        <v>1500</v>
      </c>
      <c r="AY196" s="92"/>
      <c r="AZ196" s="95">
        <v>52.5</v>
      </c>
      <c r="BA196" s="68"/>
    </row>
    <row r="197" spans="2:53" x14ac:dyDescent="0.2">
      <c r="B197" s="115">
        <v>35611</v>
      </c>
      <c r="C197" s="116" t="s">
        <v>44</v>
      </c>
      <c r="D197" s="117">
        <v>0.13</v>
      </c>
      <c r="E197" s="117">
        <v>0.12</v>
      </c>
      <c r="F197" s="117">
        <v>0.11</v>
      </c>
      <c r="G197" s="117">
        <v>0.12</v>
      </c>
      <c r="H197" s="117">
        <v>0.13</v>
      </c>
      <c r="I197" s="117">
        <v>0.14000000000000001</v>
      </c>
      <c r="J197" s="117">
        <v>0.13</v>
      </c>
      <c r="K197" s="117">
        <v>0.15</v>
      </c>
      <c r="L197" s="117">
        <v>0.17</v>
      </c>
      <c r="M197" s="117">
        <v>0.11</v>
      </c>
      <c r="N197" s="117">
        <v>0.14000000000000001</v>
      </c>
      <c r="O197" s="118">
        <v>0.12</v>
      </c>
      <c r="P197" s="118">
        <v>0.11</v>
      </c>
      <c r="Q197" s="118">
        <v>0.15</v>
      </c>
      <c r="R197" s="118">
        <v>0.14000000000000001</v>
      </c>
      <c r="S197" s="118">
        <v>0.14000000000000001</v>
      </c>
      <c r="T197" s="118">
        <v>0.14000000000000001</v>
      </c>
      <c r="U197" s="118">
        <v>0.14000000000000001</v>
      </c>
      <c r="V197" s="119"/>
      <c r="W197" s="118">
        <v>0.16</v>
      </c>
      <c r="X197" s="118">
        <v>0.15</v>
      </c>
      <c r="Y197" s="118">
        <v>0.13</v>
      </c>
      <c r="Z197" s="118">
        <v>0.13</v>
      </c>
      <c r="AA197" s="118">
        <v>0.12</v>
      </c>
      <c r="AB197" s="118">
        <v>0.14000000000000001</v>
      </c>
      <c r="AC197" s="118">
        <v>0.14000000000000001</v>
      </c>
      <c r="AD197" s="118">
        <v>0.13</v>
      </c>
      <c r="AE197" s="118">
        <v>0.15</v>
      </c>
      <c r="AF197" s="118">
        <v>0.16</v>
      </c>
      <c r="AG197" s="118">
        <v>0.15</v>
      </c>
      <c r="AH197" s="118">
        <v>0.13</v>
      </c>
      <c r="AI197" s="118">
        <v>0.19</v>
      </c>
      <c r="AJ197" s="115">
        <v>35611</v>
      </c>
      <c r="AK197" s="120" t="s">
        <v>44</v>
      </c>
      <c r="AS197" s="87">
        <v>35551</v>
      </c>
      <c r="AT197" s="88">
        <v>0</v>
      </c>
      <c r="AU197" s="88">
        <v>613.79899999999998</v>
      </c>
      <c r="AV197" s="89">
        <f t="shared" si="80"/>
        <v>1313.799</v>
      </c>
      <c r="AW197" s="90"/>
      <c r="AX197" s="89">
        <f t="shared" si="63"/>
        <v>1500</v>
      </c>
      <c r="AY197" s="92"/>
      <c r="AZ197" s="95">
        <v>41</v>
      </c>
      <c r="BA197" s="68"/>
    </row>
    <row r="198" spans="2:53" x14ac:dyDescent="0.2">
      <c r="B198" s="121">
        <v>35703</v>
      </c>
      <c r="C198" s="122" t="s">
        <v>45</v>
      </c>
      <c r="D198" s="123">
        <v>0.13</v>
      </c>
      <c r="E198" s="123">
        <v>0.12</v>
      </c>
      <c r="F198" s="123">
        <v>0.11</v>
      </c>
      <c r="G198" s="123">
        <v>0.12</v>
      </c>
      <c r="H198" s="123">
        <v>0.14000000000000001</v>
      </c>
      <c r="I198" s="123">
        <v>0.14000000000000001</v>
      </c>
      <c r="J198" s="123">
        <v>0.13</v>
      </c>
      <c r="K198" s="123">
        <v>0.15</v>
      </c>
      <c r="L198" s="123">
        <v>0.17</v>
      </c>
      <c r="M198" s="123">
        <v>0.11</v>
      </c>
      <c r="N198" s="123">
        <v>0.15</v>
      </c>
      <c r="O198" s="124">
        <v>0.13</v>
      </c>
      <c r="P198" s="124">
        <v>0.12</v>
      </c>
      <c r="Q198" s="124">
        <v>0.15</v>
      </c>
      <c r="R198" s="124">
        <v>0.14000000000000001</v>
      </c>
      <c r="S198" s="124">
        <v>0.14000000000000001</v>
      </c>
      <c r="T198" s="124">
        <v>0.15</v>
      </c>
      <c r="U198" s="124">
        <v>0.14000000000000001</v>
      </c>
      <c r="V198" s="125"/>
      <c r="W198" s="124">
        <v>0.15</v>
      </c>
      <c r="X198" s="124">
        <v>0.15</v>
      </c>
      <c r="Y198" s="124">
        <v>0.13</v>
      </c>
      <c r="Z198" s="124">
        <v>0.13</v>
      </c>
      <c r="AA198" s="124">
        <v>0.12</v>
      </c>
      <c r="AB198" s="124">
        <v>0.14000000000000001</v>
      </c>
      <c r="AC198" s="124">
        <v>0.14000000000000001</v>
      </c>
      <c r="AD198" s="124">
        <v>0.14000000000000001</v>
      </c>
      <c r="AE198" s="124">
        <v>0.15</v>
      </c>
      <c r="AF198" s="124">
        <v>0.16</v>
      </c>
      <c r="AG198" s="124">
        <v>0.15</v>
      </c>
      <c r="AH198" s="124">
        <v>0.13</v>
      </c>
      <c r="AI198" s="124">
        <v>0.19</v>
      </c>
      <c r="AJ198" s="121">
        <v>35703</v>
      </c>
      <c r="AK198" s="126" t="s">
        <v>45</v>
      </c>
      <c r="AS198" s="87">
        <v>35582</v>
      </c>
      <c r="AT198" s="88">
        <v>1.5820000000000001</v>
      </c>
      <c r="AU198" s="88">
        <v>593.99900000000002</v>
      </c>
      <c r="AV198" s="89">
        <f t="shared" si="80"/>
        <v>1293.999</v>
      </c>
      <c r="AW198" s="90"/>
      <c r="AX198" s="89">
        <f t="shared" si="63"/>
        <v>1500</v>
      </c>
      <c r="AY198" s="92"/>
      <c r="AZ198" s="95">
        <v>67.5</v>
      </c>
      <c r="BA198" s="68"/>
    </row>
    <row r="199" spans="2:53" x14ac:dyDescent="0.2">
      <c r="B199" s="121">
        <v>35795</v>
      </c>
      <c r="C199" s="122" t="s">
        <v>41</v>
      </c>
      <c r="D199" s="123">
        <v>0.13</v>
      </c>
      <c r="E199" s="123">
        <v>0.13</v>
      </c>
      <c r="F199" s="123">
        <v>0.12</v>
      </c>
      <c r="G199" s="123">
        <v>0.12</v>
      </c>
      <c r="H199" s="123">
        <v>0.14000000000000001</v>
      </c>
      <c r="I199" s="123">
        <v>0.14000000000000001</v>
      </c>
      <c r="J199" s="123">
        <v>0.13</v>
      </c>
      <c r="K199" s="123">
        <v>0.15</v>
      </c>
      <c r="L199" s="123">
        <v>0.18</v>
      </c>
      <c r="M199" s="123">
        <v>0.11</v>
      </c>
      <c r="N199" s="123">
        <v>0.14000000000000001</v>
      </c>
      <c r="O199" s="124">
        <v>0.13</v>
      </c>
      <c r="P199" s="124">
        <v>0.12</v>
      </c>
      <c r="Q199" s="124">
        <v>0.15</v>
      </c>
      <c r="R199" s="124">
        <v>0.14000000000000001</v>
      </c>
      <c r="S199" s="124">
        <v>0.14000000000000001</v>
      </c>
      <c r="T199" s="124">
        <v>0.14000000000000001</v>
      </c>
      <c r="U199" s="124">
        <v>0.14000000000000001</v>
      </c>
      <c r="V199" s="125"/>
      <c r="W199" s="124">
        <v>0.16</v>
      </c>
      <c r="X199" s="124">
        <v>0.16</v>
      </c>
      <c r="Y199" s="124">
        <v>0.13</v>
      </c>
      <c r="Z199" s="124">
        <v>0.13</v>
      </c>
      <c r="AA199" s="124">
        <v>0.13</v>
      </c>
      <c r="AB199" s="124">
        <v>0.15</v>
      </c>
      <c r="AC199" s="124">
        <v>0.13</v>
      </c>
      <c r="AD199" s="124">
        <v>0.14000000000000001</v>
      </c>
      <c r="AE199" s="124">
        <v>0.15</v>
      </c>
      <c r="AF199" s="124">
        <v>0.17</v>
      </c>
      <c r="AG199" s="124">
        <v>0.16</v>
      </c>
      <c r="AH199" s="124">
        <v>0.13</v>
      </c>
      <c r="AI199" s="124">
        <v>0.2</v>
      </c>
      <c r="AJ199" s="121">
        <v>35795</v>
      </c>
      <c r="AK199" s="126" t="s">
        <v>41</v>
      </c>
      <c r="AS199" s="87">
        <v>35612</v>
      </c>
      <c r="AT199" s="88">
        <v>381.63799999999998</v>
      </c>
      <c r="AU199" s="88">
        <v>613.79899999999998</v>
      </c>
      <c r="AV199" s="89">
        <f t="shared" si="80"/>
        <v>1313.799</v>
      </c>
      <c r="AW199" s="90"/>
      <c r="AX199" s="89">
        <f t="shared" si="63"/>
        <v>1500</v>
      </c>
      <c r="AY199" s="92"/>
      <c r="AZ199" s="95">
        <v>148</v>
      </c>
      <c r="BA199" s="68"/>
    </row>
    <row r="200" spans="2:53" x14ac:dyDescent="0.2">
      <c r="B200" s="54">
        <v>35885</v>
      </c>
      <c r="C200" s="19" t="s">
        <v>42</v>
      </c>
      <c r="D200" s="36">
        <v>0.14000000000000001</v>
      </c>
      <c r="E200" s="36">
        <v>0.13</v>
      </c>
      <c r="F200" s="36">
        <v>0.12</v>
      </c>
      <c r="G200" s="36">
        <v>0.12</v>
      </c>
      <c r="H200" s="36">
        <v>0.14000000000000001</v>
      </c>
      <c r="I200" s="36">
        <v>0.14000000000000001</v>
      </c>
      <c r="J200" s="36">
        <v>0.13</v>
      </c>
      <c r="K200" s="36">
        <v>0.15</v>
      </c>
      <c r="L200" s="36">
        <v>0.17</v>
      </c>
      <c r="M200" s="36">
        <v>0.11</v>
      </c>
      <c r="N200" s="36">
        <v>0.14000000000000001</v>
      </c>
      <c r="O200" s="37">
        <v>0.13</v>
      </c>
      <c r="P200" s="37">
        <v>0.12</v>
      </c>
      <c r="Q200" s="37">
        <v>0.15</v>
      </c>
      <c r="R200" s="37">
        <v>0.14000000000000001</v>
      </c>
      <c r="S200" s="37">
        <v>0.14000000000000001</v>
      </c>
      <c r="T200" s="37">
        <v>0.14000000000000001</v>
      </c>
      <c r="U200" s="37">
        <v>0.14000000000000001</v>
      </c>
      <c r="V200" s="38"/>
      <c r="W200" s="37">
        <v>0.15</v>
      </c>
      <c r="X200" s="37">
        <v>0.15</v>
      </c>
      <c r="Y200" s="37">
        <v>0.13</v>
      </c>
      <c r="Z200" s="37">
        <v>0.13</v>
      </c>
      <c r="AA200" s="37">
        <v>0.13</v>
      </c>
      <c r="AB200" s="37">
        <v>0.15</v>
      </c>
      <c r="AC200" s="37">
        <v>0.14000000000000001</v>
      </c>
      <c r="AD200" s="37">
        <v>0.13</v>
      </c>
      <c r="AE200" s="37">
        <v>0.15</v>
      </c>
      <c r="AF200" s="37">
        <v>0.16</v>
      </c>
      <c r="AG200" s="37">
        <v>0.16</v>
      </c>
      <c r="AH200" s="37">
        <v>0.13</v>
      </c>
      <c r="AI200" s="37">
        <v>0.2</v>
      </c>
      <c r="AJ200" s="54">
        <v>35885</v>
      </c>
      <c r="AK200" s="20" t="s">
        <v>42</v>
      </c>
      <c r="AS200" s="87">
        <v>35643</v>
      </c>
      <c r="AT200" s="88">
        <v>389.85599999999999</v>
      </c>
      <c r="AU200" s="88">
        <v>613.79999999999995</v>
      </c>
      <c r="AV200" s="89">
        <f t="shared" si="80"/>
        <v>1313.8</v>
      </c>
      <c r="AW200" s="90"/>
      <c r="AX200" s="89">
        <f t="shared" si="63"/>
        <v>1500</v>
      </c>
      <c r="AY200" s="92"/>
      <c r="AZ200" s="95">
        <v>366.5</v>
      </c>
      <c r="BA200" s="68"/>
    </row>
    <row r="201" spans="2:53" x14ac:dyDescent="0.2">
      <c r="B201" s="115">
        <v>35976</v>
      </c>
      <c r="C201" s="116" t="s">
        <v>44</v>
      </c>
      <c r="D201" s="117">
        <v>0.13</v>
      </c>
      <c r="E201" s="117">
        <v>0.12</v>
      </c>
      <c r="F201" s="117">
        <v>0.12</v>
      </c>
      <c r="G201" s="117">
        <v>0.12</v>
      </c>
      <c r="H201" s="117">
        <v>0.13</v>
      </c>
      <c r="I201" s="117">
        <v>0.14000000000000001</v>
      </c>
      <c r="J201" s="117">
        <v>0.13</v>
      </c>
      <c r="K201" s="117">
        <v>0.15</v>
      </c>
      <c r="L201" s="117">
        <v>0.17</v>
      </c>
      <c r="M201" s="117">
        <v>0.11</v>
      </c>
      <c r="N201" s="117">
        <v>0.12</v>
      </c>
      <c r="O201" s="118">
        <v>0.12</v>
      </c>
      <c r="P201" s="118">
        <v>0.11</v>
      </c>
      <c r="Q201" s="118">
        <v>0.15</v>
      </c>
      <c r="R201" s="118">
        <v>0.14000000000000001</v>
      </c>
      <c r="S201" s="118">
        <v>0.14000000000000001</v>
      </c>
      <c r="T201" s="118">
        <v>0.14000000000000001</v>
      </c>
      <c r="U201" s="118">
        <v>0.14000000000000001</v>
      </c>
      <c r="V201" s="119"/>
      <c r="W201" s="118">
        <v>0.15</v>
      </c>
      <c r="X201" s="118">
        <v>0.15</v>
      </c>
      <c r="Y201" s="118">
        <v>0.12</v>
      </c>
      <c r="Z201" s="118">
        <v>0.12</v>
      </c>
      <c r="AA201" s="118">
        <v>0.13</v>
      </c>
      <c r="AB201" s="118">
        <v>0.15</v>
      </c>
      <c r="AC201" s="118">
        <v>0.14000000000000001</v>
      </c>
      <c r="AD201" s="118">
        <v>0.13</v>
      </c>
      <c r="AE201" s="118">
        <v>0.14000000000000001</v>
      </c>
      <c r="AF201" s="118">
        <v>0.16</v>
      </c>
      <c r="AG201" s="118">
        <v>0.15</v>
      </c>
      <c r="AH201" s="118">
        <v>0.13</v>
      </c>
      <c r="AI201" s="118">
        <v>0.18</v>
      </c>
      <c r="AJ201" s="115">
        <v>35976</v>
      </c>
      <c r="AK201" s="120" t="s">
        <v>44</v>
      </c>
      <c r="AS201" s="87">
        <v>35674</v>
      </c>
      <c r="AT201" s="88">
        <v>377.28</v>
      </c>
      <c r="AU201" s="88">
        <v>592.08900000000006</v>
      </c>
      <c r="AV201" s="89">
        <f t="shared" si="80"/>
        <v>1292.0889999999999</v>
      </c>
      <c r="AW201" s="90"/>
      <c r="AX201" s="89">
        <f t="shared" si="63"/>
        <v>1500</v>
      </c>
      <c r="AY201" s="92"/>
      <c r="AZ201" s="95">
        <v>68.5</v>
      </c>
      <c r="BA201" s="68"/>
    </row>
    <row r="202" spans="2:53" x14ac:dyDescent="0.2">
      <c r="B202" s="121">
        <v>36068</v>
      </c>
      <c r="C202" s="122" t="s">
        <v>45</v>
      </c>
      <c r="D202" s="123">
        <v>0.13</v>
      </c>
      <c r="E202" s="123">
        <v>0.12</v>
      </c>
      <c r="F202" s="123">
        <v>0.12</v>
      </c>
      <c r="G202" s="123">
        <v>0.11</v>
      </c>
      <c r="H202" s="123">
        <v>0.13</v>
      </c>
      <c r="I202" s="123">
        <v>0.13</v>
      </c>
      <c r="J202" s="123">
        <v>0.12</v>
      </c>
      <c r="K202" s="123">
        <v>0.14000000000000001</v>
      </c>
      <c r="L202" s="123">
        <v>0.16</v>
      </c>
      <c r="M202" s="123">
        <v>0.11</v>
      </c>
      <c r="N202" s="123">
        <v>0.13</v>
      </c>
      <c r="O202" s="124">
        <v>0.13</v>
      </c>
      <c r="P202" s="124">
        <v>0.11</v>
      </c>
      <c r="Q202" s="124">
        <v>0.15</v>
      </c>
      <c r="R202" s="124">
        <v>0.14000000000000001</v>
      </c>
      <c r="S202" s="124">
        <v>0.14000000000000001</v>
      </c>
      <c r="T202" s="124">
        <v>0.15</v>
      </c>
      <c r="U202" s="124">
        <v>0.14000000000000001</v>
      </c>
      <c r="V202" s="125"/>
      <c r="W202" s="124">
        <v>0.14000000000000001</v>
      </c>
      <c r="X202" s="124">
        <v>0.14000000000000001</v>
      </c>
      <c r="Y202" s="124">
        <v>0.12</v>
      </c>
      <c r="Z202" s="124">
        <v>0.13</v>
      </c>
      <c r="AA202" s="124">
        <v>0.12</v>
      </c>
      <c r="AB202" s="124">
        <v>0.15</v>
      </c>
      <c r="AC202" s="124">
        <v>0.14000000000000001</v>
      </c>
      <c r="AD202" s="124">
        <v>0.13</v>
      </c>
      <c r="AE202" s="124">
        <v>0.15</v>
      </c>
      <c r="AF202" s="124">
        <v>0.16</v>
      </c>
      <c r="AG202" s="124">
        <v>0.15</v>
      </c>
      <c r="AH202" s="124">
        <v>0.12</v>
      </c>
      <c r="AI202" s="124">
        <v>0.18</v>
      </c>
      <c r="AJ202" s="121">
        <v>36068</v>
      </c>
      <c r="AK202" s="126" t="s">
        <v>45</v>
      </c>
      <c r="AS202" s="94">
        <v>35704</v>
      </c>
      <c r="AT202" s="88">
        <v>389.572</v>
      </c>
      <c r="AU202" s="88">
        <v>612.49</v>
      </c>
      <c r="AV202" s="89">
        <f t="shared" si="80"/>
        <v>1312.49</v>
      </c>
      <c r="AW202" s="90"/>
      <c r="AX202" s="89">
        <f t="shared" si="63"/>
        <v>1500</v>
      </c>
      <c r="AY202" s="92"/>
      <c r="AZ202" s="95">
        <v>11</v>
      </c>
      <c r="BA202" s="68"/>
    </row>
    <row r="203" spans="2:53" x14ac:dyDescent="0.2">
      <c r="B203" s="121">
        <v>36160</v>
      </c>
      <c r="C203" s="122" t="s">
        <v>41</v>
      </c>
      <c r="D203" s="123">
        <v>0.13</v>
      </c>
      <c r="E203" s="123">
        <v>0.12</v>
      </c>
      <c r="F203" s="123">
        <v>0.12</v>
      </c>
      <c r="G203" s="123">
        <v>0.12</v>
      </c>
      <c r="H203" s="123">
        <v>0.13</v>
      </c>
      <c r="I203" s="123">
        <v>0.14000000000000001</v>
      </c>
      <c r="J203" s="123">
        <v>0.12</v>
      </c>
      <c r="K203" s="123">
        <v>0.15</v>
      </c>
      <c r="L203" s="123">
        <v>0.17</v>
      </c>
      <c r="M203" s="123">
        <v>0.11</v>
      </c>
      <c r="N203" s="123">
        <v>0.12</v>
      </c>
      <c r="O203" s="124">
        <v>0.12</v>
      </c>
      <c r="P203" s="124">
        <v>0.11</v>
      </c>
      <c r="Q203" s="124">
        <v>0.14000000000000001</v>
      </c>
      <c r="R203" s="124">
        <v>0.14000000000000001</v>
      </c>
      <c r="S203" s="124">
        <v>0.13</v>
      </c>
      <c r="T203" s="124">
        <v>0.14000000000000001</v>
      </c>
      <c r="U203" s="124">
        <v>0.14000000000000001</v>
      </c>
      <c r="V203" s="125"/>
      <c r="W203" s="124">
        <v>0.15</v>
      </c>
      <c r="X203" s="124">
        <v>0.16</v>
      </c>
      <c r="Y203" s="124">
        <v>0.13</v>
      </c>
      <c r="Z203" s="124">
        <v>0.12</v>
      </c>
      <c r="AA203" s="124">
        <v>0.13</v>
      </c>
      <c r="AB203" s="124">
        <v>0.15</v>
      </c>
      <c r="AC203" s="124">
        <v>0.14000000000000001</v>
      </c>
      <c r="AD203" s="124">
        <v>0.13</v>
      </c>
      <c r="AE203" s="124">
        <v>0.15</v>
      </c>
      <c r="AF203" s="124">
        <v>0.16</v>
      </c>
      <c r="AG203" s="124">
        <v>0.15</v>
      </c>
      <c r="AH203" s="124">
        <v>0.13</v>
      </c>
      <c r="AI203" s="124">
        <v>0.2</v>
      </c>
      <c r="AJ203" s="121">
        <v>36160</v>
      </c>
      <c r="AK203" s="126" t="s">
        <v>41</v>
      </c>
      <c r="AS203" s="94">
        <v>35735</v>
      </c>
      <c r="AT203" s="88">
        <v>377.28</v>
      </c>
      <c r="AU203" s="88">
        <v>591.84699999999998</v>
      </c>
      <c r="AV203" s="89">
        <f t="shared" si="80"/>
        <v>1291.847</v>
      </c>
      <c r="AW203" s="90"/>
      <c r="AX203" s="89">
        <f t="shared" si="63"/>
        <v>1500</v>
      </c>
      <c r="AY203" s="92"/>
      <c r="AZ203" s="95">
        <v>241</v>
      </c>
      <c r="BA203" s="68"/>
    </row>
    <row r="204" spans="2:53" x14ac:dyDescent="0.2">
      <c r="B204" s="54">
        <v>36250</v>
      </c>
      <c r="C204" s="19" t="s">
        <v>42</v>
      </c>
      <c r="D204" s="36">
        <v>0.14000000000000001</v>
      </c>
      <c r="E204" s="36">
        <v>0.13</v>
      </c>
      <c r="F204" s="36">
        <v>0.13</v>
      </c>
      <c r="G204" s="36">
        <v>0.13</v>
      </c>
      <c r="H204" s="36">
        <v>0.14000000000000001</v>
      </c>
      <c r="I204" s="36">
        <v>0.15</v>
      </c>
      <c r="J204" s="36">
        <v>0.14000000000000001</v>
      </c>
      <c r="K204" s="36">
        <v>0.16</v>
      </c>
      <c r="L204" s="36">
        <v>0.18</v>
      </c>
      <c r="M204" s="36">
        <v>0.12</v>
      </c>
      <c r="N204" s="36">
        <v>0.13</v>
      </c>
      <c r="O204" s="37">
        <v>0.14000000000000001</v>
      </c>
      <c r="P204" s="37">
        <v>0.12</v>
      </c>
      <c r="Q204" s="37">
        <v>0.16</v>
      </c>
      <c r="R204" s="37">
        <v>0.15</v>
      </c>
      <c r="S204" s="37">
        <v>0.15</v>
      </c>
      <c r="T204" s="37">
        <v>0.15</v>
      </c>
      <c r="U204" s="37">
        <v>0.15</v>
      </c>
      <c r="V204" s="38"/>
      <c r="W204" s="37">
        <v>0.16</v>
      </c>
      <c r="X204" s="37">
        <v>0.16</v>
      </c>
      <c r="Y204" s="37">
        <v>0.13</v>
      </c>
      <c r="Z204" s="37">
        <v>0.13</v>
      </c>
      <c r="AA204" s="37">
        <v>0.13</v>
      </c>
      <c r="AB204" s="37">
        <v>0.16</v>
      </c>
      <c r="AC204" s="37">
        <v>0.15</v>
      </c>
      <c r="AD204" s="37">
        <v>0.14000000000000001</v>
      </c>
      <c r="AE204" s="37">
        <v>0.16</v>
      </c>
      <c r="AF204" s="37">
        <v>0.17</v>
      </c>
      <c r="AG204" s="37">
        <v>0.16</v>
      </c>
      <c r="AH204" s="37">
        <v>0.14000000000000001</v>
      </c>
      <c r="AI204" s="37">
        <v>0.2</v>
      </c>
      <c r="AJ204" s="54">
        <v>36250</v>
      </c>
      <c r="AK204" s="20" t="s">
        <v>42</v>
      </c>
      <c r="AS204" s="94">
        <v>35765</v>
      </c>
      <c r="AT204" s="88">
        <v>389.572</v>
      </c>
      <c r="AU204" s="88">
        <v>612.673</v>
      </c>
      <c r="AV204" s="89">
        <f t="shared" si="80"/>
        <v>1312.673</v>
      </c>
      <c r="AW204" s="90"/>
      <c r="AX204" s="89">
        <f t="shared" si="63"/>
        <v>1500</v>
      </c>
      <c r="AY204" s="92"/>
      <c r="AZ204" s="95">
        <v>30</v>
      </c>
      <c r="BA204" s="68"/>
    </row>
    <row r="205" spans="2:53" x14ac:dyDescent="0.2">
      <c r="B205" s="115">
        <v>36341</v>
      </c>
      <c r="C205" s="116" t="s">
        <v>44</v>
      </c>
      <c r="D205" s="117">
        <v>0.13</v>
      </c>
      <c r="E205" s="117">
        <v>0.12</v>
      </c>
      <c r="F205" s="117">
        <v>0.12</v>
      </c>
      <c r="G205" s="117">
        <v>0.12</v>
      </c>
      <c r="H205" s="117">
        <v>0.13</v>
      </c>
      <c r="I205" s="117">
        <v>0.14000000000000001</v>
      </c>
      <c r="J205" s="117">
        <v>0.13</v>
      </c>
      <c r="K205" s="117">
        <v>0.15</v>
      </c>
      <c r="L205" s="117">
        <v>0.16</v>
      </c>
      <c r="M205" s="117">
        <v>0.11</v>
      </c>
      <c r="N205" s="117">
        <v>0.12</v>
      </c>
      <c r="O205" s="118">
        <v>0.12</v>
      </c>
      <c r="P205" s="118">
        <v>0.12</v>
      </c>
      <c r="Q205" s="118">
        <v>0.15</v>
      </c>
      <c r="R205" s="118">
        <v>0.14000000000000001</v>
      </c>
      <c r="S205" s="118">
        <v>0.13</v>
      </c>
      <c r="T205" s="118">
        <v>0.14000000000000001</v>
      </c>
      <c r="U205" s="118">
        <v>0.13</v>
      </c>
      <c r="V205" s="119"/>
      <c r="W205" s="118">
        <v>0.14000000000000001</v>
      </c>
      <c r="X205" s="118">
        <v>0.15</v>
      </c>
      <c r="Y205" s="118">
        <v>0.12</v>
      </c>
      <c r="Z205" s="118">
        <v>0.13</v>
      </c>
      <c r="AA205" s="118">
        <v>0.13</v>
      </c>
      <c r="AB205" s="118">
        <v>0.14000000000000001</v>
      </c>
      <c r="AC205" s="118">
        <v>0.14000000000000001</v>
      </c>
      <c r="AD205" s="118">
        <v>0.13</v>
      </c>
      <c r="AE205" s="118">
        <v>0.14000000000000001</v>
      </c>
      <c r="AF205" s="118">
        <v>0.16</v>
      </c>
      <c r="AG205" s="118">
        <v>0.15</v>
      </c>
      <c r="AH205" s="118">
        <v>0.13</v>
      </c>
      <c r="AI205" s="118">
        <v>0.18</v>
      </c>
      <c r="AJ205" s="115">
        <v>36341</v>
      </c>
      <c r="AK205" s="120" t="s">
        <v>44</v>
      </c>
      <c r="AS205" s="94">
        <v>35796</v>
      </c>
      <c r="AT205" s="88">
        <v>389.85599999999999</v>
      </c>
      <c r="AU205" s="88">
        <v>194.27500000000001</v>
      </c>
      <c r="AV205" s="89">
        <f t="shared" si="80"/>
        <v>894.27499999999998</v>
      </c>
      <c r="AW205" s="90"/>
      <c r="AX205" s="89">
        <f t="shared" si="63"/>
        <v>1500</v>
      </c>
      <c r="AY205" s="92"/>
      <c r="AZ205" s="95">
        <v>161.5</v>
      </c>
      <c r="BA205" s="68"/>
    </row>
    <row r="206" spans="2:53" x14ac:dyDescent="0.2">
      <c r="B206" s="121">
        <v>36433</v>
      </c>
      <c r="C206" s="122" t="s">
        <v>45</v>
      </c>
      <c r="D206" s="123">
        <v>0.13</v>
      </c>
      <c r="E206" s="123">
        <v>0.12</v>
      </c>
      <c r="F206" s="123">
        <v>0.11</v>
      </c>
      <c r="G206" s="123">
        <v>0.11</v>
      </c>
      <c r="H206" s="123">
        <v>0.13</v>
      </c>
      <c r="I206" s="123">
        <v>0.13</v>
      </c>
      <c r="J206" s="123">
        <v>0.11</v>
      </c>
      <c r="K206" s="123">
        <v>0.13</v>
      </c>
      <c r="L206" s="123">
        <v>0.16</v>
      </c>
      <c r="M206" s="123">
        <v>0.11</v>
      </c>
      <c r="N206" s="123">
        <v>0.12</v>
      </c>
      <c r="O206" s="124">
        <v>0.12</v>
      </c>
      <c r="P206" s="124">
        <v>0.11</v>
      </c>
      <c r="Q206" s="124">
        <v>0.14000000000000001</v>
      </c>
      <c r="R206" s="124">
        <v>0.13</v>
      </c>
      <c r="S206" s="124">
        <v>0.13</v>
      </c>
      <c r="T206" s="124">
        <v>0.14000000000000001</v>
      </c>
      <c r="U206" s="124">
        <v>0.13</v>
      </c>
      <c r="V206" s="125"/>
      <c r="W206" s="124">
        <v>0.14000000000000001</v>
      </c>
      <c r="X206" s="124">
        <v>0.15</v>
      </c>
      <c r="Y206" s="124">
        <v>0.12</v>
      </c>
      <c r="Z206" s="124">
        <v>0.12</v>
      </c>
      <c r="AA206" s="124">
        <v>0.12</v>
      </c>
      <c r="AB206" s="124">
        <v>0.15</v>
      </c>
      <c r="AC206" s="124">
        <v>0.13</v>
      </c>
      <c r="AD206" s="124">
        <v>0.13</v>
      </c>
      <c r="AE206" s="124">
        <v>0.14000000000000001</v>
      </c>
      <c r="AF206" s="124">
        <v>0.16</v>
      </c>
      <c r="AG206" s="124">
        <v>0.14000000000000001</v>
      </c>
      <c r="AH206" s="124">
        <v>0.12</v>
      </c>
      <c r="AI206" s="124">
        <v>0.18</v>
      </c>
      <c r="AJ206" s="121">
        <v>36433</v>
      </c>
      <c r="AK206" s="126" t="s">
        <v>45</v>
      </c>
      <c r="AS206" s="94">
        <v>35827</v>
      </c>
      <c r="AT206" s="88">
        <v>352.12799999999999</v>
      </c>
      <c r="AU206" s="88">
        <v>0</v>
      </c>
      <c r="AV206" s="89">
        <f t="shared" si="80"/>
        <v>700</v>
      </c>
      <c r="AW206" s="90"/>
      <c r="AX206" s="89">
        <f t="shared" si="63"/>
        <v>1500</v>
      </c>
      <c r="AY206" s="92"/>
      <c r="AZ206" s="95">
        <v>63</v>
      </c>
      <c r="BA206" s="68"/>
    </row>
    <row r="207" spans="2:53" x14ac:dyDescent="0.2">
      <c r="B207" s="121">
        <v>36525</v>
      </c>
      <c r="C207" s="122" t="s">
        <v>41</v>
      </c>
      <c r="D207" s="123">
        <v>0.13</v>
      </c>
      <c r="E207" s="123">
        <v>0.13</v>
      </c>
      <c r="F207" s="123">
        <v>0.12</v>
      </c>
      <c r="G207" s="123">
        <v>0.12</v>
      </c>
      <c r="H207" s="123">
        <v>0.14000000000000001</v>
      </c>
      <c r="I207" s="123">
        <v>0.14000000000000001</v>
      </c>
      <c r="J207" s="123">
        <v>0.13</v>
      </c>
      <c r="K207" s="123">
        <v>0.15</v>
      </c>
      <c r="L207" s="123">
        <v>0.17</v>
      </c>
      <c r="M207" s="123">
        <v>0.11</v>
      </c>
      <c r="N207" s="123">
        <v>0.13</v>
      </c>
      <c r="O207" s="124">
        <v>0.13</v>
      </c>
      <c r="P207" s="124">
        <v>0.12</v>
      </c>
      <c r="Q207" s="124">
        <v>0.14000000000000001</v>
      </c>
      <c r="R207" s="124">
        <v>0.14000000000000001</v>
      </c>
      <c r="S207" s="124">
        <v>0.14000000000000001</v>
      </c>
      <c r="T207" s="124">
        <v>0.14000000000000001</v>
      </c>
      <c r="U207" s="124">
        <v>0.14000000000000001</v>
      </c>
      <c r="V207" s="125"/>
      <c r="W207" s="124">
        <v>0.15</v>
      </c>
      <c r="X207" s="124">
        <v>0.15</v>
      </c>
      <c r="Y207" s="124">
        <v>0.13</v>
      </c>
      <c r="Z207" s="124">
        <v>0.13</v>
      </c>
      <c r="AA207" s="124">
        <v>0.12</v>
      </c>
      <c r="AB207" s="124">
        <v>0.15</v>
      </c>
      <c r="AC207" s="124">
        <v>0.14000000000000001</v>
      </c>
      <c r="AD207" s="124">
        <v>0.13</v>
      </c>
      <c r="AE207" s="124">
        <v>0.15</v>
      </c>
      <c r="AF207" s="124">
        <v>0.16</v>
      </c>
      <c r="AG207" s="124">
        <v>0.17</v>
      </c>
      <c r="AH207" s="124">
        <v>0.13</v>
      </c>
      <c r="AI207" s="124">
        <v>0.19</v>
      </c>
      <c r="AJ207" s="121">
        <v>36525</v>
      </c>
      <c r="AK207" s="126" t="s">
        <v>41</v>
      </c>
      <c r="AS207" s="94">
        <v>35855</v>
      </c>
      <c r="AT207" s="88">
        <v>389.85599999999999</v>
      </c>
      <c r="AU207" s="88">
        <v>335.61099999999999</v>
      </c>
      <c r="AV207" s="89">
        <f t="shared" si="80"/>
        <v>1035.6109999999999</v>
      </c>
      <c r="AW207" s="90"/>
      <c r="AX207" s="89">
        <f t="shared" si="63"/>
        <v>1500</v>
      </c>
      <c r="AY207" s="92"/>
      <c r="AZ207" s="95">
        <v>81.5</v>
      </c>
      <c r="BA207" s="68"/>
    </row>
    <row r="208" spans="2:53" x14ac:dyDescent="0.2">
      <c r="B208" s="54">
        <v>36616</v>
      </c>
      <c r="C208" s="19" t="s">
        <v>42</v>
      </c>
      <c r="D208" s="36">
        <v>0.14000000000000001</v>
      </c>
      <c r="E208" s="36">
        <v>0.13</v>
      </c>
      <c r="F208" s="36">
        <v>0.13</v>
      </c>
      <c r="G208" s="36">
        <v>0.12</v>
      </c>
      <c r="H208" s="36">
        <v>0.14000000000000001</v>
      </c>
      <c r="I208" s="36">
        <v>0.14000000000000001</v>
      </c>
      <c r="J208" s="36">
        <v>0.113</v>
      </c>
      <c r="K208" s="36">
        <v>0.16</v>
      </c>
      <c r="L208" s="36">
        <v>0.17</v>
      </c>
      <c r="M208" s="36">
        <v>0.12</v>
      </c>
      <c r="N208" s="36">
        <v>0.13</v>
      </c>
      <c r="O208" s="37">
        <v>0.14000000000000001</v>
      </c>
      <c r="P208" s="37">
        <v>0.13</v>
      </c>
      <c r="Q208" s="37">
        <v>0.16</v>
      </c>
      <c r="R208" s="37">
        <v>0.15</v>
      </c>
      <c r="S208" s="37">
        <v>0.15</v>
      </c>
      <c r="T208" s="37">
        <v>0.16</v>
      </c>
      <c r="U208" s="37">
        <v>0.15</v>
      </c>
      <c r="V208" s="38"/>
      <c r="W208" s="37">
        <v>0.15</v>
      </c>
      <c r="X208" s="37">
        <v>0.16</v>
      </c>
      <c r="Y208" s="37">
        <v>0.13</v>
      </c>
      <c r="Z208" s="37">
        <v>0.13</v>
      </c>
      <c r="AA208" s="37">
        <v>0.13</v>
      </c>
      <c r="AB208" s="37">
        <v>0.15</v>
      </c>
      <c r="AC208" s="37">
        <v>0.14000000000000001</v>
      </c>
      <c r="AD208" s="37">
        <v>0.14000000000000001</v>
      </c>
      <c r="AE208" s="37">
        <v>0.15</v>
      </c>
      <c r="AF208" s="37">
        <v>0.16</v>
      </c>
      <c r="AG208" s="37">
        <v>0.16</v>
      </c>
      <c r="AH208" s="37">
        <v>0.14000000000000001</v>
      </c>
      <c r="AI208" s="37">
        <v>0.2</v>
      </c>
      <c r="AJ208" s="54">
        <v>36616</v>
      </c>
      <c r="AK208" s="20" t="s">
        <v>42</v>
      </c>
      <c r="AS208" s="94">
        <v>35886</v>
      </c>
      <c r="AT208" s="88">
        <v>377.28</v>
      </c>
      <c r="AU208" s="88">
        <v>594</v>
      </c>
      <c r="AV208" s="89">
        <f t="shared" si="80"/>
        <v>1294</v>
      </c>
      <c r="AW208" s="90"/>
      <c r="AX208" s="89">
        <f t="shared" si="63"/>
        <v>1500</v>
      </c>
      <c r="AY208" s="92"/>
      <c r="AZ208" s="95">
        <v>74.5</v>
      </c>
      <c r="BA208" s="68"/>
    </row>
    <row r="209" spans="2:53" x14ac:dyDescent="0.2">
      <c r="B209" s="115">
        <v>36707</v>
      </c>
      <c r="C209" s="116" t="s">
        <v>44</v>
      </c>
      <c r="D209" s="117">
        <v>0.13</v>
      </c>
      <c r="E209" s="117">
        <v>0.12</v>
      </c>
      <c r="F209" s="117">
        <v>0.12</v>
      </c>
      <c r="G209" s="117">
        <v>0.12</v>
      </c>
      <c r="H209" s="117">
        <v>0.13</v>
      </c>
      <c r="I209" s="117">
        <v>0.14000000000000001</v>
      </c>
      <c r="J209" s="117">
        <v>0.12</v>
      </c>
      <c r="K209" s="117">
        <v>0.15</v>
      </c>
      <c r="L209" s="117">
        <v>0.16</v>
      </c>
      <c r="M209" s="117">
        <v>0.11</v>
      </c>
      <c r="N209" s="117">
        <v>0.12</v>
      </c>
      <c r="O209" s="118">
        <v>0.12</v>
      </c>
      <c r="P209" s="118">
        <v>0.11</v>
      </c>
      <c r="Q209" s="118">
        <v>0.14000000000000001</v>
      </c>
      <c r="R209" s="118">
        <v>0.14000000000000001</v>
      </c>
      <c r="S209" s="118">
        <v>0.14000000000000001</v>
      </c>
      <c r="T209" s="118">
        <v>0.15</v>
      </c>
      <c r="U209" s="118">
        <v>0.14000000000000001</v>
      </c>
      <c r="V209" s="119"/>
      <c r="W209" s="118">
        <v>0.15</v>
      </c>
      <c r="X209" s="118">
        <v>0.16</v>
      </c>
      <c r="Y209" s="118">
        <v>0.12</v>
      </c>
      <c r="Z209" s="118">
        <v>0.12</v>
      </c>
      <c r="AA209" s="118">
        <v>0.13</v>
      </c>
      <c r="AB209" s="118">
        <v>0.14000000000000001</v>
      </c>
      <c r="AC209" s="118">
        <v>0.14000000000000001</v>
      </c>
      <c r="AD209" s="118">
        <v>0.13</v>
      </c>
      <c r="AE209" s="118">
        <v>0.14000000000000001</v>
      </c>
      <c r="AF209" s="118">
        <v>0.16</v>
      </c>
      <c r="AG209" s="118">
        <v>0.15</v>
      </c>
      <c r="AH209" s="118">
        <v>0.13</v>
      </c>
      <c r="AI209" s="118">
        <v>0.18</v>
      </c>
      <c r="AJ209" s="115">
        <v>36707</v>
      </c>
      <c r="AK209" s="120" t="s">
        <v>44</v>
      </c>
      <c r="AS209" s="94">
        <v>35916</v>
      </c>
      <c r="AT209" s="88">
        <v>389.12900000000002</v>
      </c>
      <c r="AU209" s="88">
        <v>531.91600000000005</v>
      </c>
      <c r="AV209" s="89">
        <f t="shared" si="80"/>
        <v>1231.9160000000002</v>
      </c>
      <c r="AW209" s="90"/>
      <c r="AX209" s="89">
        <f t="shared" si="63"/>
        <v>1500</v>
      </c>
      <c r="AY209" s="92"/>
      <c r="AZ209" s="95">
        <v>31.5</v>
      </c>
      <c r="BA209" s="68"/>
    </row>
    <row r="210" spans="2:53" x14ac:dyDescent="0.15">
      <c r="B210" s="121">
        <v>36799</v>
      </c>
      <c r="C210" s="122" t="s">
        <v>45</v>
      </c>
      <c r="D210" s="123">
        <v>0.13</v>
      </c>
      <c r="E210" s="123">
        <v>0.12</v>
      </c>
      <c r="F210" s="123">
        <v>0.11</v>
      </c>
      <c r="G210" s="123">
        <v>0.11</v>
      </c>
      <c r="H210" s="123">
        <v>0.13</v>
      </c>
      <c r="I210" s="123">
        <v>0.13</v>
      </c>
      <c r="J210" s="123">
        <v>0.12</v>
      </c>
      <c r="K210" s="123">
        <v>0.14000000000000001</v>
      </c>
      <c r="L210" s="123">
        <v>0.16</v>
      </c>
      <c r="M210" s="123">
        <v>0.11</v>
      </c>
      <c r="N210" s="123">
        <v>0.12</v>
      </c>
      <c r="O210" s="124">
        <v>0.12</v>
      </c>
      <c r="P210" s="124">
        <v>0.11</v>
      </c>
      <c r="Q210" s="124">
        <v>0.15</v>
      </c>
      <c r="R210" s="124">
        <v>0.14000000000000001</v>
      </c>
      <c r="S210" s="124">
        <v>0.13</v>
      </c>
      <c r="T210" s="124">
        <v>0.14000000000000001</v>
      </c>
      <c r="U210" s="124">
        <v>0.13</v>
      </c>
      <c r="V210" s="125"/>
      <c r="W210" s="124">
        <v>0.15</v>
      </c>
      <c r="X210" s="124">
        <v>0.16</v>
      </c>
      <c r="Y210" s="124">
        <v>0.12</v>
      </c>
      <c r="Z210" s="124">
        <v>0.12</v>
      </c>
      <c r="AA210" s="124">
        <v>0.12</v>
      </c>
      <c r="AB210" s="124">
        <v>0.15</v>
      </c>
      <c r="AC210" s="124">
        <v>0.14000000000000001</v>
      </c>
      <c r="AD210" s="124">
        <v>0.13</v>
      </c>
      <c r="AE210" s="124">
        <v>0.14000000000000001</v>
      </c>
      <c r="AF210" s="124">
        <v>0.16</v>
      </c>
      <c r="AG210" s="124">
        <v>0.15</v>
      </c>
      <c r="AH210" s="124">
        <v>0.13</v>
      </c>
      <c r="AI210" s="124">
        <v>0.18</v>
      </c>
      <c r="AJ210" s="121">
        <v>36799</v>
      </c>
      <c r="AK210" s="126" t="s">
        <v>45</v>
      </c>
      <c r="AS210" s="94">
        <v>35947</v>
      </c>
      <c r="AT210" s="88">
        <v>284.32600000000002</v>
      </c>
      <c r="AU210" s="88">
        <v>594</v>
      </c>
      <c r="AV210" s="89">
        <f t="shared" si="80"/>
        <v>1294</v>
      </c>
      <c r="AW210" s="90"/>
      <c r="AX210" s="89">
        <f t="shared" si="63"/>
        <v>1500</v>
      </c>
      <c r="AY210" s="92"/>
      <c r="AZ210" s="97">
        <v>108.5</v>
      </c>
      <c r="BA210" s="68"/>
    </row>
    <row r="211" spans="2:53" x14ac:dyDescent="0.15">
      <c r="B211" s="121">
        <v>36891</v>
      </c>
      <c r="C211" s="122" t="s">
        <v>41</v>
      </c>
      <c r="D211" s="123">
        <v>0.13</v>
      </c>
      <c r="E211" s="123">
        <v>0.12</v>
      </c>
      <c r="F211" s="123">
        <v>0.12</v>
      </c>
      <c r="G211" s="123">
        <v>0.12</v>
      </c>
      <c r="H211" s="123">
        <v>0.14000000000000001</v>
      </c>
      <c r="I211" s="123">
        <v>0.14000000000000001</v>
      </c>
      <c r="J211" s="123">
        <v>0.13</v>
      </c>
      <c r="K211" s="123">
        <v>0.15</v>
      </c>
      <c r="L211" s="123">
        <v>0.17</v>
      </c>
      <c r="M211" s="123">
        <v>0.12</v>
      </c>
      <c r="N211" s="123">
        <v>0.13</v>
      </c>
      <c r="O211" s="124">
        <v>0.13</v>
      </c>
      <c r="P211" s="124">
        <v>0.12</v>
      </c>
      <c r="Q211" s="124">
        <v>0.15</v>
      </c>
      <c r="R211" s="124">
        <v>0.15</v>
      </c>
      <c r="S211" s="124">
        <v>0.15</v>
      </c>
      <c r="T211" s="124">
        <v>0.14000000000000001</v>
      </c>
      <c r="U211" s="124">
        <v>0.14000000000000001</v>
      </c>
      <c r="V211" s="125"/>
      <c r="W211" s="124">
        <v>0.16</v>
      </c>
      <c r="X211" s="124">
        <v>0.16</v>
      </c>
      <c r="Y211" s="124">
        <v>0.13</v>
      </c>
      <c r="Z211" s="124">
        <v>0.13</v>
      </c>
      <c r="AA211" s="124">
        <v>0.13</v>
      </c>
      <c r="AB211" s="124">
        <v>0.15</v>
      </c>
      <c r="AC211" s="124">
        <v>0.14000000000000001</v>
      </c>
      <c r="AD211" s="124">
        <v>0.14000000000000001</v>
      </c>
      <c r="AE211" s="124">
        <v>0.16</v>
      </c>
      <c r="AF211" s="124">
        <v>0.17</v>
      </c>
      <c r="AG211" s="124">
        <v>0.16</v>
      </c>
      <c r="AH211" s="124">
        <v>0.13</v>
      </c>
      <c r="AI211" s="124">
        <v>0.2</v>
      </c>
      <c r="AJ211" s="121">
        <v>36891</v>
      </c>
      <c r="AK211" s="126" t="s">
        <v>41</v>
      </c>
      <c r="AS211" s="94">
        <v>35977</v>
      </c>
      <c r="AT211" s="88">
        <v>389.74400000000003</v>
      </c>
      <c r="AU211" s="88">
        <v>613.79899999999998</v>
      </c>
      <c r="AV211" s="89">
        <f t="shared" si="80"/>
        <v>1313.799</v>
      </c>
      <c r="AW211" s="90"/>
      <c r="AX211" s="89">
        <f t="shared" si="63"/>
        <v>1500</v>
      </c>
      <c r="AY211" s="92"/>
      <c r="AZ211" s="97">
        <v>97</v>
      </c>
      <c r="BA211" s="68"/>
    </row>
    <row r="212" spans="2:53" x14ac:dyDescent="0.15">
      <c r="B212" s="54">
        <v>36981</v>
      </c>
      <c r="C212" s="19" t="s">
        <v>42</v>
      </c>
      <c r="D212" s="36">
        <v>0.14000000000000001</v>
      </c>
      <c r="E212" s="36">
        <v>0.13</v>
      </c>
      <c r="F212" s="36">
        <v>0.12</v>
      </c>
      <c r="G212" s="36">
        <v>0.13</v>
      </c>
      <c r="H212" s="36">
        <v>0.14000000000000001</v>
      </c>
      <c r="I212" s="36">
        <v>0.14000000000000001</v>
      </c>
      <c r="J212" s="36">
        <v>0.13</v>
      </c>
      <c r="K212" s="36">
        <v>0.16</v>
      </c>
      <c r="L212" s="36">
        <v>0.17</v>
      </c>
      <c r="M212" s="36">
        <v>0.12</v>
      </c>
      <c r="N212" s="36">
        <v>0.13</v>
      </c>
      <c r="O212" s="37">
        <v>0.13</v>
      </c>
      <c r="P212" s="37">
        <v>0.12</v>
      </c>
      <c r="Q212" s="37">
        <v>0.16</v>
      </c>
      <c r="R212" s="37">
        <v>0.15</v>
      </c>
      <c r="S212" s="37">
        <v>0.15</v>
      </c>
      <c r="T212" s="37">
        <v>0.15</v>
      </c>
      <c r="U212" s="37">
        <v>0.14000000000000001</v>
      </c>
      <c r="V212" s="38"/>
      <c r="W212" s="37">
        <v>0.16</v>
      </c>
      <c r="X212" s="37">
        <v>0.16</v>
      </c>
      <c r="Y212" s="37">
        <v>0.13</v>
      </c>
      <c r="Z212" s="37">
        <v>0.13</v>
      </c>
      <c r="AA212" s="37">
        <v>0.14000000000000001</v>
      </c>
      <c r="AB212" s="37">
        <v>0.15</v>
      </c>
      <c r="AC212" s="37">
        <v>0.15</v>
      </c>
      <c r="AD212" s="37">
        <v>0.14000000000000001</v>
      </c>
      <c r="AE212" s="37">
        <v>0.16</v>
      </c>
      <c r="AF212" s="37">
        <v>0.17</v>
      </c>
      <c r="AG212" s="37">
        <v>0.16</v>
      </c>
      <c r="AH212" s="37">
        <v>0.14000000000000001</v>
      </c>
      <c r="AI212" s="37">
        <v>0.2</v>
      </c>
      <c r="AJ212" s="54">
        <v>36981</v>
      </c>
      <c r="AK212" s="20" t="s">
        <v>42</v>
      </c>
      <c r="AS212" s="94">
        <v>36008</v>
      </c>
      <c r="AT212" s="88">
        <v>389.03100000000001</v>
      </c>
      <c r="AU212" s="88">
        <v>613.79899999999998</v>
      </c>
      <c r="AV212" s="89">
        <f t="shared" si="80"/>
        <v>1313.799</v>
      </c>
      <c r="AW212" s="90"/>
      <c r="AX212" s="89">
        <f t="shared" si="63"/>
        <v>1500</v>
      </c>
      <c r="AY212" s="92"/>
      <c r="AZ212" s="97">
        <v>128.5</v>
      </c>
      <c r="BA212" s="68"/>
    </row>
    <row r="213" spans="2:53" x14ac:dyDescent="0.15">
      <c r="B213" s="115">
        <v>37072</v>
      </c>
      <c r="C213" s="116" t="s">
        <v>44</v>
      </c>
      <c r="D213" s="117">
        <v>0.13</v>
      </c>
      <c r="E213" s="117">
        <v>0.12</v>
      </c>
      <c r="F213" s="117">
        <v>0.12</v>
      </c>
      <c r="G213" s="117">
        <v>0.12</v>
      </c>
      <c r="H213" s="117">
        <v>0.13</v>
      </c>
      <c r="I213" s="117">
        <v>0.14000000000000001</v>
      </c>
      <c r="J213" s="117">
        <v>0.12</v>
      </c>
      <c r="K213" s="117">
        <v>0.15</v>
      </c>
      <c r="L213" s="117">
        <v>0.16</v>
      </c>
      <c r="M213" s="117">
        <v>0.11</v>
      </c>
      <c r="N213" s="117">
        <v>0.12</v>
      </c>
      <c r="O213" s="118">
        <v>0.12</v>
      </c>
      <c r="P213" s="118">
        <v>0.11</v>
      </c>
      <c r="Q213" s="118">
        <v>0.15</v>
      </c>
      <c r="R213" s="118">
        <v>0.14000000000000001</v>
      </c>
      <c r="S213" s="118">
        <v>0.13</v>
      </c>
      <c r="T213" s="118">
        <v>0.14000000000000001</v>
      </c>
      <c r="U213" s="118">
        <v>0.13</v>
      </c>
      <c r="V213" s="119">
        <v>0.15</v>
      </c>
      <c r="W213" s="118">
        <v>0.14000000000000001</v>
      </c>
      <c r="X213" s="118">
        <v>0.15</v>
      </c>
      <c r="Y213" s="118">
        <v>0.12</v>
      </c>
      <c r="Z213" s="118">
        <v>0.12</v>
      </c>
      <c r="AA213" s="118">
        <v>0.13</v>
      </c>
      <c r="AB213" s="118">
        <v>0.14000000000000001</v>
      </c>
      <c r="AC213" s="118">
        <v>0.13</v>
      </c>
      <c r="AD213" s="118">
        <v>0.13</v>
      </c>
      <c r="AE213" s="118">
        <v>0.15</v>
      </c>
      <c r="AF213" s="118">
        <v>0.15</v>
      </c>
      <c r="AG213" s="118">
        <v>0.15</v>
      </c>
      <c r="AH213" s="118">
        <v>0.13</v>
      </c>
      <c r="AI213" s="118">
        <v>0.18</v>
      </c>
      <c r="AJ213" s="115">
        <v>37072</v>
      </c>
      <c r="AK213" s="120" t="s">
        <v>44</v>
      </c>
      <c r="AS213" s="94">
        <v>36039</v>
      </c>
      <c r="AT213" s="88">
        <v>122.95099999999999</v>
      </c>
      <c r="AU213" s="88">
        <v>594</v>
      </c>
      <c r="AV213" s="89">
        <f t="shared" si="80"/>
        <v>1294</v>
      </c>
      <c r="AW213" s="90"/>
      <c r="AX213" s="89">
        <f t="shared" si="63"/>
        <v>1500</v>
      </c>
      <c r="AY213" s="92"/>
      <c r="AZ213" s="97">
        <v>171</v>
      </c>
      <c r="BA213" s="68"/>
    </row>
    <row r="214" spans="2:53" x14ac:dyDescent="0.15">
      <c r="B214" s="121">
        <v>37164</v>
      </c>
      <c r="C214" s="122" t="s">
        <v>45</v>
      </c>
      <c r="D214" s="123">
        <v>0.13</v>
      </c>
      <c r="E214" s="123">
        <v>0.12</v>
      </c>
      <c r="F214" s="123">
        <v>0.11</v>
      </c>
      <c r="G214" s="123">
        <v>0.11</v>
      </c>
      <c r="H214" s="123">
        <v>0.13</v>
      </c>
      <c r="I214" s="123">
        <v>0.13</v>
      </c>
      <c r="J214" s="123">
        <v>0.12</v>
      </c>
      <c r="K214" s="123">
        <v>0.14000000000000001</v>
      </c>
      <c r="L214" s="123">
        <v>0.16</v>
      </c>
      <c r="M214" s="123">
        <v>0.11</v>
      </c>
      <c r="N214" s="123">
        <v>0.12</v>
      </c>
      <c r="O214" s="124">
        <v>0.12</v>
      </c>
      <c r="P214" s="124">
        <v>0.11</v>
      </c>
      <c r="Q214" s="124">
        <v>0.14000000000000001</v>
      </c>
      <c r="R214" s="124">
        <v>0.14000000000000001</v>
      </c>
      <c r="S214" s="124">
        <v>0.14000000000000001</v>
      </c>
      <c r="T214" s="124">
        <v>0.14000000000000001</v>
      </c>
      <c r="U214" s="124">
        <v>0.13</v>
      </c>
      <c r="V214" s="125">
        <v>0.15</v>
      </c>
      <c r="W214" s="124">
        <v>0.15</v>
      </c>
      <c r="X214" s="124">
        <v>0.15</v>
      </c>
      <c r="Y214" s="124">
        <v>0.12</v>
      </c>
      <c r="Z214" s="124">
        <v>0.12</v>
      </c>
      <c r="AA214" s="124">
        <v>0.12</v>
      </c>
      <c r="AB214" s="124">
        <v>0.14000000000000001</v>
      </c>
      <c r="AC214" s="124">
        <v>0.13</v>
      </c>
      <c r="AD214" s="124">
        <v>0.13</v>
      </c>
      <c r="AE214" s="124">
        <v>0.15</v>
      </c>
      <c r="AF214" s="124">
        <v>0.16</v>
      </c>
      <c r="AG214" s="124">
        <v>0.15</v>
      </c>
      <c r="AH214" s="124">
        <v>0.12</v>
      </c>
      <c r="AI214" s="124">
        <v>0.17</v>
      </c>
      <c r="AJ214" s="121">
        <v>37164</v>
      </c>
      <c r="AK214" s="126" t="s">
        <v>45</v>
      </c>
      <c r="AS214" s="94">
        <v>36069</v>
      </c>
      <c r="AT214" s="88">
        <v>0</v>
      </c>
      <c r="AU214" s="88">
        <v>611.24300000000005</v>
      </c>
      <c r="AV214" s="89">
        <f t="shared" si="80"/>
        <v>1311.2429999999999</v>
      </c>
      <c r="AW214" s="90"/>
      <c r="AX214" s="89">
        <f t="shared" si="63"/>
        <v>1500</v>
      </c>
      <c r="AY214" s="92"/>
      <c r="AZ214" s="97">
        <v>432.5</v>
      </c>
      <c r="BA214" s="68"/>
    </row>
    <row r="215" spans="2:53" x14ac:dyDescent="0.15">
      <c r="B215" s="121">
        <v>37256</v>
      </c>
      <c r="C215" s="122" t="s">
        <v>41</v>
      </c>
      <c r="D215" s="123">
        <v>0.13</v>
      </c>
      <c r="E215" s="123">
        <v>0.13</v>
      </c>
      <c r="F215" s="123">
        <v>0.12</v>
      </c>
      <c r="G215" s="123">
        <v>0.12</v>
      </c>
      <c r="H215" s="123">
        <v>0.14000000000000001</v>
      </c>
      <c r="I215" s="123">
        <v>0.14000000000000001</v>
      </c>
      <c r="J215" s="123">
        <v>0.13</v>
      </c>
      <c r="K215" s="123">
        <v>0.15</v>
      </c>
      <c r="L215" s="123">
        <v>0.17</v>
      </c>
      <c r="M215" s="123">
        <v>0.12</v>
      </c>
      <c r="N215" s="123">
        <v>0.13</v>
      </c>
      <c r="O215" s="124">
        <v>0.13</v>
      </c>
      <c r="P215" s="124">
        <v>0.13</v>
      </c>
      <c r="Q215" s="124">
        <v>0.16</v>
      </c>
      <c r="R215" s="124">
        <v>0.15</v>
      </c>
      <c r="S215" s="124">
        <v>0.15</v>
      </c>
      <c r="T215" s="124">
        <v>0.15</v>
      </c>
      <c r="U215" s="124">
        <v>0.15</v>
      </c>
      <c r="V215" s="125">
        <v>0.16</v>
      </c>
      <c r="W215" s="124">
        <v>0.16</v>
      </c>
      <c r="X215" s="124">
        <v>0.17</v>
      </c>
      <c r="Y215" s="124">
        <v>0.13</v>
      </c>
      <c r="Z215" s="124">
        <v>0.13</v>
      </c>
      <c r="AA215" s="124">
        <v>0.13</v>
      </c>
      <c r="AB215" s="124">
        <v>0.16</v>
      </c>
      <c r="AC215" s="124">
        <v>0.14000000000000001</v>
      </c>
      <c r="AD215" s="124">
        <v>0.14000000000000001</v>
      </c>
      <c r="AE215" s="124">
        <v>0.15</v>
      </c>
      <c r="AF215" s="124">
        <v>0.17</v>
      </c>
      <c r="AG215" s="124">
        <v>0.16</v>
      </c>
      <c r="AH215" s="124">
        <v>0.13</v>
      </c>
      <c r="AI215" s="124">
        <v>0.2</v>
      </c>
      <c r="AJ215" s="121">
        <v>37256</v>
      </c>
      <c r="AK215" s="126" t="s">
        <v>41</v>
      </c>
      <c r="AS215" s="94">
        <v>36100</v>
      </c>
      <c r="AT215" s="88">
        <v>87.085999999999999</v>
      </c>
      <c r="AU215" s="88">
        <v>594</v>
      </c>
      <c r="AV215" s="89">
        <f t="shared" si="80"/>
        <v>1294</v>
      </c>
      <c r="AW215" s="90"/>
      <c r="AX215" s="89">
        <f t="shared" si="63"/>
        <v>1500</v>
      </c>
      <c r="AY215" s="92"/>
      <c r="AZ215" s="97">
        <v>165</v>
      </c>
      <c r="BA215" s="68"/>
    </row>
    <row r="216" spans="2:53" x14ac:dyDescent="0.15">
      <c r="B216" s="54">
        <v>37346</v>
      </c>
      <c r="C216" s="19" t="s">
        <v>42</v>
      </c>
      <c r="D216" s="36">
        <v>0.13</v>
      </c>
      <c r="E216" s="36">
        <v>0.14000000000000001</v>
      </c>
      <c r="F216" s="36">
        <v>0.12</v>
      </c>
      <c r="G216" s="36">
        <v>0.12</v>
      </c>
      <c r="H216" s="36">
        <v>0.14000000000000001</v>
      </c>
      <c r="I216" s="36">
        <v>0.14000000000000001</v>
      </c>
      <c r="J216" s="36">
        <v>0.13</v>
      </c>
      <c r="K216" s="36">
        <v>0.16</v>
      </c>
      <c r="L216" s="36">
        <v>0.17</v>
      </c>
      <c r="M216" s="36">
        <v>0.12</v>
      </c>
      <c r="N216" s="36">
        <v>0.13</v>
      </c>
      <c r="O216" s="37">
        <v>0.13</v>
      </c>
      <c r="P216" s="37">
        <v>0.12</v>
      </c>
      <c r="Q216" s="37">
        <v>0.16</v>
      </c>
      <c r="R216" s="37">
        <v>0.15</v>
      </c>
      <c r="S216" s="37">
        <v>0.14000000000000001</v>
      </c>
      <c r="T216" s="37">
        <v>0.15</v>
      </c>
      <c r="U216" s="37">
        <v>0.14000000000000001</v>
      </c>
      <c r="V216" s="38">
        <v>0.16</v>
      </c>
      <c r="W216" s="37">
        <v>0.16</v>
      </c>
      <c r="X216" s="37">
        <v>0.17</v>
      </c>
      <c r="Y216" s="37">
        <v>0.13</v>
      </c>
      <c r="Z216" s="37">
        <v>0.13</v>
      </c>
      <c r="AA216" s="37">
        <v>0.13</v>
      </c>
      <c r="AB216" s="37">
        <v>0.17</v>
      </c>
      <c r="AC216" s="37">
        <v>0.15</v>
      </c>
      <c r="AD216" s="37">
        <v>0.14000000000000001</v>
      </c>
      <c r="AE216" s="37">
        <v>0.15</v>
      </c>
      <c r="AF216" s="37">
        <v>0.17</v>
      </c>
      <c r="AG216" s="37">
        <v>0.16</v>
      </c>
      <c r="AH216" s="37">
        <v>0.14000000000000001</v>
      </c>
      <c r="AI216" s="37">
        <v>0.21</v>
      </c>
      <c r="AJ216" s="54">
        <v>37346</v>
      </c>
      <c r="AK216" s="20" t="s">
        <v>42</v>
      </c>
      <c r="AS216" s="94">
        <v>36130</v>
      </c>
      <c r="AT216" s="88">
        <v>389.85599999999999</v>
      </c>
      <c r="AU216" s="88">
        <v>613.79999999999995</v>
      </c>
      <c r="AV216" s="89">
        <f t="shared" si="80"/>
        <v>1313.8</v>
      </c>
      <c r="AW216" s="90"/>
      <c r="AX216" s="89">
        <f t="shared" si="63"/>
        <v>1500</v>
      </c>
      <c r="AY216" s="92"/>
      <c r="AZ216" s="97">
        <v>205.5</v>
      </c>
      <c r="BA216" s="68"/>
    </row>
    <row r="217" spans="2:53" x14ac:dyDescent="0.15">
      <c r="B217" s="115">
        <v>37437</v>
      </c>
      <c r="C217" s="116" t="s">
        <v>44</v>
      </c>
      <c r="D217" s="117">
        <v>0.13</v>
      </c>
      <c r="E217" s="117">
        <v>0.12</v>
      </c>
      <c r="F217" s="117">
        <v>0.12</v>
      </c>
      <c r="G217" s="117">
        <v>0.12</v>
      </c>
      <c r="H217" s="117">
        <v>0.13</v>
      </c>
      <c r="I217" s="117">
        <v>0.14000000000000001</v>
      </c>
      <c r="J217" s="117">
        <v>0.12</v>
      </c>
      <c r="K217" s="117">
        <v>0.15</v>
      </c>
      <c r="L217" s="117">
        <v>0.16</v>
      </c>
      <c r="M217" s="117">
        <v>0.11</v>
      </c>
      <c r="N217" s="117">
        <v>0.13</v>
      </c>
      <c r="O217" s="118">
        <v>0.13</v>
      </c>
      <c r="P217" s="118">
        <v>0.12</v>
      </c>
      <c r="Q217" s="118">
        <v>0.15</v>
      </c>
      <c r="R217" s="118">
        <v>0.14000000000000001</v>
      </c>
      <c r="S217" s="118">
        <v>0.14000000000000001</v>
      </c>
      <c r="T217" s="118">
        <v>0.15</v>
      </c>
      <c r="U217" s="118">
        <v>0.14000000000000001</v>
      </c>
      <c r="V217" s="119">
        <v>0.15</v>
      </c>
      <c r="W217" s="118">
        <v>0.15</v>
      </c>
      <c r="X217" s="118">
        <v>0.16</v>
      </c>
      <c r="Y217" s="118">
        <v>0.13</v>
      </c>
      <c r="Z217" s="118">
        <v>0.13</v>
      </c>
      <c r="AA217" s="118">
        <v>0.13</v>
      </c>
      <c r="AB217" s="118">
        <v>0.15</v>
      </c>
      <c r="AC217" s="118">
        <v>0.14000000000000001</v>
      </c>
      <c r="AD217" s="118">
        <v>0.13</v>
      </c>
      <c r="AE217" s="118">
        <v>0.15</v>
      </c>
      <c r="AF217" s="118">
        <v>0.16</v>
      </c>
      <c r="AG217" s="118">
        <v>0.15</v>
      </c>
      <c r="AH217" s="118">
        <v>0.13</v>
      </c>
      <c r="AI217" s="118">
        <v>0.18</v>
      </c>
      <c r="AJ217" s="115">
        <v>37437</v>
      </c>
      <c r="AK217" s="120" t="s">
        <v>44</v>
      </c>
      <c r="AS217" s="94">
        <v>36161</v>
      </c>
      <c r="AT217" s="88">
        <v>389.85500000000002</v>
      </c>
      <c r="AU217" s="88">
        <v>613.79999999999995</v>
      </c>
      <c r="AV217" s="89">
        <f t="shared" si="80"/>
        <v>1313.8</v>
      </c>
      <c r="AW217" s="90"/>
      <c r="AX217" s="89">
        <f t="shared" si="63"/>
        <v>1500</v>
      </c>
      <c r="AY217" s="92"/>
      <c r="AZ217" s="97">
        <v>24.5</v>
      </c>
      <c r="BA217" s="68"/>
    </row>
    <row r="218" spans="2:53" x14ac:dyDescent="0.15">
      <c r="B218" s="121">
        <v>37529</v>
      </c>
      <c r="C218" s="122" t="s">
        <v>45</v>
      </c>
      <c r="D218" s="123">
        <v>0.12</v>
      </c>
      <c r="E218" s="123">
        <v>0.12</v>
      </c>
      <c r="F218" s="123">
        <v>0.11</v>
      </c>
      <c r="G218" s="123">
        <v>0.12</v>
      </c>
      <c r="H218" s="123">
        <v>0.13</v>
      </c>
      <c r="I218" s="123">
        <v>0.14000000000000001</v>
      </c>
      <c r="J218" s="123">
        <v>0.12</v>
      </c>
      <c r="K218" s="123">
        <v>0.14000000000000001</v>
      </c>
      <c r="L218" s="123">
        <v>0.16</v>
      </c>
      <c r="M218" s="123">
        <v>0.11</v>
      </c>
      <c r="N218" s="123">
        <v>0.12</v>
      </c>
      <c r="O218" s="124">
        <v>0.12</v>
      </c>
      <c r="P218" s="124">
        <v>0.11</v>
      </c>
      <c r="Q218" s="124">
        <v>0.15</v>
      </c>
      <c r="R218" s="124">
        <v>0.14000000000000001</v>
      </c>
      <c r="S218" s="124">
        <v>0.13</v>
      </c>
      <c r="T218" s="124">
        <v>0.14000000000000001</v>
      </c>
      <c r="U218" s="124">
        <v>0.13</v>
      </c>
      <c r="V218" s="125">
        <v>0.15</v>
      </c>
      <c r="W218" s="124">
        <v>0.15</v>
      </c>
      <c r="X218" s="124">
        <v>0.16</v>
      </c>
      <c r="Y218" s="124">
        <v>0.13</v>
      </c>
      <c r="Z218" s="124">
        <v>0.12</v>
      </c>
      <c r="AA218" s="124">
        <v>0.12</v>
      </c>
      <c r="AB218" s="124">
        <v>0.15</v>
      </c>
      <c r="AC218" s="124">
        <v>0.14000000000000001</v>
      </c>
      <c r="AD218" s="124">
        <v>0.13</v>
      </c>
      <c r="AE218" s="124">
        <v>0.15</v>
      </c>
      <c r="AF218" s="124">
        <v>0.16</v>
      </c>
      <c r="AG218" s="124">
        <v>0.15</v>
      </c>
      <c r="AH218" s="124">
        <v>0.13</v>
      </c>
      <c r="AI218" s="124">
        <v>0.18</v>
      </c>
      <c r="AJ218" s="121">
        <v>37529</v>
      </c>
      <c r="AK218" s="126" t="s">
        <v>45</v>
      </c>
      <c r="AS218" s="94">
        <v>36192</v>
      </c>
      <c r="AT218" s="88">
        <v>352.09</v>
      </c>
      <c r="AU218" s="88">
        <v>554.39800000000002</v>
      </c>
      <c r="AV218" s="89">
        <f t="shared" si="80"/>
        <v>1254.3980000000001</v>
      </c>
      <c r="AW218" s="90"/>
      <c r="AX218" s="89">
        <f t="shared" si="63"/>
        <v>1500</v>
      </c>
      <c r="AY218" s="92"/>
      <c r="AZ218" s="97">
        <v>15.5</v>
      </c>
      <c r="BA218" s="68"/>
    </row>
    <row r="219" spans="2:53" x14ac:dyDescent="0.15">
      <c r="B219" s="121">
        <v>37621</v>
      </c>
      <c r="C219" s="122" t="s">
        <v>41</v>
      </c>
      <c r="D219" s="123">
        <v>0.13</v>
      </c>
      <c r="E219" s="123">
        <v>0.13</v>
      </c>
      <c r="F219" s="123">
        <v>0.13</v>
      </c>
      <c r="G219" s="123">
        <v>0.12</v>
      </c>
      <c r="H219" s="123">
        <v>0.14000000000000001</v>
      </c>
      <c r="I219" s="123">
        <v>0.14000000000000001</v>
      </c>
      <c r="J219" s="123">
        <v>0.13</v>
      </c>
      <c r="K219" s="123">
        <v>0.15</v>
      </c>
      <c r="L219" s="123">
        <v>0.17</v>
      </c>
      <c r="M219" s="123">
        <v>0.12</v>
      </c>
      <c r="N219" s="123">
        <v>0.13</v>
      </c>
      <c r="O219" s="124">
        <v>0.13</v>
      </c>
      <c r="P219" s="124">
        <v>0.12</v>
      </c>
      <c r="Q219" s="124">
        <v>0.16</v>
      </c>
      <c r="R219" s="124">
        <v>0.15</v>
      </c>
      <c r="S219" s="124">
        <v>0.14000000000000001</v>
      </c>
      <c r="T219" s="124">
        <v>0.15</v>
      </c>
      <c r="U219" s="124">
        <v>0.14000000000000001</v>
      </c>
      <c r="V219" s="125">
        <v>0.16</v>
      </c>
      <c r="W219" s="124">
        <v>0.16</v>
      </c>
      <c r="X219" s="124">
        <v>0.16</v>
      </c>
      <c r="Y219" s="124">
        <v>0.13</v>
      </c>
      <c r="Z219" s="124">
        <v>0.13</v>
      </c>
      <c r="AA219" s="124">
        <v>0.13</v>
      </c>
      <c r="AB219" s="124">
        <v>0.17</v>
      </c>
      <c r="AC219" s="124">
        <v>0.14000000000000001</v>
      </c>
      <c r="AD219" s="124">
        <v>0.14000000000000001</v>
      </c>
      <c r="AE219" s="124">
        <v>0.16</v>
      </c>
      <c r="AF219" s="124">
        <v>0.17</v>
      </c>
      <c r="AG219" s="124">
        <v>0.16</v>
      </c>
      <c r="AH219" s="124">
        <v>0.14000000000000001</v>
      </c>
      <c r="AI219" s="124">
        <v>0.2</v>
      </c>
      <c r="AJ219" s="121">
        <v>37621</v>
      </c>
      <c r="AK219" s="126" t="s">
        <v>41</v>
      </c>
      <c r="AS219" s="94">
        <v>36220</v>
      </c>
      <c r="AT219" s="88">
        <v>389.85599999999999</v>
      </c>
      <c r="AU219" s="88">
        <v>611.697</v>
      </c>
      <c r="AV219" s="89">
        <f t="shared" si="80"/>
        <v>1311.6970000000001</v>
      </c>
      <c r="AW219" s="90"/>
      <c r="AX219" s="89">
        <f t="shared" si="63"/>
        <v>1500</v>
      </c>
      <c r="AY219" s="92"/>
      <c r="AZ219" s="98">
        <v>3.5</v>
      </c>
      <c r="BA219" s="68"/>
    </row>
    <row r="220" spans="2:53" x14ac:dyDescent="0.15">
      <c r="B220" s="54">
        <v>37711</v>
      </c>
      <c r="C220" s="19" t="s">
        <v>42</v>
      </c>
      <c r="D220" s="36">
        <v>0.13</v>
      </c>
      <c r="E220" s="36">
        <v>0.13</v>
      </c>
      <c r="F220" s="36">
        <v>0.12</v>
      </c>
      <c r="G220" s="36">
        <v>0.12</v>
      </c>
      <c r="H220" s="36">
        <v>0.14000000000000001</v>
      </c>
      <c r="I220" s="36">
        <v>0.14000000000000001</v>
      </c>
      <c r="J220" s="36">
        <v>0.13</v>
      </c>
      <c r="K220" s="36">
        <v>0.16</v>
      </c>
      <c r="L220" s="36">
        <v>0.17</v>
      </c>
      <c r="M220" s="36">
        <v>0.12</v>
      </c>
      <c r="N220" s="36">
        <v>0.13</v>
      </c>
      <c r="O220" s="37">
        <v>0.13</v>
      </c>
      <c r="P220" s="37">
        <v>0.12</v>
      </c>
      <c r="Q220" s="37">
        <v>0.15</v>
      </c>
      <c r="R220" s="37">
        <v>0.15</v>
      </c>
      <c r="S220" s="37">
        <v>0.14000000000000001</v>
      </c>
      <c r="T220" s="37">
        <v>0.15</v>
      </c>
      <c r="U220" s="37">
        <v>0.14000000000000001</v>
      </c>
      <c r="V220" s="38">
        <v>0.16</v>
      </c>
      <c r="W220" s="37">
        <v>0.15</v>
      </c>
      <c r="X220" s="37">
        <v>0.16</v>
      </c>
      <c r="Y220" s="37">
        <v>0.13</v>
      </c>
      <c r="Z220" s="37">
        <v>0.13</v>
      </c>
      <c r="AA220" s="37">
        <v>0.13</v>
      </c>
      <c r="AB220" s="37">
        <v>0.16</v>
      </c>
      <c r="AC220" s="37">
        <v>0.14000000000000001</v>
      </c>
      <c r="AD220" s="37">
        <v>0.14000000000000001</v>
      </c>
      <c r="AE220" s="37">
        <v>0.15</v>
      </c>
      <c r="AF220" s="37">
        <v>0.16</v>
      </c>
      <c r="AG220" s="37">
        <v>0.16</v>
      </c>
      <c r="AH220" s="37">
        <v>0.13</v>
      </c>
      <c r="AI220" s="37">
        <v>0.19</v>
      </c>
      <c r="AJ220" s="54">
        <v>37711</v>
      </c>
      <c r="AK220" s="20" t="s">
        <v>42</v>
      </c>
      <c r="AS220" s="87">
        <v>36251</v>
      </c>
      <c r="AT220" s="88">
        <v>377.28</v>
      </c>
      <c r="AU220" s="88">
        <v>592.95899999999995</v>
      </c>
      <c r="AV220" s="89">
        <f t="shared" si="80"/>
        <v>1292.9589999999998</v>
      </c>
      <c r="AW220" s="90"/>
      <c r="AX220" s="89">
        <f t="shared" si="63"/>
        <v>1500</v>
      </c>
      <c r="AY220" s="92"/>
      <c r="AZ220" s="98">
        <v>36</v>
      </c>
      <c r="BA220" s="68"/>
    </row>
    <row r="221" spans="2:53" x14ac:dyDescent="0.15">
      <c r="B221" s="115">
        <v>37802</v>
      </c>
      <c r="C221" s="116" t="s">
        <v>44</v>
      </c>
      <c r="D221" s="117">
        <v>0.12</v>
      </c>
      <c r="E221" s="117">
        <v>0.12</v>
      </c>
      <c r="F221" s="117">
        <v>0.11</v>
      </c>
      <c r="G221" s="117">
        <v>0.11</v>
      </c>
      <c r="H221" s="117">
        <v>0.13</v>
      </c>
      <c r="I221" s="117">
        <v>0.13</v>
      </c>
      <c r="J221" s="117">
        <v>0.12</v>
      </c>
      <c r="K221" s="117">
        <v>0.14000000000000001</v>
      </c>
      <c r="L221" s="117">
        <v>0.16</v>
      </c>
      <c r="M221" s="117">
        <v>0.11</v>
      </c>
      <c r="N221" s="117">
        <v>0.12</v>
      </c>
      <c r="O221" s="118">
        <v>0.12</v>
      </c>
      <c r="P221" s="118">
        <v>0.11</v>
      </c>
      <c r="Q221" s="118">
        <v>0.15</v>
      </c>
      <c r="R221" s="118">
        <v>0.14000000000000001</v>
      </c>
      <c r="S221" s="118">
        <v>0.14000000000000001</v>
      </c>
      <c r="T221" s="118">
        <v>0.14000000000000001</v>
      </c>
      <c r="U221" s="118">
        <v>0.14000000000000001</v>
      </c>
      <c r="V221" s="119">
        <v>0.14000000000000001</v>
      </c>
      <c r="W221" s="118">
        <v>0.15</v>
      </c>
      <c r="X221" s="118">
        <v>0.16</v>
      </c>
      <c r="Y221" s="118">
        <v>0.13</v>
      </c>
      <c r="Z221" s="118">
        <v>0.12</v>
      </c>
      <c r="AA221" s="118">
        <v>0.13</v>
      </c>
      <c r="AB221" s="118">
        <v>0.16</v>
      </c>
      <c r="AC221" s="118">
        <v>0.14000000000000001</v>
      </c>
      <c r="AD221" s="118">
        <v>0.13</v>
      </c>
      <c r="AE221" s="118">
        <v>0.14000000000000001</v>
      </c>
      <c r="AF221" s="118">
        <v>0.16</v>
      </c>
      <c r="AG221" s="118">
        <v>0.15</v>
      </c>
      <c r="AH221" s="118">
        <v>0.13</v>
      </c>
      <c r="AI221" s="118">
        <v>0.19</v>
      </c>
      <c r="AJ221" s="115">
        <v>37802</v>
      </c>
      <c r="AK221" s="120" t="s">
        <v>44</v>
      </c>
      <c r="AS221" s="87">
        <v>36281</v>
      </c>
      <c r="AT221" s="88">
        <v>389.85599999999999</v>
      </c>
      <c r="AU221" s="88">
        <v>115.57299999999999</v>
      </c>
      <c r="AV221" s="89">
        <f t="shared" si="80"/>
        <v>815.57299999999998</v>
      </c>
      <c r="AW221" s="90"/>
      <c r="AX221" s="89">
        <f t="shared" si="63"/>
        <v>1500</v>
      </c>
      <c r="AY221" s="92"/>
      <c r="AZ221" s="98">
        <v>141</v>
      </c>
      <c r="BA221" s="68"/>
    </row>
    <row r="222" spans="2:53" x14ac:dyDescent="0.15">
      <c r="B222" s="121">
        <v>37894</v>
      </c>
      <c r="C222" s="122" t="s">
        <v>45</v>
      </c>
      <c r="D222" s="123">
        <v>0.13</v>
      </c>
      <c r="E222" s="123">
        <v>0.12</v>
      </c>
      <c r="F222" s="123">
        <v>0.12</v>
      </c>
      <c r="G222" s="123">
        <v>0.11</v>
      </c>
      <c r="H222" s="123">
        <v>0.13</v>
      </c>
      <c r="I222" s="123">
        <v>0.13</v>
      </c>
      <c r="J222" s="123">
        <v>0.12</v>
      </c>
      <c r="K222" s="123">
        <v>0.14000000000000001</v>
      </c>
      <c r="L222" s="123">
        <v>0.16</v>
      </c>
      <c r="M222" s="123">
        <v>0.11</v>
      </c>
      <c r="N222" s="123">
        <v>0.12</v>
      </c>
      <c r="O222" s="124">
        <v>0.12</v>
      </c>
      <c r="P222" s="124">
        <v>0.11</v>
      </c>
      <c r="Q222" s="124">
        <v>0.15</v>
      </c>
      <c r="R222" s="124">
        <v>0.14000000000000001</v>
      </c>
      <c r="S222" s="124">
        <v>0.14000000000000001</v>
      </c>
      <c r="T222" s="124">
        <v>0.14000000000000001</v>
      </c>
      <c r="U222" s="124">
        <v>0.14000000000000001</v>
      </c>
      <c r="V222" s="125">
        <v>0.15</v>
      </c>
      <c r="W222" s="124">
        <v>0.15</v>
      </c>
      <c r="X222" s="124">
        <v>0.16</v>
      </c>
      <c r="Y222" s="124">
        <v>0.13</v>
      </c>
      <c r="Z222" s="124">
        <v>0.13</v>
      </c>
      <c r="AA222" s="124">
        <v>0.13</v>
      </c>
      <c r="AB222" s="124">
        <v>0.15</v>
      </c>
      <c r="AC222" s="124">
        <v>0.13</v>
      </c>
      <c r="AD222" s="124">
        <v>0.13</v>
      </c>
      <c r="AE222" s="124">
        <v>0.15</v>
      </c>
      <c r="AF222" s="124">
        <v>0.16</v>
      </c>
      <c r="AG222" s="124">
        <v>0.15</v>
      </c>
      <c r="AH222" s="124">
        <v>0.12</v>
      </c>
      <c r="AI222" s="124">
        <v>0.18</v>
      </c>
      <c r="AJ222" s="121">
        <v>37894</v>
      </c>
      <c r="AK222" s="126" t="s">
        <v>45</v>
      </c>
      <c r="AS222" s="87">
        <v>36312</v>
      </c>
      <c r="AT222" s="88">
        <v>250.37799999999999</v>
      </c>
      <c r="AU222" s="88">
        <v>0</v>
      </c>
      <c r="AV222" s="89">
        <f t="shared" si="80"/>
        <v>700</v>
      </c>
      <c r="AW222" s="90"/>
      <c r="AX222" s="89">
        <f t="shared" si="63"/>
        <v>1500</v>
      </c>
      <c r="AY222" s="92"/>
      <c r="AZ222" s="98">
        <v>182</v>
      </c>
      <c r="BA222" s="68"/>
    </row>
    <row r="223" spans="2:53" x14ac:dyDescent="0.15">
      <c r="B223" s="121">
        <v>37986</v>
      </c>
      <c r="C223" s="122" t="s">
        <v>41</v>
      </c>
      <c r="D223" s="123">
        <v>0.13</v>
      </c>
      <c r="E223" s="123">
        <v>0.12</v>
      </c>
      <c r="F223" s="123">
        <v>0.12</v>
      </c>
      <c r="G223" s="123">
        <v>0.12</v>
      </c>
      <c r="H223" s="123">
        <v>0.13</v>
      </c>
      <c r="I223" s="123">
        <v>0.14000000000000001</v>
      </c>
      <c r="J223" s="123">
        <v>0.13</v>
      </c>
      <c r="K223" s="123">
        <v>0.15</v>
      </c>
      <c r="L223" s="123">
        <v>0.17</v>
      </c>
      <c r="M223" s="123">
        <v>0.12</v>
      </c>
      <c r="N223" s="123">
        <v>0.13</v>
      </c>
      <c r="O223" s="124">
        <v>0.13</v>
      </c>
      <c r="P223" s="124">
        <v>0.12</v>
      </c>
      <c r="Q223" s="124">
        <v>0.15</v>
      </c>
      <c r="R223" s="124">
        <v>0.14000000000000001</v>
      </c>
      <c r="S223" s="124">
        <v>0.14000000000000001</v>
      </c>
      <c r="T223" s="124">
        <v>0.14000000000000001</v>
      </c>
      <c r="U223" s="124">
        <v>0.14000000000000001</v>
      </c>
      <c r="V223" s="125">
        <v>0.16</v>
      </c>
      <c r="W223" s="124">
        <v>0.16</v>
      </c>
      <c r="X223" s="124">
        <v>0.16</v>
      </c>
      <c r="Y223" s="124">
        <v>0.13</v>
      </c>
      <c r="Z223" s="124">
        <v>0.13</v>
      </c>
      <c r="AA223" s="124">
        <v>0.13</v>
      </c>
      <c r="AB223" s="124">
        <v>0.16</v>
      </c>
      <c r="AC223" s="124">
        <v>0.13</v>
      </c>
      <c r="AD223" s="124">
        <v>0.13</v>
      </c>
      <c r="AE223" s="124">
        <v>0.15</v>
      </c>
      <c r="AF223" s="124">
        <v>0.16</v>
      </c>
      <c r="AG223" s="124">
        <v>0.15</v>
      </c>
      <c r="AH223" s="124">
        <v>0.13</v>
      </c>
      <c r="AI223" s="124">
        <v>0.19</v>
      </c>
      <c r="AJ223" s="121">
        <v>37986</v>
      </c>
      <c r="AK223" s="126" t="s">
        <v>41</v>
      </c>
      <c r="AS223" s="87">
        <v>36342</v>
      </c>
      <c r="AT223" s="88">
        <v>389.85599999999999</v>
      </c>
      <c r="AU223" s="88">
        <v>570.98900000000003</v>
      </c>
      <c r="AV223" s="89">
        <f t="shared" si="80"/>
        <v>1270.989</v>
      </c>
      <c r="AW223" s="90"/>
      <c r="AX223" s="89">
        <f t="shared" si="63"/>
        <v>1500</v>
      </c>
      <c r="AY223" s="92"/>
      <c r="AZ223" s="98">
        <v>99</v>
      </c>
      <c r="BA223" s="68"/>
    </row>
    <row r="224" spans="2:53" x14ac:dyDescent="0.15">
      <c r="B224" s="54">
        <v>38077</v>
      </c>
      <c r="C224" s="19" t="s">
        <v>42</v>
      </c>
      <c r="D224" s="36">
        <v>0.14000000000000001</v>
      </c>
      <c r="E224" s="36">
        <v>0.13</v>
      </c>
      <c r="F224" s="36">
        <v>0.13</v>
      </c>
      <c r="G224" s="36">
        <v>0.13</v>
      </c>
      <c r="H224" s="36">
        <v>0.15</v>
      </c>
      <c r="I224" s="36">
        <v>0.14000000000000001</v>
      </c>
      <c r="J224" s="36">
        <v>0.14000000000000001</v>
      </c>
      <c r="K224" s="36">
        <v>0.16</v>
      </c>
      <c r="L224" s="36">
        <v>0.18</v>
      </c>
      <c r="M224" s="36">
        <v>0.12</v>
      </c>
      <c r="N224" s="36">
        <v>0.13</v>
      </c>
      <c r="O224" s="37">
        <v>0.14000000000000001</v>
      </c>
      <c r="P224" s="37">
        <v>0.12</v>
      </c>
      <c r="Q224" s="37">
        <v>0.16</v>
      </c>
      <c r="R224" s="37">
        <v>0.15</v>
      </c>
      <c r="S224" s="37">
        <v>0.15</v>
      </c>
      <c r="T224" s="37">
        <v>0.16</v>
      </c>
      <c r="U224" s="37">
        <v>0.15</v>
      </c>
      <c r="V224" s="38">
        <v>0.16</v>
      </c>
      <c r="W224" s="37">
        <v>0.16</v>
      </c>
      <c r="X224" s="37">
        <v>0.17</v>
      </c>
      <c r="Y224" s="37">
        <v>0.13</v>
      </c>
      <c r="Z224" s="37">
        <v>0.13</v>
      </c>
      <c r="AA224" s="37">
        <v>0.13</v>
      </c>
      <c r="AB224" s="37">
        <v>0.16</v>
      </c>
      <c r="AC224" s="37">
        <v>0.14000000000000001</v>
      </c>
      <c r="AD224" s="37">
        <v>0.14000000000000001</v>
      </c>
      <c r="AE224" s="37">
        <v>0.16</v>
      </c>
      <c r="AF224" s="37">
        <v>0.17</v>
      </c>
      <c r="AG224" s="37">
        <v>0.16</v>
      </c>
      <c r="AH224" s="37">
        <v>0.14000000000000001</v>
      </c>
      <c r="AI224" s="37">
        <v>0.2</v>
      </c>
      <c r="AJ224" s="54">
        <v>38077</v>
      </c>
      <c r="AK224" s="20" t="s">
        <v>42</v>
      </c>
      <c r="AS224" s="87">
        <v>36373</v>
      </c>
      <c r="AT224" s="88">
        <v>389.25400000000002</v>
      </c>
      <c r="AU224" s="88">
        <v>613.79999999999995</v>
      </c>
      <c r="AV224" s="89">
        <f t="shared" si="80"/>
        <v>1313.8</v>
      </c>
      <c r="AW224" s="90"/>
      <c r="AX224" s="89">
        <f t="shared" si="63"/>
        <v>1500</v>
      </c>
      <c r="AY224" s="92"/>
      <c r="AZ224" s="98">
        <v>240.5</v>
      </c>
      <c r="BA224" s="68"/>
    </row>
    <row r="225" spans="2:53" x14ac:dyDescent="0.15">
      <c r="B225" s="115">
        <v>38168</v>
      </c>
      <c r="C225" s="116" t="s">
        <v>44</v>
      </c>
      <c r="D225" s="117">
        <v>0.14000000000000001</v>
      </c>
      <c r="E225" s="117">
        <v>0.13</v>
      </c>
      <c r="F225" s="117">
        <v>0.13</v>
      </c>
      <c r="G225" s="117">
        <v>0.13</v>
      </c>
      <c r="H225" s="117">
        <v>0.15</v>
      </c>
      <c r="I225" s="117">
        <v>0.14000000000000001</v>
      </c>
      <c r="J225" s="117">
        <v>0.13</v>
      </c>
      <c r="K225" s="117">
        <v>0.16</v>
      </c>
      <c r="L225" s="117">
        <v>0.18</v>
      </c>
      <c r="M225" s="117">
        <v>0.12</v>
      </c>
      <c r="N225" s="117">
        <v>0.13</v>
      </c>
      <c r="O225" s="118">
        <v>0.13</v>
      </c>
      <c r="P225" s="118">
        <v>0.12</v>
      </c>
      <c r="Q225" s="118">
        <v>0.16</v>
      </c>
      <c r="R225" s="118">
        <v>0.16</v>
      </c>
      <c r="S225" s="118">
        <v>0.15</v>
      </c>
      <c r="T225" s="118">
        <v>0.15</v>
      </c>
      <c r="U225" s="118">
        <v>0.15</v>
      </c>
      <c r="V225" s="119">
        <v>0.17</v>
      </c>
      <c r="W225" s="118">
        <v>0.15</v>
      </c>
      <c r="X225" s="118">
        <v>0.16</v>
      </c>
      <c r="Y225" s="118">
        <v>0.13</v>
      </c>
      <c r="Z225" s="118">
        <v>0.13</v>
      </c>
      <c r="AA225" s="118">
        <v>0.13</v>
      </c>
      <c r="AB225" s="118">
        <v>0.15</v>
      </c>
      <c r="AC225" s="118">
        <v>0.14000000000000001</v>
      </c>
      <c r="AD225" s="118">
        <v>0.13</v>
      </c>
      <c r="AE225" s="118">
        <v>0.15</v>
      </c>
      <c r="AF225" s="118">
        <v>0.16</v>
      </c>
      <c r="AG225" s="118">
        <v>0.15</v>
      </c>
      <c r="AH225" s="118">
        <v>0.13</v>
      </c>
      <c r="AI225" s="118">
        <v>0.19</v>
      </c>
      <c r="AJ225" s="115">
        <v>38168</v>
      </c>
      <c r="AK225" s="120" t="s">
        <v>44</v>
      </c>
      <c r="AS225" s="87">
        <v>36404</v>
      </c>
      <c r="AT225" s="88">
        <v>377.01900000000001</v>
      </c>
      <c r="AU225" s="88">
        <v>594</v>
      </c>
      <c r="AV225" s="89">
        <f t="shared" si="80"/>
        <v>1294</v>
      </c>
      <c r="AW225" s="90"/>
      <c r="AX225" s="89">
        <f t="shared" ref="AX225:AX244" si="87">AW225+1500</f>
        <v>1500</v>
      </c>
      <c r="AY225" s="92"/>
      <c r="AZ225" s="98">
        <v>241</v>
      </c>
      <c r="BA225" s="68"/>
    </row>
    <row r="226" spans="2:53" x14ac:dyDescent="0.15">
      <c r="B226" s="121">
        <v>38260</v>
      </c>
      <c r="C226" s="122" t="s">
        <v>45</v>
      </c>
      <c r="D226" s="123">
        <v>0.13</v>
      </c>
      <c r="E226" s="123">
        <v>0.13</v>
      </c>
      <c r="F226" s="123">
        <v>0.12</v>
      </c>
      <c r="G226" s="123">
        <v>0.12</v>
      </c>
      <c r="H226" s="123">
        <v>0.14000000000000001</v>
      </c>
      <c r="I226" s="123">
        <v>0.14000000000000001</v>
      </c>
      <c r="J226" s="123">
        <v>0.13</v>
      </c>
      <c r="K226" s="123">
        <v>0.16</v>
      </c>
      <c r="L226" s="123">
        <v>0.17</v>
      </c>
      <c r="M226" s="123">
        <v>0.12</v>
      </c>
      <c r="N226" s="123">
        <v>0.13</v>
      </c>
      <c r="O226" s="124">
        <v>0.13</v>
      </c>
      <c r="P226" s="124">
        <v>0.12</v>
      </c>
      <c r="Q226" s="124">
        <v>0.16</v>
      </c>
      <c r="R226" s="124">
        <v>0.15</v>
      </c>
      <c r="S226" s="124">
        <v>0.16</v>
      </c>
      <c r="T226" s="124">
        <v>0.15</v>
      </c>
      <c r="U226" s="124">
        <v>0.15</v>
      </c>
      <c r="V226" s="125">
        <v>0.16</v>
      </c>
      <c r="W226" s="124">
        <v>0.15</v>
      </c>
      <c r="X226" s="124">
        <v>0.16</v>
      </c>
      <c r="Y226" s="124">
        <v>0.13</v>
      </c>
      <c r="Z226" s="124">
        <v>0.12</v>
      </c>
      <c r="AA226" s="124">
        <v>0.12</v>
      </c>
      <c r="AB226" s="124">
        <v>0.15</v>
      </c>
      <c r="AC226" s="124">
        <v>0.13</v>
      </c>
      <c r="AD226" s="124">
        <v>0.13</v>
      </c>
      <c r="AE226" s="124">
        <v>0.14000000000000001</v>
      </c>
      <c r="AF226" s="124">
        <v>0.16</v>
      </c>
      <c r="AG226" s="124">
        <v>0.16</v>
      </c>
      <c r="AH226" s="124">
        <v>0.13</v>
      </c>
      <c r="AI226" s="124">
        <v>0.18</v>
      </c>
      <c r="AJ226" s="121">
        <v>38260</v>
      </c>
      <c r="AK226" s="126" t="s">
        <v>45</v>
      </c>
      <c r="AS226" s="94">
        <v>36434</v>
      </c>
      <c r="AT226" s="88">
        <v>389.78100000000001</v>
      </c>
      <c r="AU226" s="88">
        <v>613.79999999999995</v>
      </c>
      <c r="AV226" s="89">
        <f t="shared" si="80"/>
        <v>1313.8</v>
      </c>
      <c r="AW226" s="90"/>
      <c r="AX226" s="89">
        <f t="shared" si="87"/>
        <v>1500</v>
      </c>
      <c r="AY226" s="92"/>
      <c r="AZ226" s="98">
        <v>171.5</v>
      </c>
      <c r="BA226" s="68"/>
    </row>
    <row r="227" spans="2:53" x14ac:dyDescent="0.15">
      <c r="B227" s="121">
        <v>38352</v>
      </c>
      <c r="C227" s="122" t="s">
        <v>41</v>
      </c>
      <c r="D227" s="123">
        <v>0.13</v>
      </c>
      <c r="E227" s="123">
        <v>0.13</v>
      </c>
      <c r="F227" s="123">
        <v>0.13</v>
      </c>
      <c r="G227" s="123">
        <v>0.13</v>
      </c>
      <c r="H227" s="123">
        <v>0.14000000000000001</v>
      </c>
      <c r="I227" s="123">
        <v>0.14000000000000001</v>
      </c>
      <c r="J227" s="123">
        <v>0.13</v>
      </c>
      <c r="K227" s="123">
        <v>0.15</v>
      </c>
      <c r="L227" s="123">
        <v>0.18</v>
      </c>
      <c r="M227" s="123">
        <v>0.12</v>
      </c>
      <c r="N227" s="123">
        <v>0.13</v>
      </c>
      <c r="O227" s="124">
        <v>0.13</v>
      </c>
      <c r="P227" s="124">
        <v>0.12</v>
      </c>
      <c r="Q227" s="124">
        <v>0.16</v>
      </c>
      <c r="R227" s="124">
        <v>0.15</v>
      </c>
      <c r="S227" s="124">
        <v>0.14000000000000001</v>
      </c>
      <c r="T227" s="124">
        <v>0.15</v>
      </c>
      <c r="U227" s="124">
        <v>0.15</v>
      </c>
      <c r="V227" s="125">
        <v>0.16</v>
      </c>
      <c r="W227" s="124">
        <v>0.15</v>
      </c>
      <c r="X227" s="124">
        <v>0.17</v>
      </c>
      <c r="Y227" s="124">
        <v>0.13</v>
      </c>
      <c r="Z227" s="124">
        <v>0.13</v>
      </c>
      <c r="AA227" s="124">
        <v>0.13</v>
      </c>
      <c r="AB227" s="124">
        <v>0.16</v>
      </c>
      <c r="AC227" s="124">
        <v>0.14000000000000001</v>
      </c>
      <c r="AD227" s="124">
        <v>0.14000000000000001</v>
      </c>
      <c r="AE227" s="124">
        <v>0.15</v>
      </c>
      <c r="AF227" s="124">
        <v>0.16</v>
      </c>
      <c r="AG227" s="124">
        <v>0.16</v>
      </c>
      <c r="AH227" s="124">
        <v>0.13</v>
      </c>
      <c r="AI227" s="124">
        <v>0.19</v>
      </c>
      <c r="AJ227" s="121">
        <v>38352</v>
      </c>
      <c r="AK227" s="126" t="s">
        <v>41</v>
      </c>
      <c r="AS227" s="94">
        <v>36465</v>
      </c>
      <c r="AT227" s="88">
        <v>377.12700000000001</v>
      </c>
      <c r="AU227" s="88">
        <v>594</v>
      </c>
      <c r="AV227" s="89">
        <f t="shared" si="80"/>
        <v>1294</v>
      </c>
      <c r="AW227" s="90"/>
      <c r="AX227" s="89">
        <f t="shared" si="87"/>
        <v>1500</v>
      </c>
      <c r="AY227" s="92"/>
      <c r="AZ227" s="98">
        <v>358</v>
      </c>
      <c r="BA227" s="68"/>
    </row>
    <row r="228" spans="2:53" x14ac:dyDescent="0.15">
      <c r="B228" s="54">
        <v>38442</v>
      </c>
      <c r="C228" s="19" t="s">
        <v>42</v>
      </c>
      <c r="D228" s="36">
        <v>0.14000000000000001</v>
      </c>
      <c r="E228" s="36">
        <v>0.13</v>
      </c>
      <c r="F228" s="36">
        <v>0.13</v>
      </c>
      <c r="G228" s="36">
        <v>0.13</v>
      </c>
      <c r="H228" s="36">
        <v>0.15</v>
      </c>
      <c r="I228" s="36">
        <v>0.14000000000000001</v>
      </c>
      <c r="J228" s="36">
        <v>0.14000000000000001</v>
      </c>
      <c r="K228" s="36">
        <v>0.16</v>
      </c>
      <c r="L228" s="36">
        <v>0.19</v>
      </c>
      <c r="M228" s="36">
        <v>0.12</v>
      </c>
      <c r="N228" s="36">
        <v>0.14000000000000001</v>
      </c>
      <c r="O228" s="37">
        <v>0.13</v>
      </c>
      <c r="P228" s="37">
        <v>0.12</v>
      </c>
      <c r="Q228" s="37">
        <v>0.16</v>
      </c>
      <c r="R228" s="37">
        <v>0.16</v>
      </c>
      <c r="S228" s="37">
        <v>0.15</v>
      </c>
      <c r="T228" s="37">
        <v>0.16</v>
      </c>
      <c r="U228" s="37">
        <v>0.15</v>
      </c>
      <c r="V228" s="38">
        <v>0.17</v>
      </c>
      <c r="W228" s="37">
        <v>0.16</v>
      </c>
      <c r="X228" s="37">
        <v>0.17</v>
      </c>
      <c r="Y228" s="37">
        <v>0.14000000000000001</v>
      </c>
      <c r="Z228" s="37">
        <v>0.14000000000000001</v>
      </c>
      <c r="AA228" s="37">
        <v>0.13</v>
      </c>
      <c r="AB228" s="37">
        <v>0.16</v>
      </c>
      <c r="AC228" s="37">
        <v>0.14000000000000001</v>
      </c>
      <c r="AD228" s="37">
        <v>0.14000000000000001</v>
      </c>
      <c r="AE228" s="37">
        <v>0.15</v>
      </c>
      <c r="AF228" s="37">
        <v>0.17</v>
      </c>
      <c r="AG228" s="37">
        <v>0.17</v>
      </c>
      <c r="AH228" s="37">
        <v>0.14000000000000001</v>
      </c>
      <c r="AI228" s="37">
        <v>0.2</v>
      </c>
      <c r="AJ228" s="54">
        <v>38442</v>
      </c>
      <c r="AK228" s="20" t="s">
        <v>42</v>
      </c>
      <c r="AS228" s="94">
        <v>36495</v>
      </c>
      <c r="AT228" s="88">
        <v>389.77800000000002</v>
      </c>
      <c r="AU228" s="88">
        <v>613.46299999999997</v>
      </c>
      <c r="AV228" s="89">
        <f t="shared" si="80"/>
        <v>1313.463</v>
      </c>
      <c r="AW228" s="90"/>
      <c r="AX228" s="89">
        <f t="shared" si="87"/>
        <v>1500</v>
      </c>
      <c r="AY228" s="92"/>
      <c r="AZ228" s="98">
        <v>209.5</v>
      </c>
      <c r="BA228" s="68"/>
    </row>
    <row r="229" spans="2:53" x14ac:dyDescent="0.15">
      <c r="B229" s="115">
        <v>38533</v>
      </c>
      <c r="C229" s="116" t="s">
        <v>44</v>
      </c>
      <c r="D229" s="117">
        <v>0.13</v>
      </c>
      <c r="E229" s="117">
        <v>0.13</v>
      </c>
      <c r="F229" s="117">
        <v>0.12</v>
      </c>
      <c r="G229" s="117">
        <v>0.12</v>
      </c>
      <c r="H229" s="117">
        <v>0.14000000000000001</v>
      </c>
      <c r="I229" s="117">
        <v>0.14000000000000001</v>
      </c>
      <c r="J229" s="117">
        <v>0.13</v>
      </c>
      <c r="K229" s="117">
        <v>0.15</v>
      </c>
      <c r="L229" s="117">
        <v>0.17</v>
      </c>
      <c r="M229" s="117">
        <v>0.12</v>
      </c>
      <c r="N229" s="117">
        <v>0.14000000000000001</v>
      </c>
      <c r="O229" s="118">
        <v>0.13</v>
      </c>
      <c r="P229" s="118">
        <v>0.13</v>
      </c>
      <c r="Q229" s="118">
        <v>0.16</v>
      </c>
      <c r="R229" s="118">
        <v>0.15</v>
      </c>
      <c r="S229" s="118">
        <v>0.14000000000000001</v>
      </c>
      <c r="T229" s="118">
        <v>0.16</v>
      </c>
      <c r="U229" s="118">
        <v>0.15</v>
      </c>
      <c r="V229" s="119">
        <v>0.17</v>
      </c>
      <c r="W229" s="118">
        <v>0.15</v>
      </c>
      <c r="X229" s="118">
        <v>0.16</v>
      </c>
      <c r="Y229" s="118">
        <v>0.13</v>
      </c>
      <c r="Z229" s="118">
        <v>0.13</v>
      </c>
      <c r="AA229" s="118">
        <v>0.13</v>
      </c>
      <c r="AB229" s="118">
        <v>0.15</v>
      </c>
      <c r="AC229" s="118">
        <v>0.13</v>
      </c>
      <c r="AD229" s="118">
        <v>0.13</v>
      </c>
      <c r="AE229" s="118">
        <v>0.15</v>
      </c>
      <c r="AF229" s="118">
        <v>0.16</v>
      </c>
      <c r="AG229" s="118">
        <v>0.15</v>
      </c>
      <c r="AH229" s="118">
        <v>0.13</v>
      </c>
      <c r="AI229" s="118">
        <v>0.19</v>
      </c>
      <c r="AJ229" s="115">
        <v>38533</v>
      </c>
      <c r="AK229" s="120" t="s">
        <v>44</v>
      </c>
      <c r="AS229" s="94">
        <v>36526</v>
      </c>
      <c r="AT229" s="88">
        <v>200.40899999999999</v>
      </c>
      <c r="AU229" s="88">
        <v>613.79999999999995</v>
      </c>
      <c r="AV229" s="89">
        <f t="shared" si="80"/>
        <v>1313.8</v>
      </c>
      <c r="AW229" s="90"/>
      <c r="AX229" s="89">
        <f t="shared" si="87"/>
        <v>1500</v>
      </c>
      <c r="AY229" s="92"/>
      <c r="AZ229" s="98">
        <v>49</v>
      </c>
      <c r="BA229" s="68"/>
    </row>
    <row r="230" spans="2:53" x14ac:dyDescent="0.15">
      <c r="B230" s="121">
        <v>38625</v>
      </c>
      <c r="C230" s="122" t="s">
        <v>45</v>
      </c>
      <c r="D230" s="123">
        <v>0.14000000000000001</v>
      </c>
      <c r="E230" s="123">
        <v>0.14000000000000001</v>
      </c>
      <c r="F230" s="123">
        <v>0.13</v>
      </c>
      <c r="G230" s="123">
        <v>0.12</v>
      </c>
      <c r="H230" s="123">
        <v>0.15</v>
      </c>
      <c r="I230" s="123">
        <v>0.14000000000000001</v>
      </c>
      <c r="J230" s="123">
        <v>0.13</v>
      </c>
      <c r="K230" s="123">
        <v>0.15</v>
      </c>
      <c r="L230" s="123">
        <v>0.18</v>
      </c>
      <c r="M230" s="123">
        <v>0.12</v>
      </c>
      <c r="N230" s="123">
        <v>0.13</v>
      </c>
      <c r="O230" s="124">
        <v>0.13</v>
      </c>
      <c r="P230" s="124">
        <v>0.13</v>
      </c>
      <c r="Q230" s="124">
        <v>0.16</v>
      </c>
      <c r="R230" s="124">
        <v>0.15</v>
      </c>
      <c r="S230" s="124">
        <v>0.15</v>
      </c>
      <c r="T230" s="124">
        <v>0.16</v>
      </c>
      <c r="U230" s="124">
        <v>0.15</v>
      </c>
      <c r="V230" s="125">
        <v>0.17</v>
      </c>
      <c r="W230" s="124">
        <v>0.15</v>
      </c>
      <c r="X230" s="124">
        <v>0.15</v>
      </c>
      <c r="Y230" s="124">
        <v>0.12</v>
      </c>
      <c r="Z230" s="124">
        <v>0.12</v>
      </c>
      <c r="AA230" s="124">
        <v>0.13</v>
      </c>
      <c r="AB230" s="124">
        <v>0.15</v>
      </c>
      <c r="AC230" s="124">
        <v>0.13</v>
      </c>
      <c r="AD230" s="124">
        <v>0.13</v>
      </c>
      <c r="AE230" s="124">
        <v>0.15</v>
      </c>
      <c r="AF230" s="124">
        <v>0.16</v>
      </c>
      <c r="AG230" s="124">
        <v>0.16</v>
      </c>
      <c r="AH230" s="124">
        <v>0.14000000000000001</v>
      </c>
      <c r="AI230" s="124">
        <v>0.18</v>
      </c>
      <c r="AJ230" s="121">
        <v>38625</v>
      </c>
      <c r="AK230" s="126" t="s">
        <v>45</v>
      </c>
      <c r="AS230" s="94">
        <v>36557</v>
      </c>
      <c r="AT230" s="88">
        <v>0</v>
      </c>
      <c r="AU230" s="88">
        <v>574.20000000000005</v>
      </c>
      <c r="AV230" s="89">
        <f t="shared" si="80"/>
        <v>1274.2</v>
      </c>
      <c r="AW230" s="90"/>
      <c r="AX230" s="89">
        <f t="shared" si="87"/>
        <v>1500</v>
      </c>
      <c r="AY230" s="92"/>
      <c r="AZ230" s="98">
        <v>8</v>
      </c>
      <c r="BA230" s="68"/>
    </row>
    <row r="231" spans="2:53" x14ac:dyDescent="0.15">
      <c r="B231" s="121">
        <v>38717</v>
      </c>
      <c r="C231" s="122" t="s">
        <v>41</v>
      </c>
      <c r="D231" s="123">
        <v>0.13</v>
      </c>
      <c r="E231" s="123">
        <v>0.13</v>
      </c>
      <c r="F231" s="123">
        <v>0.12</v>
      </c>
      <c r="G231" s="123">
        <v>0.12</v>
      </c>
      <c r="H231" s="123">
        <v>0.14000000000000001</v>
      </c>
      <c r="I231" s="123">
        <v>0.14000000000000001</v>
      </c>
      <c r="J231" s="123">
        <v>0.13</v>
      </c>
      <c r="K231" s="123">
        <v>0.15</v>
      </c>
      <c r="L231" s="123">
        <v>0.18</v>
      </c>
      <c r="M231" s="123">
        <v>0.12</v>
      </c>
      <c r="N231" s="123">
        <v>0.13</v>
      </c>
      <c r="O231" s="124">
        <v>0.13</v>
      </c>
      <c r="P231" s="124">
        <v>0.13</v>
      </c>
      <c r="Q231" s="124">
        <v>0.16</v>
      </c>
      <c r="R231" s="124">
        <v>0.15</v>
      </c>
      <c r="S231" s="124">
        <v>0.15</v>
      </c>
      <c r="T231" s="124">
        <v>0.15</v>
      </c>
      <c r="U231" s="124">
        <v>0.15</v>
      </c>
      <c r="V231" s="125">
        <v>0.16</v>
      </c>
      <c r="W231" s="124">
        <v>0.16</v>
      </c>
      <c r="X231" s="124">
        <v>0.17</v>
      </c>
      <c r="Y231" s="124">
        <v>0.13</v>
      </c>
      <c r="Z231" s="124">
        <v>0.14000000000000001</v>
      </c>
      <c r="AA231" s="124">
        <v>0.13</v>
      </c>
      <c r="AB231" s="124">
        <v>0.16</v>
      </c>
      <c r="AC231" s="124">
        <v>0.14000000000000001</v>
      </c>
      <c r="AD231" s="124">
        <v>0.14000000000000001</v>
      </c>
      <c r="AE231" s="124">
        <v>0.16</v>
      </c>
      <c r="AF231" s="124">
        <v>0.16</v>
      </c>
      <c r="AG231" s="124">
        <v>0.16</v>
      </c>
      <c r="AH231" s="124">
        <v>0.14000000000000001</v>
      </c>
      <c r="AI231" s="124">
        <v>0.2</v>
      </c>
      <c r="AJ231" s="121">
        <v>38717</v>
      </c>
      <c r="AK231" s="126" t="s">
        <v>41</v>
      </c>
      <c r="AS231" s="94">
        <v>36586</v>
      </c>
      <c r="AT231" s="88">
        <v>238.38300000000001</v>
      </c>
      <c r="AU231" s="88">
        <v>613.79999999999995</v>
      </c>
      <c r="AV231" s="89">
        <f t="shared" si="80"/>
        <v>1313.8</v>
      </c>
      <c r="AW231" s="90"/>
      <c r="AX231" s="89">
        <f t="shared" si="87"/>
        <v>1500</v>
      </c>
      <c r="AY231" s="92"/>
      <c r="AZ231" s="98">
        <v>68.5</v>
      </c>
      <c r="BA231" s="68"/>
    </row>
    <row r="232" spans="2:53" x14ac:dyDescent="0.15">
      <c r="B232" s="54">
        <v>38807</v>
      </c>
      <c r="C232" s="19" t="s">
        <v>42</v>
      </c>
      <c r="D232" s="36">
        <v>0.14000000000000001</v>
      </c>
      <c r="E232" s="36">
        <v>0.13</v>
      </c>
      <c r="F232" s="36">
        <v>0.12</v>
      </c>
      <c r="G232" s="36">
        <v>0.12</v>
      </c>
      <c r="H232" s="36">
        <v>0.14000000000000001</v>
      </c>
      <c r="I232" s="36">
        <v>0.14000000000000001</v>
      </c>
      <c r="J232" s="36">
        <v>0.13</v>
      </c>
      <c r="K232" s="36">
        <v>0.15</v>
      </c>
      <c r="L232" s="36">
        <v>0.17</v>
      </c>
      <c r="M232" s="36">
        <v>0.12</v>
      </c>
      <c r="N232" s="36">
        <v>0.13</v>
      </c>
      <c r="O232" s="37">
        <v>0.13</v>
      </c>
      <c r="P232" s="37">
        <v>0.13</v>
      </c>
      <c r="Q232" s="37">
        <v>0.16</v>
      </c>
      <c r="R232" s="37">
        <v>0.15</v>
      </c>
      <c r="S232" s="37">
        <v>0.15</v>
      </c>
      <c r="T232" s="37">
        <v>0.16</v>
      </c>
      <c r="U232" s="37">
        <v>0.15</v>
      </c>
      <c r="V232" s="38">
        <v>0.17</v>
      </c>
      <c r="W232" s="37">
        <v>0.16</v>
      </c>
      <c r="X232" s="37">
        <v>0.17</v>
      </c>
      <c r="Y232" s="37">
        <v>0.14000000000000001</v>
      </c>
      <c r="Z232" s="37">
        <v>0.14000000000000001</v>
      </c>
      <c r="AA232" s="37">
        <v>0.14000000000000001</v>
      </c>
      <c r="AB232" s="37">
        <v>0.17</v>
      </c>
      <c r="AC232" s="37">
        <v>0.15</v>
      </c>
      <c r="AD232" s="37">
        <v>0.15</v>
      </c>
      <c r="AE232" s="37">
        <v>0.17</v>
      </c>
      <c r="AF232" s="37">
        <v>0.17</v>
      </c>
      <c r="AG232" s="37">
        <v>0.17</v>
      </c>
      <c r="AH232" s="37">
        <v>0.15</v>
      </c>
      <c r="AI232" s="37">
        <v>0.21</v>
      </c>
      <c r="AJ232" s="54">
        <v>38807</v>
      </c>
      <c r="AK232" s="20" t="s">
        <v>42</v>
      </c>
      <c r="AS232" s="87">
        <v>36617</v>
      </c>
      <c r="AT232" s="88">
        <v>377.28</v>
      </c>
      <c r="AU232" s="88">
        <v>593.99900000000002</v>
      </c>
      <c r="AV232" s="89">
        <f t="shared" si="80"/>
        <v>1293.999</v>
      </c>
      <c r="AW232" s="90"/>
      <c r="AX232" s="89">
        <f t="shared" si="87"/>
        <v>1500</v>
      </c>
      <c r="AY232" s="92"/>
      <c r="AZ232" s="98">
        <v>12</v>
      </c>
      <c r="BA232" s="68"/>
    </row>
    <row r="233" spans="2:53" x14ac:dyDescent="0.15">
      <c r="B233" s="115">
        <v>38898</v>
      </c>
      <c r="C233" s="116" t="s">
        <v>44</v>
      </c>
      <c r="D233" s="117">
        <v>0.12</v>
      </c>
      <c r="E233" s="117">
        <v>0.12</v>
      </c>
      <c r="F233" s="117">
        <v>0.11</v>
      </c>
      <c r="G233" s="117">
        <v>0.11</v>
      </c>
      <c r="H233" s="117">
        <v>0.14000000000000001</v>
      </c>
      <c r="I233" s="117">
        <v>0.13</v>
      </c>
      <c r="J233" s="117">
        <v>0.12</v>
      </c>
      <c r="K233" s="117">
        <v>0.14000000000000001</v>
      </c>
      <c r="L233" s="117">
        <v>0.17</v>
      </c>
      <c r="M233" s="117">
        <v>0.11</v>
      </c>
      <c r="N233" s="117">
        <v>0.13</v>
      </c>
      <c r="O233" s="118">
        <v>0.12</v>
      </c>
      <c r="P233" s="118">
        <v>0.12</v>
      </c>
      <c r="Q233" s="118">
        <v>0.16</v>
      </c>
      <c r="R233" s="118">
        <v>0.14000000000000001</v>
      </c>
      <c r="S233" s="118">
        <v>0.14000000000000001</v>
      </c>
      <c r="T233" s="118">
        <v>0.15</v>
      </c>
      <c r="U233" s="118">
        <v>0.14000000000000001</v>
      </c>
      <c r="V233" s="119">
        <v>0.16</v>
      </c>
      <c r="W233" s="118">
        <v>0.15</v>
      </c>
      <c r="X233" s="118">
        <v>0.16</v>
      </c>
      <c r="Y233" s="118">
        <v>0.13</v>
      </c>
      <c r="Z233" s="118">
        <v>0.13</v>
      </c>
      <c r="AA233" s="118">
        <v>0.13</v>
      </c>
      <c r="AB233" s="118">
        <v>0.16</v>
      </c>
      <c r="AC233" s="118">
        <v>0.13</v>
      </c>
      <c r="AD233" s="118">
        <v>0.13</v>
      </c>
      <c r="AE233" s="118">
        <v>0.15</v>
      </c>
      <c r="AF233" s="118">
        <v>0.16</v>
      </c>
      <c r="AG233" s="118">
        <v>0.15</v>
      </c>
      <c r="AH233" s="118">
        <v>0.13</v>
      </c>
      <c r="AI233" s="118">
        <v>0.19</v>
      </c>
      <c r="AJ233" s="115">
        <v>38898</v>
      </c>
      <c r="AK233" s="120" t="s">
        <v>44</v>
      </c>
      <c r="AS233" s="87">
        <v>36647</v>
      </c>
      <c r="AT233" s="88">
        <v>389.85599999999999</v>
      </c>
      <c r="AU233" s="88">
        <v>464.43799999999999</v>
      </c>
      <c r="AV233" s="89">
        <f t="shared" ref="AV233:AV304" si="88">AU233+700</f>
        <v>1164.4380000000001</v>
      </c>
      <c r="AW233" s="90"/>
      <c r="AX233" s="89">
        <f t="shared" si="87"/>
        <v>1500</v>
      </c>
      <c r="AY233" s="92"/>
      <c r="AZ233" s="98">
        <v>74</v>
      </c>
      <c r="BA233" s="68"/>
    </row>
    <row r="234" spans="2:53" x14ac:dyDescent="0.15">
      <c r="B234" s="121">
        <v>38990</v>
      </c>
      <c r="C234" s="122" t="s">
        <v>45</v>
      </c>
      <c r="D234" s="123">
        <v>0.12</v>
      </c>
      <c r="E234" s="123">
        <v>0.12</v>
      </c>
      <c r="F234" s="123">
        <v>0.12</v>
      </c>
      <c r="G234" s="123">
        <v>0.11</v>
      </c>
      <c r="H234" s="123">
        <v>0.13</v>
      </c>
      <c r="I234" s="123">
        <v>0.13</v>
      </c>
      <c r="J234" s="123">
        <v>0.12</v>
      </c>
      <c r="K234" s="123">
        <v>0.14000000000000001</v>
      </c>
      <c r="L234" s="123">
        <v>0.16</v>
      </c>
      <c r="M234" s="123">
        <v>0.11</v>
      </c>
      <c r="N234" s="123">
        <v>0.12</v>
      </c>
      <c r="O234" s="124">
        <v>0.12</v>
      </c>
      <c r="P234" s="124">
        <v>0.12</v>
      </c>
      <c r="Q234" s="124">
        <v>0.15</v>
      </c>
      <c r="R234" s="124">
        <v>0.14000000000000001</v>
      </c>
      <c r="S234" s="124">
        <v>0.13</v>
      </c>
      <c r="T234" s="124">
        <v>0.15</v>
      </c>
      <c r="U234" s="124">
        <v>0.14000000000000001</v>
      </c>
      <c r="V234" s="125">
        <v>0.15</v>
      </c>
      <c r="W234" s="124">
        <v>0.14000000000000001</v>
      </c>
      <c r="X234" s="124">
        <v>0.16</v>
      </c>
      <c r="Y234" s="124">
        <v>0.12</v>
      </c>
      <c r="Z234" s="124">
        <v>0.12</v>
      </c>
      <c r="AA234" s="124">
        <v>0.12</v>
      </c>
      <c r="AB234" s="124">
        <v>0.15</v>
      </c>
      <c r="AC234" s="124">
        <v>0.13</v>
      </c>
      <c r="AD234" s="124">
        <v>0.13</v>
      </c>
      <c r="AE234" s="124">
        <v>0.15</v>
      </c>
      <c r="AF234" s="124">
        <v>0.16</v>
      </c>
      <c r="AG234" s="124">
        <v>0.15</v>
      </c>
      <c r="AH234" s="124">
        <v>0.13</v>
      </c>
      <c r="AI234" s="124">
        <v>0.18</v>
      </c>
      <c r="AJ234" s="121">
        <v>38990</v>
      </c>
      <c r="AK234" s="126" t="s">
        <v>45</v>
      </c>
      <c r="AS234" s="87">
        <v>36678</v>
      </c>
      <c r="AT234" s="88">
        <v>377.279</v>
      </c>
      <c r="AU234" s="88">
        <v>593.62</v>
      </c>
      <c r="AV234" s="89">
        <f t="shared" si="88"/>
        <v>1293.6199999999999</v>
      </c>
      <c r="AW234" s="90"/>
      <c r="AX234" s="89">
        <f t="shared" si="87"/>
        <v>1500</v>
      </c>
      <c r="AY234" s="92"/>
      <c r="AZ234" s="98">
        <v>188.5</v>
      </c>
      <c r="BA234" s="68"/>
    </row>
    <row r="235" spans="2:53" x14ac:dyDescent="0.15">
      <c r="B235" s="121">
        <v>39082</v>
      </c>
      <c r="C235" s="122" t="s">
        <v>41</v>
      </c>
      <c r="D235" s="123">
        <v>0.12</v>
      </c>
      <c r="E235" s="123">
        <v>0.12</v>
      </c>
      <c r="F235" s="123">
        <v>0.12</v>
      </c>
      <c r="G235" s="123">
        <v>0.11</v>
      </c>
      <c r="H235" s="123">
        <v>0.13</v>
      </c>
      <c r="I235" s="123">
        <v>0.12</v>
      </c>
      <c r="J235" s="123">
        <v>0.12</v>
      </c>
      <c r="K235" s="123">
        <v>0.13</v>
      </c>
      <c r="L235" s="123">
        <v>0.17</v>
      </c>
      <c r="M235" s="123">
        <v>0.11</v>
      </c>
      <c r="N235" s="123">
        <v>0.13</v>
      </c>
      <c r="O235" s="124">
        <v>0.12</v>
      </c>
      <c r="P235" s="124">
        <v>0.12</v>
      </c>
      <c r="Q235" s="124">
        <v>0.15</v>
      </c>
      <c r="R235" s="124">
        <v>0.14000000000000001</v>
      </c>
      <c r="S235" s="124">
        <v>0.14000000000000001</v>
      </c>
      <c r="T235" s="124">
        <v>0.14000000000000001</v>
      </c>
      <c r="U235" s="124">
        <v>0.14000000000000001</v>
      </c>
      <c r="V235" s="125">
        <v>0.16</v>
      </c>
      <c r="W235" s="124">
        <v>0.16</v>
      </c>
      <c r="X235" s="124">
        <v>0.17</v>
      </c>
      <c r="Y235" s="124">
        <v>0.13</v>
      </c>
      <c r="Z235" s="124">
        <v>0.13</v>
      </c>
      <c r="AA235" s="124">
        <v>0.14000000000000001</v>
      </c>
      <c r="AB235" s="124">
        <v>0.16</v>
      </c>
      <c r="AC235" s="124">
        <v>0.14000000000000001</v>
      </c>
      <c r="AD235" s="124">
        <v>0.14000000000000001</v>
      </c>
      <c r="AE235" s="124">
        <v>0.16</v>
      </c>
      <c r="AF235" s="124">
        <v>0.17</v>
      </c>
      <c r="AG235" s="124">
        <v>0.16</v>
      </c>
      <c r="AH235" s="124">
        <v>0.14000000000000001</v>
      </c>
      <c r="AI235" s="124">
        <v>0.2</v>
      </c>
      <c r="AJ235" s="121">
        <v>39082</v>
      </c>
      <c r="AK235" s="126" t="s">
        <v>41</v>
      </c>
      <c r="AS235" s="87">
        <v>36708</v>
      </c>
      <c r="AT235" s="88">
        <v>380.85599999999999</v>
      </c>
      <c r="AU235" s="88">
        <v>613.45299999999997</v>
      </c>
      <c r="AV235" s="89">
        <f t="shared" si="88"/>
        <v>1313.453</v>
      </c>
      <c r="AW235" s="90"/>
      <c r="AX235" s="89">
        <f t="shared" si="87"/>
        <v>1500</v>
      </c>
      <c r="AY235" s="92"/>
      <c r="AZ235" s="98">
        <v>138.5</v>
      </c>
      <c r="BA235" s="68"/>
    </row>
    <row r="236" spans="2:53" x14ac:dyDescent="0.15">
      <c r="B236" s="54">
        <v>39172</v>
      </c>
      <c r="C236" s="19" t="s">
        <v>42</v>
      </c>
      <c r="D236" s="36">
        <v>0.13</v>
      </c>
      <c r="E236" s="36">
        <v>0.12</v>
      </c>
      <c r="F236" s="36">
        <v>0.12</v>
      </c>
      <c r="G236" s="36">
        <v>0.11</v>
      </c>
      <c r="H236" s="36">
        <v>0.14000000000000001</v>
      </c>
      <c r="I236" s="36">
        <v>0.13</v>
      </c>
      <c r="J236" s="36">
        <v>0.13</v>
      </c>
      <c r="K236" s="36">
        <v>0.13</v>
      </c>
      <c r="L236" s="36">
        <v>0.16</v>
      </c>
      <c r="M236" s="36">
        <v>0.11</v>
      </c>
      <c r="N236" s="36">
        <v>0.12</v>
      </c>
      <c r="O236" s="37">
        <v>0.12</v>
      </c>
      <c r="P236" s="37">
        <v>0.12</v>
      </c>
      <c r="Q236" s="37">
        <v>0.15</v>
      </c>
      <c r="R236" s="37">
        <v>0.15</v>
      </c>
      <c r="S236" s="37">
        <v>0.14000000000000001</v>
      </c>
      <c r="T236" s="37">
        <v>0.16</v>
      </c>
      <c r="U236" s="37">
        <v>0.14000000000000001</v>
      </c>
      <c r="V236" s="38">
        <v>0.16</v>
      </c>
      <c r="W236" s="37">
        <v>0.16</v>
      </c>
      <c r="X236" s="37">
        <v>0.17</v>
      </c>
      <c r="Y236" s="37">
        <v>0.13</v>
      </c>
      <c r="Z236" s="37">
        <v>0.14000000000000001</v>
      </c>
      <c r="AA236" s="37">
        <v>0.14000000000000001</v>
      </c>
      <c r="AB236" s="37">
        <v>0.16</v>
      </c>
      <c r="AC236" s="37">
        <v>0.15</v>
      </c>
      <c r="AD236" s="37">
        <v>0.14000000000000001</v>
      </c>
      <c r="AE236" s="37">
        <v>0.17</v>
      </c>
      <c r="AF236" s="37">
        <v>0.17</v>
      </c>
      <c r="AG236" s="37">
        <v>0.16</v>
      </c>
      <c r="AH236" s="37">
        <v>0.14000000000000001</v>
      </c>
      <c r="AI236" s="37">
        <v>0.21</v>
      </c>
      <c r="AJ236" s="54">
        <v>39172</v>
      </c>
      <c r="AK236" s="20" t="s">
        <v>42</v>
      </c>
      <c r="AS236" s="87">
        <v>36739</v>
      </c>
      <c r="AT236" s="88">
        <v>388.07</v>
      </c>
      <c r="AU236" s="88">
        <v>613.15300000000002</v>
      </c>
      <c r="AV236" s="89">
        <f t="shared" si="88"/>
        <v>1313.153</v>
      </c>
      <c r="AW236" s="90"/>
      <c r="AX236" s="89">
        <f t="shared" si="87"/>
        <v>1500</v>
      </c>
      <c r="AY236" s="92"/>
      <c r="AZ236" s="98"/>
      <c r="BA236" s="68"/>
    </row>
    <row r="237" spans="2:53" x14ac:dyDescent="0.15">
      <c r="B237" s="115">
        <v>39263</v>
      </c>
      <c r="C237" s="116" t="s">
        <v>44</v>
      </c>
      <c r="D237" s="117">
        <v>0.13</v>
      </c>
      <c r="E237" s="117">
        <v>0.13</v>
      </c>
      <c r="F237" s="117">
        <v>0.12</v>
      </c>
      <c r="G237" s="117">
        <v>0.12</v>
      </c>
      <c r="H237" s="117">
        <v>0.13</v>
      </c>
      <c r="I237" s="117">
        <v>0.13</v>
      </c>
      <c r="J237" s="117">
        <v>0.13</v>
      </c>
      <c r="K237" s="117">
        <v>0.14000000000000001</v>
      </c>
      <c r="L237" s="117">
        <v>0.16</v>
      </c>
      <c r="M237" s="117">
        <v>0.11</v>
      </c>
      <c r="N237" s="117">
        <v>0.12</v>
      </c>
      <c r="O237" s="118">
        <v>0.13</v>
      </c>
      <c r="P237" s="118">
        <v>0.11</v>
      </c>
      <c r="Q237" s="118">
        <v>0.15</v>
      </c>
      <c r="R237" s="118">
        <v>0.14000000000000001</v>
      </c>
      <c r="S237" s="118">
        <v>0.13</v>
      </c>
      <c r="T237" s="118">
        <v>0.15</v>
      </c>
      <c r="U237" s="118">
        <v>0.14000000000000001</v>
      </c>
      <c r="V237" s="119">
        <v>0.16</v>
      </c>
      <c r="W237" s="118">
        <v>0.15</v>
      </c>
      <c r="X237" s="118">
        <v>0.16</v>
      </c>
      <c r="Y237" s="118">
        <v>0.13</v>
      </c>
      <c r="Z237" s="118">
        <v>0.13</v>
      </c>
      <c r="AA237" s="118">
        <v>0.13</v>
      </c>
      <c r="AB237" s="118">
        <v>0.15</v>
      </c>
      <c r="AC237" s="118">
        <v>0.14000000000000001</v>
      </c>
      <c r="AD237" s="118">
        <v>0.13</v>
      </c>
      <c r="AE237" s="118">
        <v>0.15</v>
      </c>
      <c r="AF237" s="118">
        <v>0.16</v>
      </c>
      <c r="AG237" s="118">
        <v>0.15</v>
      </c>
      <c r="AH237" s="118">
        <v>0.13</v>
      </c>
      <c r="AI237" s="118">
        <v>0.19</v>
      </c>
      <c r="AJ237" s="115">
        <v>39263</v>
      </c>
      <c r="AK237" s="120" t="s">
        <v>44</v>
      </c>
      <c r="AS237" s="87">
        <v>36770</v>
      </c>
      <c r="AT237" s="88">
        <v>376.40499999999997</v>
      </c>
      <c r="AU237" s="88">
        <v>174.976</v>
      </c>
      <c r="AV237" s="89">
        <f t="shared" si="88"/>
        <v>874.976</v>
      </c>
      <c r="AW237" s="90"/>
      <c r="AX237" s="89">
        <f t="shared" si="87"/>
        <v>1500</v>
      </c>
      <c r="AY237" s="92"/>
      <c r="AZ237" s="98"/>
      <c r="BA237" s="68"/>
    </row>
    <row r="238" spans="2:53" x14ac:dyDescent="0.15">
      <c r="B238" s="121">
        <v>39355</v>
      </c>
      <c r="C238" s="122" t="s">
        <v>45</v>
      </c>
      <c r="D238" s="123">
        <v>0.13</v>
      </c>
      <c r="E238" s="123">
        <v>0.13</v>
      </c>
      <c r="F238" s="123">
        <v>0.12</v>
      </c>
      <c r="G238" s="123">
        <v>0.11</v>
      </c>
      <c r="H238" s="123">
        <v>0.13</v>
      </c>
      <c r="I238" s="123">
        <v>0.13</v>
      </c>
      <c r="J238" s="123">
        <v>0.12</v>
      </c>
      <c r="K238" s="123">
        <v>0.13</v>
      </c>
      <c r="L238" s="123">
        <v>0.15</v>
      </c>
      <c r="M238" s="123">
        <v>0.12</v>
      </c>
      <c r="N238" s="123">
        <v>0.13</v>
      </c>
      <c r="O238" s="124">
        <v>0.12</v>
      </c>
      <c r="P238" s="124">
        <v>0.11</v>
      </c>
      <c r="Q238" s="124">
        <v>0.15</v>
      </c>
      <c r="R238" s="124">
        <v>0.15</v>
      </c>
      <c r="S238" s="124">
        <v>0.13</v>
      </c>
      <c r="T238" s="124">
        <v>0.15</v>
      </c>
      <c r="U238" s="124">
        <v>0.14000000000000001</v>
      </c>
      <c r="V238" s="125">
        <v>0.15</v>
      </c>
      <c r="W238" s="124">
        <v>0.15</v>
      </c>
      <c r="X238" s="124">
        <v>0.16</v>
      </c>
      <c r="Y238" s="124">
        <v>0.13</v>
      </c>
      <c r="Z238" s="124">
        <v>0.13</v>
      </c>
      <c r="AA238" s="124">
        <v>0.13</v>
      </c>
      <c r="AB238" s="124">
        <v>0.15</v>
      </c>
      <c r="AC238" s="124">
        <v>0.13</v>
      </c>
      <c r="AD238" s="124">
        <v>0.13</v>
      </c>
      <c r="AE238" s="124">
        <v>0.15</v>
      </c>
      <c r="AF238" s="124">
        <v>0.16</v>
      </c>
      <c r="AG238" s="124">
        <v>0.15</v>
      </c>
      <c r="AH238" s="124">
        <v>0.13</v>
      </c>
      <c r="AI238" s="124">
        <v>0.18</v>
      </c>
      <c r="AJ238" s="121">
        <v>39355</v>
      </c>
      <c r="AK238" s="126" t="s">
        <v>45</v>
      </c>
      <c r="AS238" s="94">
        <v>36800</v>
      </c>
      <c r="AT238" s="88">
        <v>389.85500000000002</v>
      </c>
      <c r="AU238" s="88">
        <v>44.707999999999998</v>
      </c>
      <c r="AV238" s="89">
        <f t="shared" si="88"/>
        <v>744.70799999999997</v>
      </c>
      <c r="AW238" s="90"/>
      <c r="AX238" s="89">
        <f t="shared" si="87"/>
        <v>1500</v>
      </c>
      <c r="AY238" s="92"/>
      <c r="AZ238" s="98">
        <v>16</v>
      </c>
      <c r="BA238" s="68"/>
    </row>
    <row r="239" spans="2:53" x14ac:dyDescent="0.15">
      <c r="B239" s="121">
        <v>39447</v>
      </c>
      <c r="C239" s="122" t="s">
        <v>41</v>
      </c>
      <c r="D239" s="123">
        <v>0.13</v>
      </c>
      <c r="E239" s="123">
        <v>0.12</v>
      </c>
      <c r="F239" s="123">
        <v>0.12</v>
      </c>
      <c r="G239" s="123">
        <v>0.11</v>
      </c>
      <c r="H239" s="123">
        <v>0.13</v>
      </c>
      <c r="I239" s="123">
        <v>0.13</v>
      </c>
      <c r="J239" s="123">
        <v>0.12</v>
      </c>
      <c r="K239" s="123">
        <v>0.13</v>
      </c>
      <c r="L239" s="123">
        <v>0.15</v>
      </c>
      <c r="M239" s="123">
        <v>0.11</v>
      </c>
      <c r="N239" s="123">
        <v>0.12</v>
      </c>
      <c r="O239" s="124">
        <v>0.12</v>
      </c>
      <c r="P239" s="124">
        <v>0.12</v>
      </c>
      <c r="Q239" s="124">
        <v>0.16</v>
      </c>
      <c r="R239" s="124">
        <v>0.14000000000000001</v>
      </c>
      <c r="S239" s="124">
        <v>0.13</v>
      </c>
      <c r="T239" s="124">
        <v>0.15</v>
      </c>
      <c r="U239" s="124">
        <v>0.13</v>
      </c>
      <c r="V239" s="125">
        <v>0.15</v>
      </c>
      <c r="W239" s="124">
        <v>0.15</v>
      </c>
      <c r="X239" s="124">
        <v>0.17</v>
      </c>
      <c r="Y239" s="124">
        <v>0.13</v>
      </c>
      <c r="Z239" s="124">
        <v>0.13</v>
      </c>
      <c r="AA239" s="124">
        <v>0.13</v>
      </c>
      <c r="AB239" s="124">
        <v>0.16</v>
      </c>
      <c r="AC239" s="124">
        <v>0.14000000000000001</v>
      </c>
      <c r="AD239" s="124">
        <v>0.14000000000000001</v>
      </c>
      <c r="AE239" s="124">
        <v>0.16</v>
      </c>
      <c r="AF239" s="124">
        <v>0.16</v>
      </c>
      <c r="AG239" s="124">
        <v>0.16</v>
      </c>
      <c r="AH239" s="124">
        <v>0.14000000000000001</v>
      </c>
      <c r="AI239" s="124">
        <v>0.2</v>
      </c>
      <c r="AJ239" s="121">
        <v>39447</v>
      </c>
      <c r="AK239" s="126" t="s">
        <v>41</v>
      </c>
      <c r="AS239" s="94">
        <v>36831</v>
      </c>
      <c r="AT239" s="88">
        <v>377.27100000000002</v>
      </c>
      <c r="AU239" s="88">
        <v>592.82799999999997</v>
      </c>
      <c r="AV239" s="89">
        <f t="shared" si="88"/>
        <v>1292.828</v>
      </c>
      <c r="AW239" s="90"/>
      <c r="AX239" s="89">
        <f t="shared" si="87"/>
        <v>1500</v>
      </c>
      <c r="AY239" s="92"/>
      <c r="AZ239" s="98">
        <v>147.5</v>
      </c>
      <c r="BA239" s="68"/>
    </row>
    <row r="240" spans="2:53" x14ac:dyDescent="0.15">
      <c r="B240" s="54">
        <v>39538</v>
      </c>
      <c r="C240" s="19" t="s">
        <v>42</v>
      </c>
      <c r="D240" s="36">
        <v>0.12</v>
      </c>
      <c r="E240" s="36">
        <v>0.13</v>
      </c>
      <c r="F240" s="36">
        <v>0.12</v>
      </c>
      <c r="G240" s="36">
        <v>0.11</v>
      </c>
      <c r="H240" s="36">
        <v>0.13</v>
      </c>
      <c r="I240" s="36">
        <v>0.13</v>
      </c>
      <c r="J240" s="36">
        <v>0.13</v>
      </c>
      <c r="K240" s="36">
        <v>0.14000000000000001</v>
      </c>
      <c r="L240" s="36">
        <v>0.17</v>
      </c>
      <c r="M240" s="36">
        <v>0.12</v>
      </c>
      <c r="N240" s="36">
        <v>0.12</v>
      </c>
      <c r="O240" s="37">
        <v>0.13</v>
      </c>
      <c r="P240" s="37">
        <v>0.12</v>
      </c>
      <c r="Q240" s="37">
        <v>0.16</v>
      </c>
      <c r="R240" s="37">
        <v>0.15</v>
      </c>
      <c r="S240" s="37">
        <v>0.14000000000000001</v>
      </c>
      <c r="T240" s="37">
        <v>0.15</v>
      </c>
      <c r="U240" s="37">
        <v>0.14000000000000001</v>
      </c>
      <c r="V240" s="38">
        <v>0.16</v>
      </c>
      <c r="W240" s="37">
        <v>0.16</v>
      </c>
      <c r="X240" s="37">
        <v>0.17</v>
      </c>
      <c r="Y240" s="37">
        <v>0.13</v>
      </c>
      <c r="Z240" s="37">
        <v>0.14000000000000001</v>
      </c>
      <c r="AA240" s="37">
        <v>0.14000000000000001</v>
      </c>
      <c r="AB240" s="37">
        <v>0.17</v>
      </c>
      <c r="AC240" s="37">
        <v>0.15</v>
      </c>
      <c r="AD240" s="37">
        <v>0.14000000000000001</v>
      </c>
      <c r="AE240" s="37">
        <v>0.16</v>
      </c>
      <c r="AF240" s="37">
        <v>0.17</v>
      </c>
      <c r="AG240" s="37">
        <v>0.17</v>
      </c>
      <c r="AH240" s="37">
        <v>0.14000000000000001</v>
      </c>
      <c r="AI240" s="37">
        <v>0.2</v>
      </c>
      <c r="AJ240" s="54">
        <v>39538</v>
      </c>
      <c r="AK240" s="20" t="s">
        <v>42</v>
      </c>
      <c r="AS240" s="94">
        <v>36861</v>
      </c>
      <c r="AT240" s="88">
        <v>389.71899999999999</v>
      </c>
      <c r="AU240" s="88">
        <v>613.79999999999995</v>
      </c>
      <c r="AV240" s="89">
        <f t="shared" si="88"/>
        <v>1313.8</v>
      </c>
      <c r="AW240" s="90"/>
      <c r="AX240" s="89">
        <f t="shared" si="87"/>
        <v>1500</v>
      </c>
      <c r="AY240" s="92"/>
      <c r="AZ240" s="98">
        <v>83</v>
      </c>
      <c r="BA240" s="68"/>
    </row>
    <row r="241" spans="2:53" x14ac:dyDescent="0.15">
      <c r="B241" s="115">
        <v>39629</v>
      </c>
      <c r="C241" s="116" t="s">
        <v>44</v>
      </c>
      <c r="D241" s="117">
        <v>0.12</v>
      </c>
      <c r="E241" s="117">
        <v>0.12</v>
      </c>
      <c r="F241" s="117">
        <v>0.12</v>
      </c>
      <c r="G241" s="117">
        <v>0.11</v>
      </c>
      <c r="H241" s="117">
        <v>0.13</v>
      </c>
      <c r="I241" s="117">
        <v>0.13</v>
      </c>
      <c r="J241" s="117">
        <v>0.13</v>
      </c>
      <c r="K241" s="117">
        <v>0.13</v>
      </c>
      <c r="L241" s="117">
        <v>0.16</v>
      </c>
      <c r="M241" s="117">
        <v>0.1</v>
      </c>
      <c r="N241" s="117">
        <v>0.12</v>
      </c>
      <c r="O241" s="118">
        <v>0.11</v>
      </c>
      <c r="P241" s="118">
        <v>0.11</v>
      </c>
      <c r="Q241" s="118">
        <v>0.14000000000000001</v>
      </c>
      <c r="R241" s="118">
        <v>0.13</v>
      </c>
      <c r="S241" s="118">
        <v>0.12</v>
      </c>
      <c r="T241" s="118">
        <v>0.13</v>
      </c>
      <c r="U241" s="118">
        <v>0.12</v>
      </c>
      <c r="V241" s="119">
        <v>0.15</v>
      </c>
      <c r="W241" s="118">
        <v>0.15</v>
      </c>
      <c r="X241" s="118">
        <v>0.16</v>
      </c>
      <c r="Y241" s="118">
        <v>0.13</v>
      </c>
      <c r="Z241" s="118">
        <v>0.13</v>
      </c>
      <c r="AA241" s="118">
        <v>0.12</v>
      </c>
      <c r="AB241" s="118">
        <v>0.15</v>
      </c>
      <c r="AC241" s="118">
        <v>0.13</v>
      </c>
      <c r="AD241" s="118">
        <v>0.13</v>
      </c>
      <c r="AE241" s="118">
        <v>0.15</v>
      </c>
      <c r="AF241" s="118">
        <v>0.16</v>
      </c>
      <c r="AG241" s="118">
        <v>0.15</v>
      </c>
      <c r="AH241" s="118">
        <v>0.13</v>
      </c>
      <c r="AI241" s="118">
        <v>0.18</v>
      </c>
      <c r="AJ241" s="115">
        <v>39629</v>
      </c>
      <c r="AK241" s="120" t="s">
        <v>44</v>
      </c>
      <c r="AS241" s="94">
        <v>36892</v>
      </c>
      <c r="AT241" s="88">
        <v>389.79899999999998</v>
      </c>
      <c r="AU241" s="88">
        <v>613.79999999999995</v>
      </c>
      <c r="AV241" s="89">
        <f t="shared" si="88"/>
        <v>1313.8</v>
      </c>
      <c r="AW241" s="90"/>
      <c r="AX241" s="89">
        <f t="shared" si="87"/>
        <v>1500</v>
      </c>
      <c r="AY241" s="92"/>
      <c r="AZ241" s="98">
        <v>130.5</v>
      </c>
      <c r="BA241" s="68"/>
    </row>
    <row r="242" spans="2:53" x14ac:dyDescent="0.15">
      <c r="B242" s="121">
        <v>39721</v>
      </c>
      <c r="C242" s="122" t="s">
        <v>45</v>
      </c>
      <c r="D242" s="123">
        <v>0.13</v>
      </c>
      <c r="E242" s="123">
        <v>0.12</v>
      </c>
      <c r="F242" s="123">
        <v>0.12</v>
      </c>
      <c r="G242" s="123">
        <v>0.11</v>
      </c>
      <c r="H242" s="123">
        <v>0.13</v>
      </c>
      <c r="I242" s="123">
        <v>0.13</v>
      </c>
      <c r="J242" s="123">
        <v>0.12</v>
      </c>
      <c r="K242" s="123">
        <v>0.14000000000000001</v>
      </c>
      <c r="L242" s="123">
        <v>0.16</v>
      </c>
      <c r="M242" s="123">
        <v>0.12</v>
      </c>
      <c r="N242" s="123">
        <v>0.12</v>
      </c>
      <c r="O242" s="124">
        <v>0.12</v>
      </c>
      <c r="P242" s="124">
        <v>0.12</v>
      </c>
      <c r="Q242" s="124">
        <v>0.15</v>
      </c>
      <c r="R242" s="124">
        <v>0.14000000000000001</v>
      </c>
      <c r="S242" s="124">
        <v>0.14000000000000001</v>
      </c>
      <c r="T242" s="124">
        <v>0.15</v>
      </c>
      <c r="U242" s="124">
        <v>0.14000000000000001</v>
      </c>
      <c r="V242" s="125">
        <v>0.16</v>
      </c>
      <c r="W242" s="124">
        <v>0.14000000000000001</v>
      </c>
      <c r="X242" s="124">
        <v>0.15</v>
      </c>
      <c r="Y242" s="124">
        <v>0.12</v>
      </c>
      <c r="Z242" s="124">
        <v>0.12</v>
      </c>
      <c r="AA242" s="124">
        <v>0.13</v>
      </c>
      <c r="AB242" s="124">
        <v>0.16</v>
      </c>
      <c r="AC242" s="124">
        <v>0.13</v>
      </c>
      <c r="AD242" s="124">
        <v>0.13</v>
      </c>
      <c r="AE242" s="124">
        <v>0.15</v>
      </c>
      <c r="AF242" s="124">
        <v>0.16</v>
      </c>
      <c r="AG242" s="124">
        <v>0.15</v>
      </c>
      <c r="AH242" s="124">
        <v>0.13</v>
      </c>
      <c r="AI242" s="124">
        <v>0.18</v>
      </c>
      <c r="AJ242" s="121">
        <v>39721</v>
      </c>
      <c r="AK242" s="126" t="s">
        <v>45</v>
      </c>
      <c r="AS242" s="94">
        <v>36923</v>
      </c>
      <c r="AT242" s="88">
        <v>351.84800000000001</v>
      </c>
      <c r="AU242" s="88">
        <v>554.4</v>
      </c>
      <c r="AV242" s="89">
        <f t="shared" si="88"/>
        <v>1254.4000000000001</v>
      </c>
      <c r="AW242" s="90"/>
      <c r="AX242" s="89">
        <f t="shared" si="87"/>
        <v>1500</v>
      </c>
      <c r="AY242" s="92"/>
      <c r="AZ242" s="98">
        <v>21</v>
      </c>
      <c r="BA242" s="68"/>
    </row>
    <row r="243" spans="2:53" x14ac:dyDescent="0.15">
      <c r="B243" s="121">
        <v>39813</v>
      </c>
      <c r="C243" s="122" t="s">
        <v>41</v>
      </c>
      <c r="D243" s="123">
        <v>0.13</v>
      </c>
      <c r="E243" s="123">
        <v>0.12</v>
      </c>
      <c r="F243" s="123">
        <v>0.12</v>
      </c>
      <c r="G243" s="123">
        <v>0.12</v>
      </c>
      <c r="H243" s="123">
        <v>0.13</v>
      </c>
      <c r="I243" s="123">
        <v>0.13</v>
      </c>
      <c r="J243" s="123">
        <v>0.12</v>
      </c>
      <c r="K243" s="123">
        <v>0.13</v>
      </c>
      <c r="L243" s="123">
        <v>0.16</v>
      </c>
      <c r="M243" s="123">
        <v>0.11</v>
      </c>
      <c r="N243" s="123">
        <v>0.12</v>
      </c>
      <c r="O243" s="124">
        <v>0.13</v>
      </c>
      <c r="P243" s="124">
        <v>0.12</v>
      </c>
      <c r="Q243" s="124">
        <v>0.15</v>
      </c>
      <c r="R243" s="124">
        <v>0.14000000000000001</v>
      </c>
      <c r="S243" s="124">
        <v>0.14000000000000001</v>
      </c>
      <c r="T243" s="124">
        <v>0.15</v>
      </c>
      <c r="U243" s="124">
        <v>0.14000000000000001</v>
      </c>
      <c r="V243" s="125">
        <v>0.16</v>
      </c>
      <c r="W243" s="124">
        <v>0.15</v>
      </c>
      <c r="X243" s="124">
        <v>0.15</v>
      </c>
      <c r="Y243" s="124">
        <v>0.13</v>
      </c>
      <c r="Z243" s="124">
        <v>0.13</v>
      </c>
      <c r="AA243" s="124">
        <v>0.13</v>
      </c>
      <c r="AB243" s="124">
        <v>0.16</v>
      </c>
      <c r="AC243" s="124">
        <v>0.13</v>
      </c>
      <c r="AD243" s="124">
        <v>0.14000000000000001</v>
      </c>
      <c r="AE243" s="124">
        <v>0.15</v>
      </c>
      <c r="AF243" s="124">
        <v>0.16</v>
      </c>
      <c r="AG243" s="124">
        <v>0.16</v>
      </c>
      <c r="AH243" s="124">
        <v>0.13</v>
      </c>
      <c r="AI243" s="124">
        <v>0.2</v>
      </c>
      <c r="AJ243" s="121">
        <v>39813</v>
      </c>
      <c r="AK243" s="126" t="s">
        <v>41</v>
      </c>
      <c r="AS243" s="94">
        <v>36951</v>
      </c>
      <c r="AT243" s="88">
        <v>389.2</v>
      </c>
      <c r="AU243" s="88">
        <v>613.79999999999995</v>
      </c>
      <c r="AV243" s="89">
        <f t="shared" si="88"/>
        <v>1313.8</v>
      </c>
      <c r="AW243" s="90"/>
      <c r="AX243" s="89">
        <f t="shared" si="87"/>
        <v>1500</v>
      </c>
      <c r="AY243" s="92"/>
      <c r="AZ243" s="98">
        <v>72.5</v>
      </c>
      <c r="BA243" s="68"/>
    </row>
    <row r="244" spans="2:53" x14ac:dyDescent="0.15">
      <c r="B244" s="54">
        <v>39903</v>
      </c>
      <c r="C244" s="19" t="s">
        <v>42</v>
      </c>
      <c r="D244" s="36">
        <v>0.13</v>
      </c>
      <c r="E244" s="36">
        <v>0.13</v>
      </c>
      <c r="F244" s="36">
        <v>0.13</v>
      </c>
      <c r="G244" s="36">
        <v>0.12</v>
      </c>
      <c r="H244" s="36">
        <v>0.14000000000000001</v>
      </c>
      <c r="I244" s="36">
        <v>0.14000000000000001</v>
      </c>
      <c r="J244" s="36">
        <v>0.13</v>
      </c>
      <c r="K244" s="36">
        <v>0.14000000000000001</v>
      </c>
      <c r="L244" s="36">
        <v>0.17</v>
      </c>
      <c r="M244" s="36">
        <v>0.12</v>
      </c>
      <c r="N244" s="36">
        <v>0.13</v>
      </c>
      <c r="O244" s="37">
        <v>0.13</v>
      </c>
      <c r="P244" s="37">
        <v>0.12</v>
      </c>
      <c r="Q244" s="37">
        <v>0.16</v>
      </c>
      <c r="R244" s="37">
        <v>0.15</v>
      </c>
      <c r="S244" s="37">
        <v>0.14000000000000001</v>
      </c>
      <c r="T244" s="37">
        <v>0.15</v>
      </c>
      <c r="U244" s="37">
        <v>0.15</v>
      </c>
      <c r="V244" s="38">
        <v>0.17</v>
      </c>
      <c r="W244" s="37">
        <v>0.15</v>
      </c>
      <c r="X244" s="37">
        <v>0.14000000000000001</v>
      </c>
      <c r="Y244" s="37">
        <v>0.13</v>
      </c>
      <c r="Z244" s="37">
        <v>0.13</v>
      </c>
      <c r="AA244" s="37">
        <v>0.13</v>
      </c>
      <c r="AB244" s="37">
        <v>0.16</v>
      </c>
      <c r="AC244" s="37">
        <v>0.14000000000000001</v>
      </c>
      <c r="AD244" s="37">
        <v>0.14000000000000001</v>
      </c>
      <c r="AE244" s="37">
        <v>0.15</v>
      </c>
      <c r="AF244" s="37">
        <v>0.16</v>
      </c>
      <c r="AG244" s="37">
        <v>0.15</v>
      </c>
      <c r="AH244" s="37">
        <v>0.13</v>
      </c>
      <c r="AI244" s="37">
        <v>0.19</v>
      </c>
      <c r="AJ244" s="54">
        <v>39903</v>
      </c>
      <c r="AK244" s="20" t="s">
        <v>42</v>
      </c>
      <c r="AS244" s="87">
        <v>36982</v>
      </c>
      <c r="AT244" s="88">
        <v>334.82600000000002</v>
      </c>
      <c r="AU244" s="88">
        <v>594</v>
      </c>
      <c r="AV244" s="89">
        <f t="shared" si="88"/>
        <v>1294</v>
      </c>
      <c r="AW244" s="90"/>
      <c r="AX244" s="89">
        <f t="shared" si="87"/>
        <v>1500</v>
      </c>
      <c r="AY244" s="92"/>
      <c r="AZ244" s="98">
        <v>18</v>
      </c>
      <c r="BA244" s="68"/>
    </row>
    <row r="245" spans="2:53" x14ac:dyDescent="0.15">
      <c r="B245" s="115">
        <v>39994</v>
      </c>
      <c r="C245" s="116" t="s">
        <v>44</v>
      </c>
      <c r="D245" s="117">
        <v>0.13</v>
      </c>
      <c r="E245" s="117">
        <v>0.13</v>
      </c>
      <c r="F245" s="117">
        <v>0.11</v>
      </c>
      <c r="G245" s="117">
        <v>0.11</v>
      </c>
      <c r="H245" s="117">
        <v>0.13</v>
      </c>
      <c r="I245" s="117">
        <v>0.14000000000000001</v>
      </c>
      <c r="J245" s="117">
        <v>0.13</v>
      </c>
      <c r="K245" s="117">
        <v>0.13</v>
      </c>
      <c r="L245" s="117">
        <v>0.16</v>
      </c>
      <c r="M245" s="117">
        <v>0.11</v>
      </c>
      <c r="N245" s="117">
        <v>0.12</v>
      </c>
      <c r="O245" s="118">
        <v>0.12</v>
      </c>
      <c r="P245" s="118">
        <v>0.12</v>
      </c>
      <c r="Q245" s="118">
        <v>0.15</v>
      </c>
      <c r="R245" s="118">
        <v>0.14000000000000001</v>
      </c>
      <c r="S245" s="118">
        <v>0.14000000000000001</v>
      </c>
      <c r="T245" s="118">
        <v>0.15</v>
      </c>
      <c r="U245" s="118">
        <v>0.14000000000000001</v>
      </c>
      <c r="V245" s="119">
        <v>0.16</v>
      </c>
      <c r="W245" s="118">
        <v>0.15</v>
      </c>
      <c r="X245" s="118">
        <v>0.15</v>
      </c>
      <c r="Y245" s="118">
        <v>0.13</v>
      </c>
      <c r="Z245" s="118">
        <v>0.13</v>
      </c>
      <c r="AA245" s="118">
        <v>0.13</v>
      </c>
      <c r="AB245" s="118">
        <v>0.15</v>
      </c>
      <c r="AC245" s="118">
        <v>0.13</v>
      </c>
      <c r="AD245" s="118">
        <v>0.13</v>
      </c>
      <c r="AE245" s="118">
        <v>0.14000000000000001</v>
      </c>
      <c r="AF245" s="118">
        <v>0.16</v>
      </c>
      <c r="AG245" s="118">
        <v>0.15</v>
      </c>
      <c r="AH245" s="118">
        <v>0.13</v>
      </c>
      <c r="AI245" s="118">
        <v>0.19</v>
      </c>
      <c r="AJ245" s="115">
        <v>39994</v>
      </c>
      <c r="AK245" s="120" t="s">
        <v>44</v>
      </c>
      <c r="AS245" s="87">
        <v>37012</v>
      </c>
      <c r="AT245" s="88">
        <v>0</v>
      </c>
      <c r="AU245" s="88">
        <v>613.79999999999995</v>
      </c>
      <c r="AV245" s="89">
        <f t="shared" si="88"/>
        <v>1313.8</v>
      </c>
      <c r="AW245" s="90">
        <v>4.6790000000000003</v>
      </c>
      <c r="AX245" s="89">
        <f>AW245+1500</f>
        <v>1504.6790000000001</v>
      </c>
      <c r="AY245" s="92"/>
      <c r="AZ245" s="98">
        <v>77</v>
      </c>
      <c r="BA245" s="68"/>
    </row>
    <row r="246" spans="2:53" x14ac:dyDescent="0.15">
      <c r="B246" s="121">
        <v>40086</v>
      </c>
      <c r="C246" s="122" t="s">
        <v>45</v>
      </c>
      <c r="D246" s="123">
        <v>0.13</v>
      </c>
      <c r="E246" s="123">
        <v>0.12</v>
      </c>
      <c r="F246" s="123">
        <v>0.11</v>
      </c>
      <c r="G246" s="123">
        <v>0.12</v>
      </c>
      <c r="H246" s="123">
        <v>0.13</v>
      </c>
      <c r="I246" s="123">
        <v>0.13</v>
      </c>
      <c r="J246" s="123">
        <v>0.12</v>
      </c>
      <c r="K246" s="123">
        <v>0.13</v>
      </c>
      <c r="L246" s="123">
        <v>0.15</v>
      </c>
      <c r="M246" s="123">
        <v>0.1</v>
      </c>
      <c r="N246" s="123">
        <v>0.12</v>
      </c>
      <c r="O246" s="124">
        <v>0.12</v>
      </c>
      <c r="P246" s="124">
        <v>0.12</v>
      </c>
      <c r="Q246" s="124">
        <v>0.15</v>
      </c>
      <c r="R246" s="124">
        <v>0.14000000000000001</v>
      </c>
      <c r="S246" s="124">
        <v>0.14000000000000001</v>
      </c>
      <c r="T246" s="124">
        <v>0.15</v>
      </c>
      <c r="U246" s="124">
        <v>0.13</v>
      </c>
      <c r="V246" s="125">
        <v>0.15</v>
      </c>
      <c r="W246" s="124">
        <v>0.14000000000000001</v>
      </c>
      <c r="X246" s="124">
        <v>0.14000000000000001</v>
      </c>
      <c r="Y246" s="124">
        <v>0.13</v>
      </c>
      <c r="Z246" s="124">
        <v>0.12</v>
      </c>
      <c r="AA246" s="124">
        <v>0.12</v>
      </c>
      <c r="AB246" s="124">
        <v>0.15</v>
      </c>
      <c r="AC246" s="124">
        <v>0.13</v>
      </c>
      <c r="AD246" s="124">
        <v>0.13</v>
      </c>
      <c r="AE246" s="124">
        <v>0.14000000000000001</v>
      </c>
      <c r="AF246" s="124">
        <v>0.15</v>
      </c>
      <c r="AG246" s="124">
        <v>0.15</v>
      </c>
      <c r="AH246" s="124">
        <v>0.13</v>
      </c>
      <c r="AI246" s="124">
        <v>0.18</v>
      </c>
      <c r="AJ246" s="121">
        <v>40086</v>
      </c>
      <c r="AK246" s="126" t="s">
        <v>45</v>
      </c>
      <c r="AS246" s="87">
        <v>37043</v>
      </c>
      <c r="AT246" s="88">
        <v>0</v>
      </c>
      <c r="AU246" s="88">
        <v>594</v>
      </c>
      <c r="AV246" s="89">
        <f t="shared" si="88"/>
        <v>1294</v>
      </c>
      <c r="AW246" s="90">
        <v>73.613</v>
      </c>
      <c r="AX246" s="89">
        <f t="shared" ref="AX246:AX317" si="89">AW246+1500</f>
        <v>1573.6130000000001</v>
      </c>
      <c r="AY246" s="92"/>
      <c r="AZ246" s="98">
        <v>4.5</v>
      </c>
      <c r="BA246" s="68"/>
    </row>
    <row r="247" spans="2:53" x14ac:dyDescent="0.15">
      <c r="B247" s="121">
        <v>40178</v>
      </c>
      <c r="C247" s="122" t="s">
        <v>41</v>
      </c>
      <c r="D247" s="123">
        <v>0.13</v>
      </c>
      <c r="E247" s="123">
        <v>0.12</v>
      </c>
      <c r="F247" s="123">
        <v>0.12</v>
      </c>
      <c r="G247" s="123">
        <v>0.11</v>
      </c>
      <c r="H247" s="123">
        <v>0.14000000000000001</v>
      </c>
      <c r="I247" s="123">
        <v>0.13</v>
      </c>
      <c r="J247" s="123">
        <v>0.12</v>
      </c>
      <c r="K247" s="123">
        <v>0.13</v>
      </c>
      <c r="L247" s="123">
        <v>0.16</v>
      </c>
      <c r="M247" s="123">
        <v>0.11</v>
      </c>
      <c r="N247" s="123">
        <v>0.12</v>
      </c>
      <c r="O247" s="124">
        <v>0.12</v>
      </c>
      <c r="P247" s="124">
        <v>0.12</v>
      </c>
      <c r="Q247" s="124">
        <v>0.15</v>
      </c>
      <c r="R247" s="124">
        <v>0.15</v>
      </c>
      <c r="S247" s="124">
        <v>0.13</v>
      </c>
      <c r="T247" s="124">
        <v>0.14000000000000001</v>
      </c>
      <c r="U247" s="124">
        <v>0.13</v>
      </c>
      <c r="V247" s="125">
        <v>0.16</v>
      </c>
      <c r="W247" s="124">
        <v>0.15</v>
      </c>
      <c r="X247" s="124">
        <v>0.15</v>
      </c>
      <c r="Y247" s="124">
        <v>0.13</v>
      </c>
      <c r="Z247" s="124">
        <v>0.13</v>
      </c>
      <c r="AA247" s="124">
        <v>0.13</v>
      </c>
      <c r="AB247" s="124">
        <v>0.16</v>
      </c>
      <c r="AC247" s="124">
        <v>0.14000000000000001</v>
      </c>
      <c r="AD247" s="124">
        <v>0.14000000000000001</v>
      </c>
      <c r="AE247" s="124">
        <v>0.15</v>
      </c>
      <c r="AF247" s="124">
        <v>0.16</v>
      </c>
      <c r="AG247" s="124">
        <v>0.15</v>
      </c>
      <c r="AH247" s="124">
        <v>0.13</v>
      </c>
      <c r="AI247" s="124">
        <v>0.19</v>
      </c>
      <c r="AJ247" s="121">
        <v>40178</v>
      </c>
      <c r="AK247" s="126" t="s">
        <v>41</v>
      </c>
      <c r="AS247" s="87">
        <v>37073</v>
      </c>
      <c r="AT247" s="88">
        <v>207.36099999999999</v>
      </c>
      <c r="AU247" s="88">
        <v>613.79999999999995</v>
      </c>
      <c r="AV247" s="89">
        <f t="shared" si="88"/>
        <v>1313.8</v>
      </c>
      <c r="AW247" s="90">
        <v>190.47200000000001</v>
      </c>
      <c r="AX247" s="89">
        <f t="shared" si="89"/>
        <v>1690.472</v>
      </c>
      <c r="AY247" s="92"/>
      <c r="AZ247" s="98">
        <v>79</v>
      </c>
      <c r="BA247" s="68"/>
    </row>
    <row r="248" spans="2:53" x14ac:dyDescent="0.15">
      <c r="B248" s="54">
        <v>40268</v>
      </c>
      <c r="C248" s="19" t="s">
        <v>42</v>
      </c>
      <c r="D248" s="36">
        <v>0.13</v>
      </c>
      <c r="E248" s="36">
        <v>0.13</v>
      </c>
      <c r="F248" s="36">
        <v>0.12</v>
      </c>
      <c r="G248" s="36">
        <v>0.12</v>
      </c>
      <c r="H248" s="36">
        <v>0.13</v>
      </c>
      <c r="I248" s="36">
        <v>0.13</v>
      </c>
      <c r="J248" s="36">
        <v>0.12</v>
      </c>
      <c r="K248" s="36">
        <v>0.13</v>
      </c>
      <c r="L248" s="36">
        <v>0.15</v>
      </c>
      <c r="M248" s="36">
        <v>0.11</v>
      </c>
      <c r="N248" s="36">
        <v>0.13</v>
      </c>
      <c r="O248" s="37">
        <v>0.13</v>
      </c>
      <c r="P248" s="37">
        <v>0.12</v>
      </c>
      <c r="Q248" s="37">
        <v>0.15</v>
      </c>
      <c r="R248" s="37">
        <v>0.14000000000000001</v>
      </c>
      <c r="S248" s="37">
        <v>0.13</v>
      </c>
      <c r="T248" s="37">
        <v>0.15</v>
      </c>
      <c r="U248" s="37">
        <v>0.14000000000000001</v>
      </c>
      <c r="V248" s="38">
        <v>0.16</v>
      </c>
      <c r="W248" s="37">
        <v>0.15</v>
      </c>
      <c r="X248" s="37">
        <v>0.15</v>
      </c>
      <c r="Y248" s="37">
        <v>0.13</v>
      </c>
      <c r="Z248" s="37">
        <v>0.13</v>
      </c>
      <c r="AA248" s="37">
        <v>0.13</v>
      </c>
      <c r="AB248" s="37">
        <v>0.15</v>
      </c>
      <c r="AC248" s="37">
        <v>0.14000000000000001</v>
      </c>
      <c r="AD248" s="37">
        <v>0.14000000000000001</v>
      </c>
      <c r="AE248" s="37">
        <v>0.15</v>
      </c>
      <c r="AF248" s="37">
        <v>0.16</v>
      </c>
      <c r="AG248" s="37">
        <v>0.15</v>
      </c>
      <c r="AH248" s="37">
        <v>0.13</v>
      </c>
      <c r="AI248" s="37">
        <v>0.19</v>
      </c>
      <c r="AJ248" s="54">
        <v>40268</v>
      </c>
      <c r="AK248" s="20" t="s">
        <v>42</v>
      </c>
      <c r="AS248" s="87">
        <v>37104</v>
      </c>
      <c r="AT248" s="88">
        <v>389.85500000000002</v>
      </c>
      <c r="AU248" s="88">
        <v>613.79999999999995</v>
      </c>
      <c r="AV248" s="89">
        <f t="shared" si="88"/>
        <v>1313.8</v>
      </c>
      <c r="AW248" s="90">
        <v>454.90699999999998</v>
      </c>
      <c r="AX248" s="89">
        <f t="shared" si="89"/>
        <v>1954.9069999999999</v>
      </c>
      <c r="AY248" s="92"/>
      <c r="AZ248" s="98">
        <v>122.5</v>
      </c>
      <c r="BA248" s="68"/>
    </row>
    <row r="249" spans="2:53" x14ac:dyDescent="0.15">
      <c r="B249" s="115">
        <v>40359</v>
      </c>
      <c r="C249" s="116" t="s">
        <v>44</v>
      </c>
      <c r="D249" s="117">
        <v>0.13</v>
      </c>
      <c r="E249" s="117">
        <v>0.12</v>
      </c>
      <c r="F249" s="117">
        <v>0.12</v>
      </c>
      <c r="G249" s="117">
        <v>0.12</v>
      </c>
      <c r="H249" s="117">
        <v>0.13</v>
      </c>
      <c r="I249" s="117">
        <v>0.12</v>
      </c>
      <c r="J249" s="117">
        <v>0.13</v>
      </c>
      <c r="K249" s="117">
        <v>0.13</v>
      </c>
      <c r="L249" s="117">
        <v>0.15</v>
      </c>
      <c r="M249" s="117">
        <v>0.11</v>
      </c>
      <c r="N249" s="117">
        <v>0.13</v>
      </c>
      <c r="O249" s="118">
        <v>0.12</v>
      </c>
      <c r="P249" s="118">
        <v>0.12</v>
      </c>
      <c r="Q249" s="118">
        <v>0.16</v>
      </c>
      <c r="R249" s="118">
        <v>0.14000000000000001</v>
      </c>
      <c r="S249" s="118">
        <v>0.14000000000000001</v>
      </c>
      <c r="T249" s="118">
        <v>0.15</v>
      </c>
      <c r="U249" s="118">
        <v>0.13</v>
      </c>
      <c r="V249" s="119">
        <v>0.16</v>
      </c>
      <c r="W249" s="118">
        <v>0.14000000000000001</v>
      </c>
      <c r="X249" s="118">
        <v>0.14000000000000001</v>
      </c>
      <c r="Y249" s="118">
        <v>0.12</v>
      </c>
      <c r="Z249" s="118">
        <v>0.12</v>
      </c>
      <c r="AA249" s="118">
        <v>0.12</v>
      </c>
      <c r="AB249" s="118">
        <v>0.15</v>
      </c>
      <c r="AC249" s="118">
        <v>0.13</v>
      </c>
      <c r="AD249" s="118">
        <v>0.13</v>
      </c>
      <c r="AE249" s="118">
        <v>0.14000000000000001</v>
      </c>
      <c r="AF249" s="118">
        <v>0.15</v>
      </c>
      <c r="AG249" s="118">
        <v>0.14000000000000001</v>
      </c>
      <c r="AH249" s="118">
        <v>0.12</v>
      </c>
      <c r="AI249" s="118">
        <v>0.17</v>
      </c>
      <c r="AJ249" s="115">
        <v>40359</v>
      </c>
      <c r="AK249" s="120" t="s">
        <v>44</v>
      </c>
      <c r="AS249" s="87">
        <v>37135</v>
      </c>
      <c r="AT249" s="88">
        <v>377.279</v>
      </c>
      <c r="AU249" s="88">
        <v>494.74700000000001</v>
      </c>
      <c r="AV249" s="89">
        <f t="shared" si="88"/>
        <v>1194.7470000000001</v>
      </c>
      <c r="AW249" s="90">
        <v>215.37899999999999</v>
      </c>
      <c r="AX249" s="89">
        <f t="shared" si="89"/>
        <v>1715.3789999999999</v>
      </c>
      <c r="AY249" s="92"/>
      <c r="AZ249" s="98">
        <v>66.5</v>
      </c>
      <c r="BA249" s="68"/>
    </row>
    <row r="250" spans="2:53" x14ac:dyDescent="0.15">
      <c r="B250" s="121">
        <v>40451</v>
      </c>
      <c r="C250" s="122" t="s">
        <v>45</v>
      </c>
      <c r="D250" s="123">
        <v>0.13</v>
      </c>
      <c r="E250" s="123">
        <v>0.13</v>
      </c>
      <c r="F250" s="123">
        <v>0.12</v>
      </c>
      <c r="G250" s="123">
        <v>0.12</v>
      </c>
      <c r="H250" s="123">
        <v>0.13</v>
      </c>
      <c r="I250" s="123">
        <v>0.13</v>
      </c>
      <c r="J250" s="123">
        <v>0.13</v>
      </c>
      <c r="K250" s="123">
        <v>0.13</v>
      </c>
      <c r="L250" s="123">
        <v>0.16</v>
      </c>
      <c r="M250" s="123">
        <v>0.11</v>
      </c>
      <c r="N250" s="123">
        <v>0.12</v>
      </c>
      <c r="O250" s="124">
        <v>0.12</v>
      </c>
      <c r="P250" s="124">
        <v>0.12</v>
      </c>
      <c r="Q250" s="124">
        <v>0.15</v>
      </c>
      <c r="R250" s="124">
        <v>0.14000000000000001</v>
      </c>
      <c r="S250" s="124">
        <v>0.13</v>
      </c>
      <c r="T250" s="124">
        <v>0.15</v>
      </c>
      <c r="U250" s="124">
        <v>0.13</v>
      </c>
      <c r="V250" s="125">
        <v>0.15</v>
      </c>
      <c r="W250" s="124">
        <v>0.14000000000000001</v>
      </c>
      <c r="X250" s="124">
        <v>0.14000000000000001</v>
      </c>
      <c r="Y250" s="124">
        <v>0.12</v>
      </c>
      <c r="Z250" s="124">
        <v>0.12</v>
      </c>
      <c r="AA250" s="124">
        <v>0.12</v>
      </c>
      <c r="AB250" s="124">
        <v>0.14000000000000001</v>
      </c>
      <c r="AC250" s="124">
        <v>0.13</v>
      </c>
      <c r="AD250" s="124">
        <v>0.13</v>
      </c>
      <c r="AE250" s="124">
        <v>0.14000000000000001</v>
      </c>
      <c r="AF250" s="124">
        <v>0.15</v>
      </c>
      <c r="AG250" s="124">
        <v>0.14000000000000001</v>
      </c>
      <c r="AH250" s="124">
        <v>0.12</v>
      </c>
      <c r="AI250" s="124">
        <v>0.17</v>
      </c>
      <c r="AJ250" s="121">
        <v>40451</v>
      </c>
      <c r="AK250" s="126" t="s">
        <v>45</v>
      </c>
      <c r="AS250" s="94">
        <v>37165</v>
      </c>
      <c r="AT250" s="88">
        <v>389.85599999999999</v>
      </c>
      <c r="AU250" s="88">
        <v>506.536</v>
      </c>
      <c r="AV250" s="89">
        <f t="shared" si="88"/>
        <v>1206.5360000000001</v>
      </c>
      <c r="AW250" s="90">
        <v>365.72199999999998</v>
      </c>
      <c r="AX250" s="89">
        <f t="shared" si="89"/>
        <v>1865.722</v>
      </c>
      <c r="AY250" s="92"/>
      <c r="AZ250" s="98">
        <v>147.5</v>
      </c>
      <c r="BA250" s="68"/>
    </row>
    <row r="251" spans="2:53" x14ac:dyDescent="0.15">
      <c r="B251" s="121">
        <v>40543</v>
      </c>
      <c r="C251" s="122" t="s">
        <v>41</v>
      </c>
      <c r="D251" s="123">
        <v>0.13</v>
      </c>
      <c r="E251" s="123">
        <v>0.13</v>
      </c>
      <c r="F251" s="123">
        <v>0.12</v>
      </c>
      <c r="G251" s="123">
        <v>0.12</v>
      </c>
      <c r="H251" s="123">
        <v>0.13</v>
      </c>
      <c r="I251" s="123">
        <v>0.13</v>
      </c>
      <c r="J251" s="123">
        <v>0.12</v>
      </c>
      <c r="K251" s="123">
        <v>0.13</v>
      </c>
      <c r="L251" s="123">
        <v>0.16</v>
      </c>
      <c r="M251" s="123">
        <v>0.11</v>
      </c>
      <c r="N251" s="123">
        <v>0.13</v>
      </c>
      <c r="O251" s="124">
        <v>0.12</v>
      </c>
      <c r="P251" s="124">
        <v>0.12</v>
      </c>
      <c r="Q251" s="124">
        <v>0.15</v>
      </c>
      <c r="R251" s="124">
        <v>0.14000000000000001</v>
      </c>
      <c r="S251" s="124">
        <v>0.14000000000000001</v>
      </c>
      <c r="T251" s="124">
        <v>0.15</v>
      </c>
      <c r="U251" s="124">
        <v>0.13</v>
      </c>
      <c r="V251" s="125">
        <v>0.16</v>
      </c>
      <c r="W251" s="124">
        <v>0.15</v>
      </c>
      <c r="X251" s="124">
        <v>0.15</v>
      </c>
      <c r="Y251" s="124">
        <v>0.12</v>
      </c>
      <c r="Z251" s="124">
        <v>0.13</v>
      </c>
      <c r="AA251" s="124">
        <v>0.13</v>
      </c>
      <c r="AB251" s="124">
        <v>0.16</v>
      </c>
      <c r="AC251" s="124">
        <v>0.13</v>
      </c>
      <c r="AD251" s="124">
        <v>0.14000000000000001</v>
      </c>
      <c r="AE251" s="124">
        <v>0.15</v>
      </c>
      <c r="AF251" s="124">
        <v>0.16</v>
      </c>
      <c r="AG251" s="124">
        <v>0.15</v>
      </c>
      <c r="AH251" s="124">
        <v>0.13</v>
      </c>
      <c r="AI251" s="124">
        <v>0.19</v>
      </c>
      <c r="AJ251" s="121">
        <v>40543</v>
      </c>
      <c r="AK251" s="126" t="s">
        <v>41</v>
      </c>
      <c r="AS251" s="94">
        <v>37196</v>
      </c>
      <c r="AT251" s="88">
        <v>377.279</v>
      </c>
      <c r="AU251" s="88">
        <v>593.81100000000004</v>
      </c>
      <c r="AV251" s="89">
        <f t="shared" si="88"/>
        <v>1293.8110000000001</v>
      </c>
      <c r="AW251" s="90">
        <v>144.32400000000001</v>
      </c>
      <c r="AX251" s="89">
        <f t="shared" si="89"/>
        <v>1644.3240000000001</v>
      </c>
      <c r="AY251" s="92"/>
      <c r="AZ251" s="98">
        <v>46.5</v>
      </c>
      <c r="BA251" s="68"/>
    </row>
    <row r="252" spans="2:53" x14ac:dyDescent="0.15">
      <c r="B252" s="54">
        <v>40633</v>
      </c>
      <c r="C252" s="19" t="s">
        <v>42</v>
      </c>
      <c r="D252" s="36"/>
      <c r="E252" s="36"/>
      <c r="F252" s="36"/>
      <c r="G252" s="36"/>
      <c r="H252" s="36"/>
      <c r="I252" s="36"/>
      <c r="J252" s="36"/>
      <c r="K252" s="36"/>
      <c r="L252" s="36"/>
      <c r="M252" s="36"/>
      <c r="N252" s="36"/>
      <c r="O252" s="37"/>
      <c r="P252" s="37"/>
      <c r="Q252" s="37"/>
      <c r="R252" s="37"/>
      <c r="S252" s="37"/>
      <c r="T252" s="37"/>
      <c r="U252" s="37"/>
      <c r="V252" s="38"/>
      <c r="W252" s="37">
        <v>0.38</v>
      </c>
      <c r="X252" s="37"/>
      <c r="Y252" s="37"/>
      <c r="Z252" s="37">
        <v>0.21</v>
      </c>
      <c r="AA252" s="37"/>
      <c r="AB252" s="37"/>
      <c r="AC252" s="37"/>
      <c r="AD252" s="37"/>
      <c r="AE252" s="37">
        <v>0.31</v>
      </c>
      <c r="AF252" s="37">
        <v>0.41</v>
      </c>
      <c r="AG252" s="37">
        <v>0.37</v>
      </c>
      <c r="AH252" s="37">
        <v>0.34</v>
      </c>
      <c r="AI252" s="37">
        <v>0.57999999999999996</v>
      </c>
      <c r="AJ252" s="54">
        <v>40633</v>
      </c>
      <c r="AK252" s="20" t="s">
        <v>42</v>
      </c>
      <c r="AS252" s="94">
        <v>37226</v>
      </c>
      <c r="AT252" s="88">
        <v>389.85599999999999</v>
      </c>
      <c r="AU252" s="88">
        <v>393.041</v>
      </c>
      <c r="AV252" s="89">
        <f t="shared" si="88"/>
        <v>1093.0409999999999</v>
      </c>
      <c r="AW252" s="90">
        <v>209.27500000000001</v>
      </c>
      <c r="AX252" s="89">
        <f t="shared" si="89"/>
        <v>1709.2750000000001</v>
      </c>
      <c r="AY252" s="92"/>
      <c r="AZ252" s="98">
        <v>154</v>
      </c>
      <c r="BA252" s="68"/>
    </row>
    <row r="253" spans="2:53" x14ac:dyDescent="0.15">
      <c r="B253" s="115">
        <v>40724</v>
      </c>
      <c r="C253" s="116" t="s">
        <v>44</v>
      </c>
      <c r="D253" s="117"/>
      <c r="E253" s="117"/>
      <c r="F253" s="117"/>
      <c r="G253" s="117"/>
      <c r="H253" s="117"/>
      <c r="I253" s="117"/>
      <c r="J253" s="117"/>
      <c r="K253" s="117"/>
      <c r="L253" s="117"/>
      <c r="M253" s="117"/>
      <c r="N253" s="117"/>
      <c r="O253" s="118"/>
      <c r="P253" s="118"/>
      <c r="Q253" s="118"/>
      <c r="R253" s="118"/>
      <c r="S253" s="118"/>
      <c r="T253" s="118"/>
      <c r="U253" s="118"/>
      <c r="V253" s="119"/>
      <c r="W253" s="118">
        <v>0.27</v>
      </c>
      <c r="X253" s="118">
        <v>0.18</v>
      </c>
      <c r="Y253" s="118">
        <v>0.26</v>
      </c>
      <c r="Z253" s="118">
        <v>0.18</v>
      </c>
      <c r="AA253" s="118">
        <v>0.16</v>
      </c>
      <c r="AB253" s="118">
        <v>0.22</v>
      </c>
      <c r="AC253" s="118">
        <v>0.25</v>
      </c>
      <c r="AD253" s="118">
        <v>0.23</v>
      </c>
      <c r="AE253" s="118">
        <v>0.2</v>
      </c>
      <c r="AF253" s="118">
        <v>0.28000000000000003</v>
      </c>
      <c r="AG253" s="118">
        <v>0.24</v>
      </c>
      <c r="AH253" s="118">
        <v>0.23</v>
      </c>
      <c r="AI253" s="118">
        <v>0.35</v>
      </c>
      <c r="AJ253" s="115">
        <v>40724</v>
      </c>
      <c r="AK253" s="120" t="s">
        <v>44</v>
      </c>
      <c r="AS253" s="94">
        <v>37257</v>
      </c>
      <c r="AT253" s="88">
        <v>389.85599999999999</v>
      </c>
      <c r="AU253" s="88">
        <v>0</v>
      </c>
      <c r="AV253" s="89">
        <f t="shared" si="88"/>
        <v>700</v>
      </c>
      <c r="AW253" s="90">
        <v>491.53800000000001</v>
      </c>
      <c r="AX253" s="89">
        <f t="shared" si="89"/>
        <v>1991.538</v>
      </c>
      <c r="AY253" s="92"/>
      <c r="AZ253" s="98">
        <v>36.5</v>
      </c>
      <c r="BA253" s="68"/>
    </row>
    <row r="254" spans="2:53" x14ac:dyDescent="0.15">
      <c r="B254" s="121">
        <v>40816</v>
      </c>
      <c r="C254" s="122" t="s">
        <v>45</v>
      </c>
      <c r="D254" s="123"/>
      <c r="E254" s="123"/>
      <c r="F254" s="123"/>
      <c r="G254" s="123"/>
      <c r="H254" s="123"/>
      <c r="I254" s="123"/>
      <c r="J254" s="123"/>
      <c r="K254" s="123"/>
      <c r="L254" s="123"/>
      <c r="M254" s="123"/>
      <c r="N254" s="123"/>
      <c r="O254" s="124"/>
      <c r="P254" s="124"/>
      <c r="Q254" s="124"/>
      <c r="R254" s="124"/>
      <c r="S254" s="124"/>
      <c r="T254" s="124"/>
      <c r="U254" s="124"/>
      <c r="V254" s="125"/>
      <c r="W254" s="124">
        <v>0.23</v>
      </c>
      <c r="X254" s="124">
        <v>0.16</v>
      </c>
      <c r="Y254" s="124">
        <v>0.23</v>
      </c>
      <c r="Z254" s="124">
        <v>0.17</v>
      </c>
      <c r="AA254" s="124">
        <v>0.15</v>
      </c>
      <c r="AB254" s="124">
        <v>0.21</v>
      </c>
      <c r="AC254" s="124">
        <v>0.23</v>
      </c>
      <c r="AD254" s="124">
        <v>0.2</v>
      </c>
      <c r="AE254" s="124">
        <v>0.18</v>
      </c>
      <c r="AF254" s="124">
        <v>0.24</v>
      </c>
      <c r="AG254" s="124">
        <v>0.22</v>
      </c>
      <c r="AH254" s="124">
        <v>0.22</v>
      </c>
      <c r="AI254" s="124">
        <v>0.31</v>
      </c>
      <c r="AJ254" s="121">
        <v>40816</v>
      </c>
      <c r="AK254" s="126" t="s">
        <v>45</v>
      </c>
      <c r="AS254" s="94">
        <v>37288</v>
      </c>
      <c r="AT254" s="88">
        <v>352.12799999999999</v>
      </c>
      <c r="AU254" s="88">
        <v>0</v>
      </c>
      <c r="AV254" s="89">
        <f t="shared" si="88"/>
        <v>700</v>
      </c>
      <c r="AW254" s="90">
        <v>554.4</v>
      </c>
      <c r="AX254" s="89">
        <f t="shared" si="89"/>
        <v>2054.4</v>
      </c>
      <c r="AY254" s="92"/>
      <c r="AZ254" s="98">
        <v>21.5</v>
      </c>
      <c r="BA254" s="68"/>
    </row>
    <row r="255" spans="2:53" x14ac:dyDescent="0.15">
      <c r="B255" s="121">
        <v>40908</v>
      </c>
      <c r="C255" s="122" t="s">
        <v>41</v>
      </c>
      <c r="D255" s="123"/>
      <c r="E255" s="123"/>
      <c r="F255" s="123"/>
      <c r="G255" s="123"/>
      <c r="H255" s="123"/>
      <c r="I255" s="123"/>
      <c r="J255" s="123"/>
      <c r="K255" s="123"/>
      <c r="L255" s="123"/>
      <c r="M255" s="123"/>
      <c r="N255" s="123"/>
      <c r="O255" s="124"/>
      <c r="P255" s="124"/>
      <c r="Q255" s="124"/>
      <c r="R255" s="124"/>
      <c r="S255" s="124"/>
      <c r="T255" s="124"/>
      <c r="U255" s="124"/>
      <c r="V255" s="125"/>
      <c r="W255" s="124">
        <v>0.22</v>
      </c>
      <c r="X255" s="124">
        <v>0.18</v>
      </c>
      <c r="Y255" s="124">
        <v>0.23</v>
      </c>
      <c r="Z255" s="124">
        <v>0.16</v>
      </c>
      <c r="AA255" s="124">
        <v>0.17</v>
      </c>
      <c r="AB255" s="124">
        <v>0.22</v>
      </c>
      <c r="AC255" s="124">
        <v>0.22</v>
      </c>
      <c r="AD255" s="124">
        <v>0.2</v>
      </c>
      <c r="AE255" s="124">
        <v>0.18</v>
      </c>
      <c r="AF255" s="124">
        <v>0.24</v>
      </c>
      <c r="AG255" s="124">
        <v>0.22</v>
      </c>
      <c r="AH255" s="124">
        <v>0.22</v>
      </c>
      <c r="AI255" s="124">
        <v>0.31</v>
      </c>
      <c r="AJ255" s="121">
        <v>40908</v>
      </c>
      <c r="AK255" s="126" t="s">
        <v>41</v>
      </c>
      <c r="AS255" s="94">
        <v>37316</v>
      </c>
      <c r="AT255" s="88">
        <v>389.85599999999999</v>
      </c>
      <c r="AU255" s="88">
        <v>0</v>
      </c>
      <c r="AV255" s="89">
        <f t="shared" si="88"/>
        <v>700</v>
      </c>
      <c r="AW255" s="90">
        <v>613.72199999999998</v>
      </c>
      <c r="AX255" s="89">
        <f t="shared" si="89"/>
        <v>2113.7219999999998</v>
      </c>
      <c r="AY255" s="92"/>
      <c r="AZ255" s="98">
        <v>144.5</v>
      </c>
      <c r="BA255" s="68"/>
    </row>
    <row r="256" spans="2:53" x14ac:dyDescent="0.15">
      <c r="B256" s="54">
        <v>40999</v>
      </c>
      <c r="C256" s="19" t="s">
        <v>42</v>
      </c>
      <c r="D256" s="36"/>
      <c r="E256" s="36"/>
      <c r="F256" s="36"/>
      <c r="G256" s="36"/>
      <c r="H256" s="36"/>
      <c r="I256" s="36"/>
      <c r="J256" s="36"/>
      <c r="K256" s="36"/>
      <c r="L256" s="36"/>
      <c r="M256" s="36"/>
      <c r="N256" s="36"/>
      <c r="O256" s="37"/>
      <c r="P256" s="37"/>
      <c r="Q256" s="37"/>
      <c r="R256" s="37"/>
      <c r="S256" s="37"/>
      <c r="T256" s="37"/>
      <c r="U256" s="37"/>
      <c r="V256" s="38"/>
      <c r="W256" s="37">
        <v>0.23</v>
      </c>
      <c r="X256" s="37">
        <v>0.18</v>
      </c>
      <c r="Y256" s="37">
        <v>0.23</v>
      </c>
      <c r="Z256" s="37">
        <v>0.17</v>
      </c>
      <c r="AA256" s="37">
        <v>0.17</v>
      </c>
      <c r="AB256" s="37">
        <v>0.22</v>
      </c>
      <c r="AC256" s="37">
        <v>0.21</v>
      </c>
      <c r="AD256" s="37">
        <v>0.21</v>
      </c>
      <c r="AE256" s="37">
        <v>0.19</v>
      </c>
      <c r="AF256" s="37">
        <v>0.24</v>
      </c>
      <c r="AG256" s="37">
        <v>0.22</v>
      </c>
      <c r="AH256" s="37">
        <v>0.22</v>
      </c>
      <c r="AI256" s="37">
        <v>0.32</v>
      </c>
      <c r="AJ256" s="54">
        <v>40999</v>
      </c>
      <c r="AK256" s="20" t="s">
        <v>42</v>
      </c>
      <c r="AS256" s="87">
        <v>37347</v>
      </c>
      <c r="AT256" s="88">
        <v>377.28</v>
      </c>
      <c r="AU256" s="88">
        <v>559.69000000000005</v>
      </c>
      <c r="AV256" s="89">
        <f t="shared" si="88"/>
        <v>1259.69</v>
      </c>
      <c r="AW256" s="90">
        <v>594</v>
      </c>
      <c r="AX256" s="89">
        <f t="shared" si="89"/>
        <v>2094</v>
      </c>
      <c r="AY256" s="92"/>
      <c r="AZ256" s="98">
        <v>11.5</v>
      </c>
      <c r="BA256" s="68"/>
    </row>
    <row r="257" spans="2:53" x14ac:dyDescent="0.15">
      <c r="B257" s="115">
        <v>41090</v>
      </c>
      <c r="C257" s="116" t="s">
        <v>44</v>
      </c>
      <c r="D257" s="117">
        <v>0.19</v>
      </c>
      <c r="E257" s="117">
        <v>0.17</v>
      </c>
      <c r="F257" s="117"/>
      <c r="G257" s="117">
        <v>0.18</v>
      </c>
      <c r="H257" s="117">
        <v>0.19</v>
      </c>
      <c r="I257" s="117">
        <v>0.19</v>
      </c>
      <c r="J257" s="117"/>
      <c r="K257" s="117"/>
      <c r="L257" s="117">
        <v>0.21</v>
      </c>
      <c r="M257" s="117">
        <v>0.19</v>
      </c>
      <c r="N257" s="117">
        <v>0.21</v>
      </c>
      <c r="O257" s="118">
        <v>0.17</v>
      </c>
      <c r="P257" s="118">
        <v>0.15</v>
      </c>
      <c r="Q257" s="118">
        <v>0.21</v>
      </c>
      <c r="R257" s="118">
        <v>0.2</v>
      </c>
      <c r="S257" s="118">
        <v>0.22</v>
      </c>
      <c r="T257" s="118"/>
      <c r="U257" s="118"/>
      <c r="V257" s="119">
        <v>0.18</v>
      </c>
      <c r="W257" s="118">
        <v>0.2</v>
      </c>
      <c r="X257" s="118">
        <v>0.15</v>
      </c>
      <c r="Y257" s="118">
        <v>0.2</v>
      </c>
      <c r="Z257" s="118">
        <v>0.15</v>
      </c>
      <c r="AA257" s="118">
        <v>0.16</v>
      </c>
      <c r="AB257" s="118">
        <v>0.19</v>
      </c>
      <c r="AC257" s="118">
        <v>0.2</v>
      </c>
      <c r="AD257" s="118"/>
      <c r="AE257" s="118">
        <v>0.17</v>
      </c>
      <c r="AF257" s="118">
        <v>0.22</v>
      </c>
      <c r="AG257" s="118">
        <v>0.2</v>
      </c>
      <c r="AH257" s="179">
        <v>0.19</v>
      </c>
      <c r="AI257" s="118">
        <v>0.27</v>
      </c>
      <c r="AJ257" s="115">
        <v>41090</v>
      </c>
      <c r="AK257" s="120" t="s">
        <v>44</v>
      </c>
      <c r="AS257" s="87">
        <v>37377</v>
      </c>
      <c r="AT257" s="88">
        <v>389.85599999999999</v>
      </c>
      <c r="AU257" s="88">
        <v>613.79999999999995</v>
      </c>
      <c r="AV257" s="89">
        <f t="shared" si="88"/>
        <v>1313.8</v>
      </c>
      <c r="AW257" s="90">
        <v>613.79999999999995</v>
      </c>
      <c r="AX257" s="89">
        <f t="shared" si="89"/>
        <v>2113.8000000000002</v>
      </c>
      <c r="AY257" s="92"/>
      <c r="AZ257" s="98">
        <v>86.5</v>
      </c>
      <c r="BA257" s="68"/>
    </row>
    <row r="258" spans="2:53" x14ac:dyDescent="0.15">
      <c r="B258" s="121">
        <v>41182</v>
      </c>
      <c r="C258" s="122" t="s">
        <v>45</v>
      </c>
      <c r="D258" s="123">
        <v>0.2</v>
      </c>
      <c r="E258" s="123">
        <v>0.17</v>
      </c>
      <c r="F258" s="123"/>
      <c r="G258" s="123">
        <v>0.18</v>
      </c>
      <c r="H258" s="123">
        <v>0.19</v>
      </c>
      <c r="I258" s="123">
        <v>0.19</v>
      </c>
      <c r="J258" s="123"/>
      <c r="K258" s="123"/>
      <c r="L258" s="123">
        <v>0.2</v>
      </c>
      <c r="M258" s="123">
        <v>0.19</v>
      </c>
      <c r="N258" s="123">
        <v>0.2</v>
      </c>
      <c r="O258" s="124">
        <v>0.17</v>
      </c>
      <c r="P258" s="124">
        <v>0.15</v>
      </c>
      <c r="Q258" s="124">
        <v>0.22</v>
      </c>
      <c r="R258" s="124">
        <v>0.18</v>
      </c>
      <c r="S258" s="124">
        <v>0.22</v>
      </c>
      <c r="T258" s="124"/>
      <c r="U258" s="124">
        <v>0.2</v>
      </c>
      <c r="V258" s="125">
        <v>0.18</v>
      </c>
      <c r="W258" s="124">
        <v>0.19</v>
      </c>
      <c r="X258" s="124">
        <v>0.16</v>
      </c>
      <c r="Y258" s="124">
        <v>0.2</v>
      </c>
      <c r="Z258" s="124">
        <v>0.14000000000000001</v>
      </c>
      <c r="AA258" s="124">
        <v>0.16</v>
      </c>
      <c r="AB258" s="124">
        <v>0.19</v>
      </c>
      <c r="AC258" s="124">
        <v>0.19</v>
      </c>
      <c r="AD258" s="124">
        <v>0.19</v>
      </c>
      <c r="AE258" s="124">
        <v>0.17</v>
      </c>
      <c r="AF258" s="124">
        <v>0.22</v>
      </c>
      <c r="AG258" s="124">
        <v>0.19</v>
      </c>
      <c r="AH258" s="124">
        <v>0.19</v>
      </c>
      <c r="AI258" s="124">
        <v>0.26</v>
      </c>
      <c r="AJ258" s="121">
        <v>41182</v>
      </c>
      <c r="AK258" s="126" t="s">
        <v>45</v>
      </c>
      <c r="AS258" s="87">
        <v>37408</v>
      </c>
      <c r="AT258" s="88">
        <v>377.28</v>
      </c>
      <c r="AU258" s="88">
        <v>426.21899999999999</v>
      </c>
      <c r="AV258" s="89">
        <f t="shared" si="88"/>
        <v>1126.2190000000001</v>
      </c>
      <c r="AW258" s="90">
        <v>594</v>
      </c>
      <c r="AX258" s="89">
        <f t="shared" si="89"/>
        <v>2094</v>
      </c>
      <c r="AY258" s="92"/>
      <c r="AZ258" s="98">
        <v>40.5</v>
      </c>
      <c r="BA258" s="68"/>
    </row>
    <row r="259" spans="2:53" x14ac:dyDescent="0.15">
      <c r="B259" s="121">
        <v>41274</v>
      </c>
      <c r="C259" s="122" t="s">
        <v>41</v>
      </c>
      <c r="D259" s="123">
        <v>0.19</v>
      </c>
      <c r="E259" s="123">
        <v>0.16</v>
      </c>
      <c r="F259" s="123"/>
      <c r="G259" s="123">
        <v>0.17</v>
      </c>
      <c r="H259" s="123">
        <v>0.18</v>
      </c>
      <c r="I259" s="123">
        <v>0.18</v>
      </c>
      <c r="J259" s="123"/>
      <c r="K259" s="123"/>
      <c r="L259" s="123">
        <v>0.19</v>
      </c>
      <c r="M259" s="123">
        <v>0.18</v>
      </c>
      <c r="N259" s="123">
        <v>0.19</v>
      </c>
      <c r="O259" s="124">
        <v>0.17</v>
      </c>
      <c r="P259" s="124">
        <v>0.14000000000000001</v>
      </c>
      <c r="Q259" s="124">
        <v>0.21</v>
      </c>
      <c r="R259" s="124">
        <v>0.17</v>
      </c>
      <c r="S259" s="124">
        <v>0.2</v>
      </c>
      <c r="T259" s="124"/>
      <c r="U259" s="124">
        <v>0.18</v>
      </c>
      <c r="V259" s="125">
        <v>0.2</v>
      </c>
      <c r="W259" s="124">
        <v>0.19</v>
      </c>
      <c r="X259" s="124">
        <v>0.17</v>
      </c>
      <c r="Y259" s="124">
        <v>0.21</v>
      </c>
      <c r="Z259" s="124">
        <v>0.15</v>
      </c>
      <c r="AA259" s="124">
        <v>0.16</v>
      </c>
      <c r="AB259" s="124">
        <v>0.2</v>
      </c>
      <c r="AC259" s="124">
        <v>0.19</v>
      </c>
      <c r="AD259" s="124">
        <v>0.2</v>
      </c>
      <c r="AE259" s="124">
        <v>0.17</v>
      </c>
      <c r="AF259" s="124">
        <v>0.22</v>
      </c>
      <c r="AG259" s="124">
        <v>0.21</v>
      </c>
      <c r="AH259" s="124">
        <v>0.19</v>
      </c>
      <c r="AI259" s="124">
        <v>0.27</v>
      </c>
      <c r="AJ259" s="121">
        <v>41274</v>
      </c>
      <c r="AK259" s="126" t="s">
        <v>41</v>
      </c>
      <c r="AS259" s="87">
        <v>37438</v>
      </c>
      <c r="AT259" s="88">
        <v>389.75200000000001</v>
      </c>
      <c r="AU259" s="88">
        <v>613.79999999999995</v>
      </c>
      <c r="AV259" s="89">
        <f t="shared" si="88"/>
        <v>1313.8</v>
      </c>
      <c r="AW259" s="90">
        <v>613.79999999999995</v>
      </c>
      <c r="AX259" s="89">
        <f t="shared" si="89"/>
        <v>2113.8000000000002</v>
      </c>
      <c r="AY259" s="92"/>
      <c r="AZ259" s="98">
        <v>116</v>
      </c>
      <c r="BA259" s="68"/>
    </row>
    <row r="260" spans="2:53" x14ac:dyDescent="0.15">
      <c r="B260" s="54">
        <v>41364</v>
      </c>
      <c r="C260" s="19" t="s">
        <v>42</v>
      </c>
      <c r="D260" s="36">
        <v>0.19</v>
      </c>
      <c r="E260" s="36">
        <v>0.15</v>
      </c>
      <c r="F260" s="36"/>
      <c r="G260" s="36">
        <v>0.16</v>
      </c>
      <c r="H260" s="36">
        <v>0.17</v>
      </c>
      <c r="I260" s="36">
        <v>0.17</v>
      </c>
      <c r="J260" s="36"/>
      <c r="K260" s="36"/>
      <c r="L260" s="36">
        <v>0.18</v>
      </c>
      <c r="M260" s="36">
        <v>0.18</v>
      </c>
      <c r="N260" s="36">
        <v>0.18</v>
      </c>
      <c r="O260" s="37">
        <v>0.16</v>
      </c>
      <c r="P260" s="37">
        <v>0.14000000000000001</v>
      </c>
      <c r="Q260" s="37">
        <v>0.2</v>
      </c>
      <c r="R260" s="37">
        <v>0.16</v>
      </c>
      <c r="S260" s="37">
        <v>0.19</v>
      </c>
      <c r="T260" s="37"/>
      <c r="U260" s="37">
        <v>0.18</v>
      </c>
      <c r="V260" s="38">
        <v>0.18</v>
      </c>
      <c r="W260" s="37">
        <v>0.19</v>
      </c>
      <c r="X260" s="37">
        <v>0.16</v>
      </c>
      <c r="Y260" s="37">
        <v>0.2</v>
      </c>
      <c r="Z260" s="37">
        <v>0.15</v>
      </c>
      <c r="AA260" s="37">
        <v>0.16</v>
      </c>
      <c r="AB260" s="37">
        <v>0.19</v>
      </c>
      <c r="AC260" s="37">
        <v>0.19</v>
      </c>
      <c r="AD260" s="37">
        <v>0.19</v>
      </c>
      <c r="AE260" s="37">
        <v>0.17</v>
      </c>
      <c r="AF260" s="37">
        <v>0.21</v>
      </c>
      <c r="AG260" s="37">
        <v>0.19</v>
      </c>
      <c r="AH260" s="37">
        <v>0.18</v>
      </c>
      <c r="AI260" s="37">
        <v>0.27</v>
      </c>
      <c r="AJ260" s="54">
        <v>41364</v>
      </c>
      <c r="AK260" s="20" t="s">
        <v>42</v>
      </c>
      <c r="AS260" s="87">
        <v>37469</v>
      </c>
      <c r="AT260" s="88">
        <v>389.79300000000001</v>
      </c>
      <c r="AU260" s="88">
        <v>613.79999999999995</v>
      </c>
      <c r="AV260" s="89">
        <f t="shared" si="88"/>
        <v>1313.8</v>
      </c>
      <c r="AW260" s="90">
        <v>613.79999999999995</v>
      </c>
      <c r="AX260" s="89">
        <f t="shared" si="89"/>
        <v>2113.8000000000002</v>
      </c>
      <c r="AY260" s="92"/>
      <c r="AZ260" s="98">
        <v>95</v>
      </c>
      <c r="BA260" s="68"/>
    </row>
    <row r="261" spans="2:53" x14ac:dyDescent="0.15">
      <c r="B261" s="115">
        <v>41455</v>
      </c>
      <c r="C261" s="116" t="s">
        <v>44</v>
      </c>
      <c r="D261" s="117">
        <v>0.19</v>
      </c>
      <c r="E261" s="117">
        <v>0.16</v>
      </c>
      <c r="F261" s="117"/>
      <c r="G261" s="117">
        <v>0.17</v>
      </c>
      <c r="H261" s="117">
        <v>0.17</v>
      </c>
      <c r="I261" s="117">
        <v>0.18</v>
      </c>
      <c r="J261" s="117"/>
      <c r="K261" s="117"/>
      <c r="L261" s="117">
        <v>0.2</v>
      </c>
      <c r="M261" s="117">
        <v>0.18</v>
      </c>
      <c r="N261" s="117">
        <v>0.19</v>
      </c>
      <c r="O261" s="118">
        <v>0.16</v>
      </c>
      <c r="P261" s="118">
        <v>0.14000000000000001</v>
      </c>
      <c r="Q261" s="118">
        <v>0.21</v>
      </c>
      <c r="R261" s="118">
        <v>0.17</v>
      </c>
      <c r="S261" s="118">
        <v>0.2</v>
      </c>
      <c r="T261" s="118"/>
      <c r="U261" s="118">
        <v>0.19</v>
      </c>
      <c r="V261" s="119">
        <v>0.19</v>
      </c>
      <c r="W261" s="118">
        <v>0.18</v>
      </c>
      <c r="X261" s="118">
        <v>0.19</v>
      </c>
      <c r="Y261" s="118">
        <v>0.18</v>
      </c>
      <c r="Z261" s="118">
        <v>0.15</v>
      </c>
      <c r="AA261" s="118">
        <v>0.14000000000000001</v>
      </c>
      <c r="AB261" s="118">
        <v>0.17</v>
      </c>
      <c r="AC261" s="118">
        <v>0.17</v>
      </c>
      <c r="AD261" s="118">
        <v>0.17</v>
      </c>
      <c r="AE261" s="118">
        <v>0.15</v>
      </c>
      <c r="AF261" s="118">
        <v>0.2</v>
      </c>
      <c r="AG261" s="118">
        <v>0.19</v>
      </c>
      <c r="AH261" s="118">
        <v>0.18</v>
      </c>
      <c r="AI261" s="118">
        <v>0.25</v>
      </c>
      <c r="AJ261" s="115">
        <v>41455</v>
      </c>
      <c r="AK261" s="120" t="s">
        <v>44</v>
      </c>
      <c r="AS261" s="87">
        <v>37500</v>
      </c>
      <c r="AT261" s="88">
        <v>87.638999999999996</v>
      </c>
      <c r="AU261" s="88">
        <v>594</v>
      </c>
      <c r="AV261" s="89">
        <f t="shared" si="88"/>
        <v>1294</v>
      </c>
      <c r="AW261" s="90">
        <v>594</v>
      </c>
      <c r="AX261" s="89">
        <f t="shared" si="89"/>
        <v>2094</v>
      </c>
      <c r="AY261" s="92"/>
      <c r="AZ261" s="98">
        <v>321.5</v>
      </c>
      <c r="BA261" s="68"/>
    </row>
    <row r="262" spans="2:53" x14ac:dyDescent="0.15">
      <c r="B262" s="121">
        <v>41547</v>
      </c>
      <c r="C262" s="122" t="s">
        <v>45</v>
      </c>
      <c r="D262" s="123">
        <v>0.19</v>
      </c>
      <c r="E262" s="123">
        <v>0.16</v>
      </c>
      <c r="F262" s="123"/>
      <c r="G262" s="123">
        <v>0.16</v>
      </c>
      <c r="H262" s="123">
        <v>0.17</v>
      </c>
      <c r="I262" s="123">
        <v>0.18</v>
      </c>
      <c r="J262" s="123"/>
      <c r="K262" s="123"/>
      <c r="L262" s="123">
        <v>0.18</v>
      </c>
      <c r="M262" s="123">
        <v>0.17</v>
      </c>
      <c r="N262" s="123">
        <v>0.18</v>
      </c>
      <c r="O262" s="124">
        <v>0.15</v>
      </c>
      <c r="P262" s="124">
        <v>0.14000000000000001</v>
      </c>
      <c r="Q262" s="124">
        <v>0.2</v>
      </c>
      <c r="R262" s="124">
        <v>0.17</v>
      </c>
      <c r="S262" s="124">
        <v>0.19</v>
      </c>
      <c r="T262" s="124"/>
      <c r="U262" s="124">
        <v>0.18</v>
      </c>
      <c r="V262" s="125">
        <v>0.18</v>
      </c>
      <c r="W262" s="124">
        <v>0.17</v>
      </c>
      <c r="X262" s="124">
        <v>0.18</v>
      </c>
      <c r="Y262" s="124">
        <v>0.17</v>
      </c>
      <c r="Z262" s="124">
        <v>0.14000000000000001</v>
      </c>
      <c r="AA262" s="124">
        <v>0.14000000000000001</v>
      </c>
      <c r="AB262" s="124">
        <v>0.17</v>
      </c>
      <c r="AC262" s="124">
        <v>0.16</v>
      </c>
      <c r="AD262" s="124">
        <v>0.16</v>
      </c>
      <c r="AE262" s="124">
        <v>0.15</v>
      </c>
      <c r="AF262" s="124">
        <v>0.19</v>
      </c>
      <c r="AG262" s="124">
        <v>0.18</v>
      </c>
      <c r="AH262" s="124">
        <v>0.17</v>
      </c>
      <c r="AI262" s="124">
        <v>0.25</v>
      </c>
      <c r="AJ262" s="121">
        <v>41547</v>
      </c>
      <c r="AK262" s="126" t="s">
        <v>45</v>
      </c>
      <c r="AS262" s="94">
        <v>37530</v>
      </c>
      <c r="AT262" s="88">
        <v>0</v>
      </c>
      <c r="AU262" s="88">
        <v>613.79999999999995</v>
      </c>
      <c r="AV262" s="89">
        <f t="shared" si="88"/>
        <v>1313.8</v>
      </c>
      <c r="AW262" s="90">
        <v>613.68299999999999</v>
      </c>
      <c r="AX262" s="89">
        <f t="shared" si="89"/>
        <v>2113.683</v>
      </c>
      <c r="AY262" s="92"/>
      <c r="AZ262" s="98">
        <v>61</v>
      </c>
      <c r="BA262" s="68"/>
    </row>
    <row r="263" spans="2:53" x14ac:dyDescent="0.15">
      <c r="B263" s="121">
        <v>41639</v>
      </c>
      <c r="C263" s="122" t="s">
        <v>41</v>
      </c>
      <c r="D263" s="123">
        <v>0.18</v>
      </c>
      <c r="E263" s="123">
        <v>0.15</v>
      </c>
      <c r="F263" s="123"/>
      <c r="G263" s="123">
        <v>0.17</v>
      </c>
      <c r="H263" s="123">
        <v>0.17</v>
      </c>
      <c r="I263" s="123">
        <v>0.17</v>
      </c>
      <c r="J263" s="123"/>
      <c r="K263" s="123"/>
      <c r="L263" s="123">
        <v>0.19</v>
      </c>
      <c r="M263" s="123">
        <v>0.18</v>
      </c>
      <c r="N263" s="123">
        <v>0.18</v>
      </c>
      <c r="O263" s="124">
        <v>0.15</v>
      </c>
      <c r="P263" s="124">
        <v>0.14000000000000001</v>
      </c>
      <c r="Q263" s="124">
        <v>0.2</v>
      </c>
      <c r="R263" s="124">
        <v>0.17</v>
      </c>
      <c r="S263" s="124">
        <v>0.19</v>
      </c>
      <c r="T263" s="124"/>
      <c r="U263" s="124">
        <v>0.18</v>
      </c>
      <c r="V263" s="125">
        <v>0.18</v>
      </c>
      <c r="W263" s="124">
        <v>0.18</v>
      </c>
      <c r="X263" s="124">
        <v>0.18</v>
      </c>
      <c r="Y263" s="124">
        <v>0.17</v>
      </c>
      <c r="Z263" s="124">
        <v>0.15</v>
      </c>
      <c r="AA263" s="124">
        <v>0.13</v>
      </c>
      <c r="AB263" s="124">
        <v>0.17</v>
      </c>
      <c r="AC263" s="124">
        <v>0.17</v>
      </c>
      <c r="AD263" s="124">
        <v>0.16</v>
      </c>
      <c r="AE263" s="124">
        <v>0.16</v>
      </c>
      <c r="AF263" s="124">
        <v>0.2</v>
      </c>
      <c r="AG263" s="124">
        <v>0.19</v>
      </c>
      <c r="AH263" s="124">
        <v>0.18</v>
      </c>
      <c r="AI263" s="124">
        <v>0.26</v>
      </c>
      <c r="AJ263" s="121">
        <v>41639</v>
      </c>
      <c r="AK263" s="126" t="s">
        <v>41</v>
      </c>
      <c r="AS263" s="94">
        <v>37561</v>
      </c>
      <c r="AT263" s="88">
        <v>0</v>
      </c>
      <c r="AU263" s="88">
        <v>594</v>
      </c>
      <c r="AV263" s="89">
        <f t="shared" si="88"/>
        <v>1294</v>
      </c>
      <c r="AW263" s="90">
        <v>594</v>
      </c>
      <c r="AX263" s="89">
        <f t="shared" si="89"/>
        <v>2094</v>
      </c>
      <c r="AY263" s="92"/>
      <c r="AZ263" s="98">
        <v>86</v>
      </c>
      <c r="BA263" s="68"/>
    </row>
    <row r="264" spans="2:53" x14ac:dyDescent="0.15">
      <c r="B264" s="54">
        <v>41729</v>
      </c>
      <c r="C264" s="19" t="s">
        <v>42</v>
      </c>
      <c r="D264" s="36">
        <v>0.18</v>
      </c>
      <c r="E264" s="36">
        <v>0.14000000000000001</v>
      </c>
      <c r="F264" s="36"/>
      <c r="G264" s="36">
        <v>0.16</v>
      </c>
      <c r="H264" s="36">
        <v>0.16</v>
      </c>
      <c r="I264" s="36">
        <v>0.17</v>
      </c>
      <c r="J264" s="36"/>
      <c r="K264" s="36"/>
      <c r="L264" s="36">
        <v>0.18</v>
      </c>
      <c r="M264" s="36">
        <v>0.16</v>
      </c>
      <c r="N264" s="36">
        <v>0.18</v>
      </c>
      <c r="O264" s="37">
        <v>0.15</v>
      </c>
      <c r="P264" s="37">
        <v>0.13</v>
      </c>
      <c r="Q264" s="37">
        <v>0.19</v>
      </c>
      <c r="R264" s="37">
        <v>0.16</v>
      </c>
      <c r="S264" s="37">
        <v>0.18</v>
      </c>
      <c r="T264" s="37"/>
      <c r="U264" s="37">
        <v>0.17</v>
      </c>
      <c r="V264" s="38">
        <v>0.18</v>
      </c>
      <c r="W264" s="37">
        <v>0.19</v>
      </c>
      <c r="X264" s="37">
        <v>0.19</v>
      </c>
      <c r="Y264" s="37">
        <v>0.18</v>
      </c>
      <c r="Z264" s="37">
        <v>0.15</v>
      </c>
      <c r="AA264" s="37">
        <v>0.14000000000000001</v>
      </c>
      <c r="AB264" s="37">
        <v>0.18</v>
      </c>
      <c r="AC264" s="37">
        <v>0.17</v>
      </c>
      <c r="AD264" s="37">
        <v>0.17</v>
      </c>
      <c r="AE264" s="37">
        <v>0.16</v>
      </c>
      <c r="AF264" s="37">
        <v>0.19</v>
      </c>
      <c r="AG264" s="37">
        <v>0.18</v>
      </c>
      <c r="AH264" s="37">
        <v>0.18</v>
      </c>
      <c r="AI264" s="37">
        <v>0.25</v>
      </c>
      <c r="AJ264" s="54">
        <v>41729</v>
      </c>
      <c r="AK264" s="20" t="s">
        <v>42</v>
      </c>
      <c r="AS264" s="94">
        <v>37591</v>
      </c>
      <c r="AT264" s="88">
        <v>0</v>
      </c>
      <c r="AU264" s="88">
        <v>613.79999999999995</v>
      </c>
      <c r="AV264" s="89">
        <f t="shared" si="88"/>
        <v>1313.8</v>
      </c>
      <c r="AW264" s="90">
        <v>613.71299999999997</v>
      </c>
      <c r="AX264" s="89">
        <f t="shared" si="89"/>
        <v>2113.7129999999997</v>
      </c>
      <c r="AY264" s="92"/>
      <c r="AZ264" s="98">
        <v>135.5</v>
      </c>
      <c r="BA264" s="68"/>
    </row>
    <row r="265" spans="2:53" x14ac:dyDescent="0.15">
      <c r="B265" s="115">
        <v>41820</v>
      </c>
      <c r="C265" s="116" t="s">
        <v>44</v>
      </c>
      <c r="D265" s="117">
        <v>0.18</v>
      </c>
      <c r="E265" s="117">
        <v>0.15</v>
      </c>
      <c r="F265" s="117"/>
      <c r="G265" s="117">
        <v>0.17</v>
      </c>
      <c r="H265" s="117">
        <v>0.17</v>
      </c>
      <c r="I265" s="117">
        <v>0.18</v>
      </c>
      <c r="J265" s="117"/>
      <c r="K265" s="117"/>
      <c r="L265" s="117">
        <v>0.17</v>
      </c>
      <c r="M265" s="117">
        <v>0.17</v>
      </c>
      <c r="N265" s="117">
        <v>0.19</v>
      </c>
      <c r="O265" s="118">
        <v>0.14000000000000001</v>
      </c>
      <c r="P265" s="118">
        <v>0.14000000000000001</v>
      </c>
      <c r="Q265" s="118">
        <v>0.2</v>
      </c>
      <c r="R265" s="118">
        <v>0.16</v>
      </c>
      <c r="S265" s="118">
        <v>0.18</v>
      </c>
      <c r="T265" s="118"/>
      <c r="U265" s="118">
        <v>0.17</v>
      </c>
      <c r="V265" s="119">
        <v>0.18</v>
      </c>
      <c r="W265" s="118">
        <v>0.18</v>
      </c>
      <c r="X265" s="118">
        <v>0.18</v>
      </c>
      <c r="Y265" s="118">
        <v>0.17</v>
      </c>
      <c r="Z265" s="118">
        <v>0.15</v>
      </c>
      <c r="AA265" s="118">
        <v>0.14000000000000001</v>
      </c>
      <c r="AB265" s="118">
        <v>0.17</v>
      </c>
      <c r="AC265" s="118">
        <v>0.16</v>
      </c>
      <c r="AD265" s="118">
        <v>0.16</v>
      </c>
      <c r="AE265" s="118">
        <v>0.17</v>
      </c>
      <c r="AF265" s="118">
        <v>0.19</v>
      </c>
      <c r="AG265" s="118">
        <v>0.17</v>
      </c>
      <c r="AH265" s="118">
        <v>0.17</v>
      </c>
      <c r="AI265" s="118">
        <v>0.23</v>
      </c>
      <c r="AJ265" s="115">
        <v>41820</v>
      </c>
      <c r="AK265" s="120" t="s">
        <v>44</v>
      </c>
      <c r="AS265" s="94">
        <v>37622</v>
      </c>
      <c r="AT265" s="88">
        <v>0</v>
      </c>
      <c r="AU265" s="88">
        <v>613.79999999999995</v>
      </c>
      <c r="AV265" s="89">
        <f t="shared" si="88"/>
        <v>1313.8</v>
      </c>
      <c r="AW265" s="90">
        <v>613.42700000000002</v>
      </c>
      <c r="AX265" s="89">
        <f t="shared" si="89"/>
        <v>2113.4270000000001</v>
      </c>
      <c r="AY265" s="92"/>
      <c r="AZ265" s="98">
        <v>78.5</v>
      </c>
      <c r="BA265" s="68"/>
    </row>
    <row r="266" spans="2:53" x14ac:dyDescent="0.15">
      <c r="B266" s="121">
        <v>41912</v>
      </c>
      <c r="C266" s="122" t="s">
        <v>45</v>
      </c>
      <c r="D266" s="123">
        <v>0.18</v>
      </c>
      <c r="E266" s="123">
        <v>0.15</v>
      </c>
      <c r="F266" s="123"/>
      <c r="G266" s="123">
        <v>0.16</v>
      </c>
      <c r="H266" s="123">
        <v>0.17</v>
      </c>
      <c r="I266" s="123">
        <v>0.17</v>
      </c>
      <c r="J266" s="123"/>
      <c r="K266" s="123"/>
      <c r="L266" s="123">
        <v>0.17</v>
      </c>
      <c r="M266" s="123">
        <v>0.17</v>
      </c>
      <c r="N266" s="123">
        <v>0.2</v>
      </c>
      <c r="O266" s="124">
        <v>0.14000000000000001</v>
      </c>
      <c r="P266" s="124">
        <v>0.14000000000000001</v>
      </c>
      <c r="Q266" s="124">
        <v>0.19</v>
      </c>
      <c r="R266" s="124">
        <v>0.16</v>
      </c>
      <c r="S266" s="124">
        <v>0.18</v>
      </c>
      <c r="T266" s="124"/>
      <c r="U266" s="124">
        <v>0.17</v>
      </c>
      <c r="V266" s="125">
        <v>0.18</v>
      </c>
      <c r="W266" s="124">
        <v>0.18</v>
      </c>
      <c r="X266" s="124">
        <v>0.17</v>
      </c>
      <c r="Y266" s="124">
        <v>0.16</v>
      </c>
      <c r="Z266" s="124">
        <v>0.14000000000000001</v>
      </c>
      <c r="AA266" s="124">
        <v>0.13</v>
      </c>
      <c r="AB266" s="124">
        <v>0.17</v>
      </c>
      <c r="AC266" s="124">
        <v>0.17</v>
      </c>
      <c r="AD266" s="124">
        <v>0.16</v>
      </c>
      <c r="AE266" s="124">
        <v>0.18</v>
      </c>
      <c r="AF266" s="124">
        <v>0.19</v>
      </c>
      <c r="AG266" s="124">
        <v>0.18</v>
      </c>
      <c r="AH266" s="124">
        <v>0.16</v>
      </c>
      <c r="AI266" s="124">
        <v>0.23</v>
      </c>
      <c r="AJ266" s="121">
        <v>41912</v>
      </c>
      <c r="AK266" s="126" t="s">
        <v>45</v>
      </c>
      <c r="AS266" s="94">
        <v>37653</v>
      </c>
      <c r="AT266" s="88">
        <v>0</v>
      </c>
      <c r="AU266" s="88">
        <v>554.4</v>
      </c>
      <c r="AV266" s="89">
        <f t="shared" si="88"/>
        <v>1254.4000000000001</v>
      </c>
      <c r="AW266" s="90">
        <v>452.57100000000003</v>
      </c>
      <c r="AX266" s="89">
        <f t="shared" si="89"/>
        <v>1952.5709999999999</v>
      </c>
      <c r="AY266" s="92"/>
      <c r="AZ266" s="98">
        <v>24.5</v>
      </c>
      <c r="BA266" s="68"/>
    </row>
    <row r="267" spans="2:53" x14ac:dyDescent="0.15">
      <c r="B267" s="121">
        <v>42004</v>
      </c>
      <c r="C267" s="122" t="s">
        <v>41</v>
      </c>
      <c r="D267" s="123">
        <v>0.18</v>
      </c>
      <c r="E267" s="123">
        <v>0.15</v>
      </c>
      <c r="F267" s="123"/>
      <c r="G267" s="123">
        <v>0.17</v>
      </c>
      <c r="H267" s="123">
        <v>0.17</v>
      </c>
      <c r="I267" s="123">
        <v>0.17</v>
      </c>
      <c r="J267" s="123"/>
      <c r="K267" s="123"/>
      <c r="L267" s="123">
        <v>0.17</v>
      </c>
      <c r="M267" s="123">
        <v>0.17</v>
      </c>
      <c r="N267" s="123">
        <v>0.2</v>
      </c>
      <c r="O267" s="124">
        <v>0.14000000000000001</v>
      </c>
      <c r="P267" s="124">
        <v>0.14000000000000001</v>
      </c>
      <c r="Q267" s="124">
        <v>0.2</v>
      </c>
      <c r="R267" s="124">
        <v>0.17</v>
      </c>
      <c r="S267" s="124">
        <v>0.18</v>
      </c>
      <c r="T267" s="124"/>
      <c r="U267" s="124">
        <v>0.17</v>
      </c>
      <c r="V267" s="125">
        <v>0.18</v>
      </c>
      <c r="W267" s="124">
        <v>0.18</v>
      </c>
      <c r="X267" s="124">
        <v>0.18</v>
      </c>
      <c r="Y267" s="124">
        <v>0.17</v>
      </c>
      <c r="Z267" s="124">
        <v>0.15</v>
      </c>
      <c r="AA267" s="124">
        <v>0.14000000000000001</v>
      </c>
      <c r="AB267" s="124">
        <v>0.17</v>
      </c>
      <c r="AC267" s="124">
        <v>0.17</v>
      </c>
      <c r="AD267" s="124">
        <v>0.16</v>
      </c>
      <c r="AE267" s="124">
        <v>0.18</v>
      </c>
      <c r="AF267" s="124">
        <v>0.2</v>
      </c>
      <c r="AG267" s="124">
        <v>0.18</v>
      </c>
      <c r="AH267" s="124">
        <v>0.17</v>
      </c>
      <c r="AI267" s="124">
        <v>0.24</v>
      </c>
      <c r="AJ267" s="121">
        <v>42004</v>
      </c>
      <c r="AK267" s="126" t="s">
        <v>41</v>
      </c>
      <c r="AS267" s="94">
        <v>37681</v>
      </c>
      <c r="AT267" s="88">
        <v>0</v>
      </c>
      <c r="AU267" s="88">
        <v>613.79899999999998</v>
      </c>
      <c r="AV267" s="89">
        <f t="shared" si="88"/>
        <v>1313.799</v>
      </c>
      <c r="AW267" s="90">
        <v>0</v>
      </c>
      <c r="AX267" s="89">
        <f t="shared" si="89"/>
        <v>1500</v>
      </c>
      <c r="AY267" s="92"/>
      <c r="AZ267" s="98">
        <v>116.5</v>
      </c>
      <c r="BA267" s="68"/>
    </row>
    <row r="268" spans="2:53" x14ac:dyDescent="0.15">
      <c r="B268" s="54">
        <v>42094</v>
      </c>
      <c r="C268" s="19" t="s">
        <v>42</v>
      </c>
      <c r="D268" s="36">
        <v>0.18</v>
      </c>
      <c r="E268" s="36">
        <v>0.14000000000000001</v>
      </c>
      <c r="F268" s="36"/>
      <c r="G268" s="36">
        <v>0.16</v>
      </c>
      <c r="H268" s="36">
        <v>0.16</v>
      </c>
      <c r="I268" s="36">
        <v>0.16</v>
      </c>
      <c r="J268" s="36"/>
      <c r="K268" s="36"/>
      <c r="L268" s="36">
        <v>0.16</v>
      </c>
      <c r="M268" s="36">
        <v>0.16</v>
      </c>
      <c r="N268" s="36">
        <v>0.18</v>
      </c>
      <c r="O268" s="37">
        <v>0.13</v>
      </c>
      <c r="P268" s="37">
        <v>0.13</v>
      </c>
      <c r="Q268" s="37">
        <v>0.18</v>
      </c>
      <c r="R268" s="37">
        <v>0.16</v>
      </c>
      <c r="S268" s="37">
        <v>0.17</v>
      </c>
      <c r="T268" s="37"/>
      <c r="U268" s="37">
        <v>0.16</v>
      </c>
      <c r="V268" s="38">
        <v>0.17</v>
      </c>
      <c r="W268" s="37">
        <v>0.18</v>
      </c>
      <c r="X268" s="37">
        <v>0.18</v>
      </c>
      <c r="Y268" s="37">
        <v>0.17</v>
      </c>
      <c r="Z268" s="37">
        <v>0.14000000000000001</v>
      </c>
      <c r="AA268" s="37">
        <v>0.14000000000000001</v>
      </c>
      <c r="AB268" s="37">
        <v>0.17</v>
      </c>
      <c r="AC268" s="37">
        <v>0.17</v>
      </c>
      <c r="AD268" s="37">
        <v>0.16</v>
      </c>
      <c r="AE268" s="37">
        <v>0.17</v>
      </c>
      <c r="AF268" s="37">
        <v>0.19</v>
      </c>
      <c r="AG268" s="37">
        <v>0.18</v>
      </c>
      <c r="AH268" s="37">
        <v>0.17</v>
      </c>
      <c r="AI268" s="37">
        <v>0.24</v>
      </c>
      <c r="AJ268" s="54">
        <v>42094</v>
      </c>
      <c r="AK268" s="20" t="s">
        <v>42</v>
      </c>
      <c r="AS268" s="87">
        <v>37712</v>
      </c>
      <c r="AT268" s="88">
        <v>0</v>
      </c>
      <c r="AU268" s="88">
        <v>593.67399999999998</v>
      </c>
      <c r="AV268" s="89">
        <f t="shared" si="88"/>
        <v>1293.674</v>
      </c>
      <c r="AW268" s="90">
        <v>197.57</v>
      </c>
      <c r="AX268" s="89">
        <f t="shared" si="89"/>
        <v>1697.57</v>
      </c>
      <c r="AY268" s="92"/>
      <c r="AZ268" s="98">
        <v>27.5</v>
      </c>
      <c r="BA268" s="68"/>
    </row>
    <row r="269" spans="2:53" x14ac:dyDescent="0.15">
      <c r="B269" s="115">
        <v>42185</v>
      </c>
      <c r="C269" s="116" t="s">
        <v>44</v>
      </c>
      <c r="D269" s="117">
        <v>0.19</v>
      </c>
      <c r="E269" s="117">
        <v>0.15</v>
      </c>
      <c r="F269" s="117"/>
      <c r="G269" s="117">
        <v>0.17</v>
      </c>
      <c r="H269" s="117">
        <v>0.17</v>
      </c>
      <c r="I269" s="117">
        <v>0.18</v>
      </c>
      <c r="J269" s="117"/>
      <c r="K269" s="117"/>
      <c r="L269" s="117">
        <v>0.17</v>
      </c>
      <c r="M269" s="117">
        <v>0.16</v>
      </c>
      <c r="N269" s="117">
        <v>0.2</v>
      </c>
      <c r="O269" s="118">
        <v>0.14000000000000001</v>
      </c>
      <c r="P269" s="118">
        <v>0.14000000000000001</v>
      </c>
      <c r="Q269" s="118">
        <v>0.19</v>
      </c>
      <c r="R269" s="118">
        <v>0.16</v>
      </c>
      <c r="S269" s="118">
        <v>0.17</v>
      </c>
      <c r="T269" s="118"/>
      <c r="U269" s="118">
        <v>0.17</v>
      </c>
      <c r="V269" s="119">
        <v>0.18</v>
      </c>
      <c r="W269" s="118">
        <v>0.17</v>
      </c>
      <c r="X269" s="118">
        <v>0.17</v>
      </c>
      <c r="Y269" s="118">
        <v>0.16</v>
      </c>
      <c r="Z269" s="118">
        <v>0.14000000000000001</v>
      </c>
      <c r="AA269" s="118">
        <v>0.13</v>
      </c>
      <c r="AB269" s="118">
        <v>0.16</v>
      </c>
      <c r="AC269" s="118">
        <v>0.16</v>
      </c>
      <c r="AD269" s="118">
        <v>0.16</v>
      </c>
      <c r="AE269" s="118">
        <v>0.17</v>
      </c>
      <c r="AF269" s="118">
        <v>0.18</v>
      </c>
      <c r="AG269" s="118">
        <v>0.17</v>
      </c>
      <c r="AH269" s="118">
        <v>0.15</v>
      </c>
      <c r="AI269" s="118">
        <v>0.22</v>
      </c>
      <c r="AJ269" s="115">
        <v>42185</v>
      </c>
      <c r="AK269" s="120" t="s">
        <v>44</v>
      </c>
      <c r="AS269" s="87">
        <v>37742</v>
      </c>
      <c r="AT269" s="88">
        <v>0</v>
      </c>
      <c r="AU269" s="88">
        <v>405.99700000000001</v>
      </c>
      <c r="AV269" s="89">
        <f t="shared" si="88"/>
        <v>1105.9970000000001</v>
      </c>
      <c r="AW269" s="90">
        <v>561.77700000000004</v>
      </c>
      <c r="AX269" s="89">
        <f t="shared" si="89"/>
        <v>2061.777</v>
      </c>
      <c r="AY269" s="92"/>
      <c r="AZ269" s="98">
        <v>141</v>
      </c>
      <c r="BA269" s="68"/>
    </row>
    <row r="270" spans="2:53" x14ac:dyDescent="0.15">
      <c r="B270" s="121">
        <v>42277</v>
      </c>
      <c r="C270" s="122" t="s">
        <v>45</v>
      </c>
      <c r="D270" s="123">
        <v>0.19</v>
      </c>
      <c r="E270" s="123">
        <v>0.15</v>
      </c>
      <c r="F270" s="123"/>
      <c r="G270" s="123">
        <v>0.16</v>
      </c>
      <c r="H270" s="123"/>
      <c r="I270" s="123">
        <v>0.18</v>
      </c>
      <c r="J270" s="123"/>
      <c r="K270" s="123"/>
      <c r="L270" s="123">
        <v>0.17</v>
      </c>
      <c r="M270" s="123">
        <v>0.16</v>
      </c>
      <c r="N270" s="123">
        <v>0.2</v>
      </c>
      <c r="O270" s="124">
        <v>0.14000000000000001</v>
      </c>
      <c r="P270" s="124">
        <v>0.14000000000000001</v>
      </c>
      <c r="Q270" s="124">
        <v>0.19</v>
      </c>
      <c r="R270" s="124">
        <v>0.16</v>
      </c>
      <c r="S270" s="124">
        <v>0.17</v>
      </c>
      <c r="T270" s="124"/>
      <c r="U270" s="124">
        <v>0.17</v>
      </c>
      <c r="V270" s="125">
        <v>0.18</v>
      </c>
      <c r="W270" s="124">
        <v>0.17</v>
      </c>
      <c r="X270" s="124">
        <v>0.17</v>
      </c>
      <c r="Y270" s="124">
        <v>0.16</v>
      </c>
      <c r="Z270" s="124">
        <v>0.14000000000000001</v>
      </c>
      <c r="AA270" s="124">
        <v>0.13</v>
      </c>
      <c r="AB270" s="124">
        <v>0.17</v>
      </c>
      <c r="AC270" s="124">
        <v>0.16</v>
      </c>
      <c r="AD270" s="124">
        <v>0.16</v>
      </c>
      <c r="AE270" s="124">
        <v>0.18</v>
      </c>
      <c r="AF270" s="124">
        <v>0.18</v>
      </c>
      <c r="AG270" s="124">
        <v>0.17</v>
      </c>
      <c r="AH270" s="124">
        <v>0.16</v>
      </c>
      <c r="AI270" s="124">
        <v>0.22</v>
      </c>
      <c r="AJ270" s="121">
        <v>42277</v>
      </c>
      <c r="AK270" s="126" t="s">
        <v>45</v>
      </c>
      <c r="AS270" s="87">
        <v>37773</v>
      </c>
      <c r="AT270" s="88">
        <v>0</v>
      </c>
      <c r="AU270" s="88">
        <v>0</v>
      </c>
      <c r="AV270" s="89">
        <f t="shared" si="88"/>
        <v>700</v>
      </c>
      <c r="AW270" s="90">
        <v>612.029</v>
      </c>
      <c r="AX270" s="89">
        <f t="shared" si="89"/>
        <v>2112.029</v>
      </c>
      <c r="AY270" s="92"/>
      <c r="AZ270" s="98">
        <v>101</v>
      </c>
      <c r="BA270" s="68"/>
    </row>
    <row r="271" spans="2:53" x14ac:dyDescent="0.15">
      <c r="B271" s="121">
        <v>42369</v>
      </c>
      <c r="C271" s="122" t="s">
        <v>41</v>
      </c>
      <c r="D271" s="123">
        <v>0.19</v>
      </c>
      <c r="E271" s="123">
        <v>0.16</v>
      </c>
      <c r="F271" s="123"/>
      <c r="G271" s="123">
        <v>0.17</v>
      </c>
      <c r="H271" s="123">
        <v>0.18</v>
      </c>
      <c r="I271" s="123">
        <v>0.17</v>
      </c>
      <c r="J271" s="123"/>
      <c r="K271" s="123"/>
      <c r="L271" s="123">
        <v>0.19</v>
      </c>
      <c r="M271" s="123">
        <v>0.18</v>
      </c>
      <c r="N271" s="123">
        <v>0.18</v>
      </c>
      <c r="O271" s="124">
        <v>0.15</v>
      </c>
      <c r="P271" s="124">
        <v>0.14000000000000001</v>
      </c>
      <c r="Q271" s="124">
        <v>0.2</v>
      </c>
      <c r="R271" s="124">
        <v>0.16</v>
      </c>
      <c r="S271" s="124">
        <v>0.18</v>
      </c>
      <c r="T271" s="124"/>
      <c r="U271" s="124">
        <v>0.17</v>
      </c>
      <c r="V271" s="125">
        <v>0.18</v>
      </c>
      <c r="W271" s="124">
        <v>0.17</v>
      </c>
      <c r="X271" s="124">
        <v>0.16</v>
      </c>
      <c r="Y271" s="124">
        <v>0.16</v>
      </c>
      <c r="Z271" s="124">
        <v>0.14000000000000001</v>
      </c>
      <c r="AA271" s="124">
        <v>0.13</v>
      </c>
      <c r="AB271" s="124">
        <v>0.16</v>
      </c>
      <c r="AC271" s="124">
        <v>0.16</v>
      </c>
      <c r="AD271" s="124">
        <v>0.16</v>
      </c>
      <c r="AE271" s="124">
        <v>0.17</v>
      </c>
      <c r="AF271" s="124">
        <v>0.18</v>
      </c>
      <c r="AG271" s="124">
        <v>0.16</v>
      </c>
      <c r="AH271" s="124">
        <v>0.15</v>
      </c>
      <c r="AI271" s="124">
        <v>0.22</v>
      </c>
      <c r="AJ271" s="121">
        <v>42369</v>
      </c>
      <c r="AK271" s="126" t="s">
        <v>41</v>
      </c>
      <c r="AS271" s="87">
        <v>37803</v>
      </c>
      <c r="AT271" s="88">
        <v>29.300999999999998</v>
      </c>
      <c r="AU271" s="88">
        <v>0</v>
      </c>
      <c r="AV271" s="89">
        <f t="shared" si="88"/>
        <v>700</v>
      </c>
      <c r="AW271" s="90">
        <v>634.25400000000002</v>
      </c>
      <c r="AX271" s="89">
        <f t="shared" si="89"/>
        <v>2134.2539999999999</v>
      </c>
      <c r="AY271" s="92"/>
      <c r="AZ271" s="98">
        <v>38.5</v>
      </c>
      <c r="BA271" s="68"/>
    </row>
    <row r="272" spans="2:53" x14ac:dyDescent="0.15">
      <c r="B272" s="54">
        <v>42460</v>
      </c>
      <c r="C272" s="19" t="s">
        <v>42</v>
      </c>
      <c r="D272" s="36">
        <v>0.19</v>
      </c>
      <c r="E272" s="36">
        <v>0.15</v>
      </c>
      <c r="F272" s="36"/>
      <c r="G272" s="36">
        <v>0.18</v>
      </c>
      <c r="H272" s="36">
        <v>0.17</v>
      </c>
      <c r="I272" s="36">
        <v>0.17</v>
      </c>
      <c r="J272" s="36"/>
      <c r="K272" s="36"/>
      <c r="L272" s="36">
        <v>0.16</v>
      </c>
      <c r="M272" s="36">
        <v>0.16</v>
      </c>
      <c r="N272" s="36">
        <v>0.2</v>
      </c>
      <c r="O272" s="37">
        <v>0.14000000000000001</v>
      </c>
      <c r="P272" s="37">
        <v>0.14000000000000001</v>
      </c>
      <c r="Q272" s="37">
        <v>0.19</v>
      </c>
      <c r="R272" s="37">
        <v>0.16</v>
      </c>
      <c r="S272" s="37">
        <v>0.17</v>
      </c>
      <c r="T272" s="37"/>
      <c r="U272" s="37">
        <v>0.16</v>
      </c>
      <c r="V272" s="38">
        <v>0.18</v>
      </c>
      <c r="W272" s="37">
        <v>0.17</v>
      </c>
      <c r="X272" s="37">
        <v>0.16</v>
      </c>
      <c r="Y272" s="37">
        <v>0.15</v>
      </c>
      <c r="Z272" s="37">
        <v>0.13</v>
      </c>
      <c r="AA272" s="37">
        <v>0.13</v>
      </c>
      <c r="AB272" s="37">
        <v>0.16</v>
      </c>
      <c r="AC272" s="37">
        <v>0.15</v>
      </c>
      <c r="AD272" s="37">
        <v>0.15</v>
      </c>
      <c r="AE272" s="37">
        <v>0.16</v>
      </c>
      <c r="AF272" s="37">
        <v>0.17</v>
      </c>
      <c r="AG272" s="37">
        <v>0.16</v>
      </c>
      <c r="AH272" s="37">
        <v>0.15</v>
      </c>
      <c r="AI272" s="37">
        <v>0.21</v>
      </c>
      <c r="AJ272" s="54">
        <v>42460</v>
      </c>
      <c r="AK272" s="20" t="s">
        <v>42</v>
      </c>
      <c r="AS272" s="87">
        <v>37834</v>
      </c>
      <c r="AT272" s="88">
        <v>392.02199999999999</v>
      </c>
      <c r="AU272" s="88">
        <v>0</v>
      </c>
      <c r="AV272" s="89">
        <f t="shared" si="88"/>
        <v>700</v>
      </c>
      <c r="AW272" s="90">
        <v>633.62699999999995</v>
      </c>
      <c r="AX272" s="89">
        <f t="shared" si="89"/>
        <v>2133.627</v>
      </c>
      <c r="AY272" s="92"/>
      <c r="AZ272" s="98">
        <v>85</v>
      </c>
      <c r="BA272" s="68"/>
    </row>
    <row r="273" spans="2:53" x14ac:dyDescent="0.15">
      <c r="B273" s="115">
        <v>42551</v>
      </c>
      <c r="C273" s="116" t="s">
        <v>44</v>
      </c>
      <c r="D273" s="117">
        <v>0.2</v>
      </c>
      <c r="E273" s="117">
        <v>0.15</v>
      </c>
      <c r="F273" s="117"/>
      <c r="G273" s="117">
        <v>0.15</v>
      </c>
      <c r="H273" s="117">
        <v>0.18</v>
      </c>
      <c r="I273" s="117">
        <v>0.18</v>
      </c>
      <c r="J273" s="117"/>
      <c r="K273" s="117"/>
      <c r="L273" s="117">
        <v>0.17</v>
      </c>
      <c r="M273" s="117">
        <v>0.15</v>
      </c>
      <c r="N273" s="117">
        <v>0.2</v>
      </c>
      <c r="O273" s="118">
        <v>0.14000000000000001</v>
      </c>
      <c r="P273" s="118">
        <v>0.14000000000000001</v>
      </c>
      <c r="Q273" s="118">
        <v>0.19</v>
      </c>
      <c r="R273" s="118">
        <v>0.16</v>
      </c>
      <c r="S273" s="118">
        <v>0.17</v>
      </c>
      <c r="T273" s="118"/>
      <c r="U273" s="118">
        <v>0.17</v>
      </c>
      <c r="V273" s="119">
        <v>0.18</v>
      </c>
      <c r="W273" s="118">
        <v>0.17</v>
      </c>
      <c r="X273" s="118">
        <v>0.16</v>
      </c>
      <c r="Y273" s="118">
        <v>0.16</v>
      </c>
      <c r="Z273" s="118">
        <v>0.14000000000000001</v>
      </c>
      <c r="AA273" s="118">
        <v>0.13</v>
      </c>
      <c r="AB273" s="118">
        <v>0.16</v>
      </c>
      <c r="AC273" s="118">
        <v>0.14000000000000001</v>
      </c>
      <c r="AD273" s="118">
        <v>0.15</v>
      </c>
      <c r="AE273" s="118">
        <v>0.16</v>
      </c>
      <c r="AF273" s="118">
        <v>0.17</v>
      </c>
      <c r="AG273" s="118">
        <v>0.16</v>
      </c>
      <c r="AH273" s="118">
        <v>0.15</v>
      </c>
      <c r="AI273" s="118">
        <v>0.21</v>
      </c>
      <c r="AJ273" s="115">
        <v>42551</v>
      </c>
      <c r="AK273" s="120" t="s">
        <v>44</v>
      </c>
      <c r="AS273" s="87">
        <v>37865</v>
      </c>
      <c r="AT273" s="88">
        <v>379.27199999999999</v>
      </c>
      <c r="AU273" s="88">
        <v>0</v>
      </c>
      <c r="AV273" s="89">
        <f t="shared" si="88"/>
        <v>700</v>
      </c>
      <c r="AW273" s="90">
        <v>613.53399999999999</v>
      </c>
      <c r="AX273" s="89">
        <f t="shared" si="89"/>
        <v>2113.5340000000001</v>
      </c>
      <c r="AY273" s="92"/>
      <c r="AZ273" s="98">
        <v>497.5</v>
      </c>
      <c r="BA273" s="68"/>
    </row>
    <row r="274" spans="2:53" x14ac:dyDescent="0.15">
      <c r="B274" s="121">
        <v>42643</v>
      </c>
      <c r="C274" s="122" t="s">
        <v>45</v>
      </c>
      <c r="D274" s="123">
        <v>0.19</v>
      </c>
      <c r="E274" s="123">
        <v>0.15</v>
      </c>
      <c r="F274" s="123"/>
      <c r="G274" s="123">
        <v>0.15</v>
      </c>
      <c r="H274" s="123">
        <v>0.18</v>
      </c>
      <c r="I274" s="123">
        <v>0.18</v>
      </c>
      <c r="J274" s="123"/>
      <c r="K274" s="123"/>
      <c r="L274" s="123">
        <v>0.17</v>
      </c>
      <c r="M274" s="123">
        <v>0.15</v>
      </c>
      <c r="N274" s="123">
        <v>0.2</v>
      </c>
      <c r="O274" s="124">
        <v>0.14000000000000001</v>
      </c>
      <c r="P274" s="124">
        <v>0.14000000000000001</v>
      </c>
      <c r="Q274" s="124">
        <v>0.19</v>
      </c>
      <c r="R274" s="124">
        <v>0.16</v>
      </c>
      <c r="S274" s="124">
        <v>0.17</v>
      </c>
      <c r="T274" s="124"/>
      <c r="U274" s="124">
        <v>0.17</v>
      </c>
      <c r="V274" s="125">
        <v>0.17</v>
      </c>
      <c r="W274" s="124">
        <v>0.17</v>
      </c>
      <c r="X274" s="124">
        <v>0.17</v>
      </c>
      <c r="Y274" s="124">
        <v>0.16</v>
      </c>
      <c r="Z274" s="124">
        <v>0.14000000000000001</v>
      </c>
      <c r="AA274" s="124">
        <v>0.14000000000000001</v>
      </c>
      <c r="AB274" s="124">
        <v>0.17</v>
      </c>
      <c r="AC274" s="124">
        <v>0.15</v>
      </c>
      <c r="AD274" s="124">
        <v>0.16</v>
      </c>
      <c r="AE274" s="124">
        <v>0.14000000000000001</v>
      </c>
      <c r="AF274" s="124">
        <v>0.18</v>
      </c>
      <c r="AG274" s="124">
        <v>0.16</v>
      </c>
      <c r="AH274" s="124">
        <v>0.15</v>
      </c>
      <c r="AI274" s="124">
        <v>0.21</v>
      </c>
      <c r="AJ274" s="121">
        <v>42643</v>
      </c>
      <c r="AK274" s="126" t="s">
        <v>45</v>
      </c>
      <c r="AS274" s="87">
        <v>37895</v>
      </c>
      <c r="AT274" s="88">
        <v>392.315</v>
      </c>
      <c r="AU274" s="88">
        <v>0</v>
      </c>
      <c r="AV274" s="89">
        <f t="shared" si="88"/>
        <v>700</v>
      </c>
      <c r="AW274" s="90">
        <v>635.471</v>
      </c>
      <c r="AX274" s="89">
        <f t="shared" si="89"/>
        <v>2135.471</v>
      </c>
      <c r="AY274" s="92"/>
      <c r="AZ274" s="98">
        <v>137.5</v>
      </c>
      <c r="BA274" s="68"/>
    </row>
    <row r="275" spans="2:53" x14ac:dyDescent="0.15">
      <c r="B275" s="121">
        <v>42735</v>
      </c>
      <c r="C275" s="122" t="s">
        <v>41</v>
      </c>
      <c r="D275" s="123">
        <v>0.19</v>
      </c>
      <c r="E275" s="123">
        <v>0.15</v>
      </c>
      <c r="F275" s="123"/>
      <c r="G275" s="123">
        <v>0.14000000000000001</v>
      </c>
      <c r="H275" s="123">
        <v>0.17</v>
      </c>
      <c r="I275" s="123">
        <v>0.17</v>
      </c>
      <c r="J275" s="123"/>
      <c r="K275" s="123"/>
      <c r="L275" s="123">
        <v>0.16</v>
      </c>
      <c r="M275" s="123">
        <v>0.15</v>
      </c>
      <c r="N275" s="123">
        <v>0.2</v>
      </c>
      <c r="O275" s="124">
        <v>0.14000000000000001</v>
      </c>
      <c r="P275" s="124">
        <v>0.13</v>
      </c>
      <c r="Q275" s="124">
        <v>0.19</v>
      </c>
      <c r="R275" s="124">
        <v>0.15</v>
      </c>
      <c r="S275" s="124">
        <v>0.16</v>
      </c>
      <c r="T275" s="124"/>
      <c r="U275" s="124">
        <v>0.17</v>
      </c>
      <c r="V275" s="125">
        <v>0.18</v>
      </c>
      <c r="W275" s="124">
        <v>0.16</v>
      </c>
      <c r="X275" s="124">
        <v>0.16</v>
      </c>
      <c r="Y275" s="124">
        <v>0.15</v>
      </c>
      <c r="Z275" s="124">
        <v>0.14000000000000001</v>
      </c>
      <c r="AA275" s="124">
        <v>0.13</v>
      </c>
      <c r="AB275" s="124">
        <v>0.16</v>
      </c>
      <c r="AC275" s="124">
        <v>0.14000000000000001</v>
      </c>
      <c r="AD275" s="124">
        <v>0.15</v>
      </c>
      <c r="AE275" s="124">
        <v>0.14000000000000001</v>
      </c>
      <c r="AF275" s="124">
        <v>0.17</v>
      </c>
      <c r="AG275" s="124">
        <v>0.16</v>
      </c>
      <c r="AH275" s="124">
        <v>0.15</v>
      </c>
      <c r="AI275" s="124">
        <v>0.21</v>
      </c>
      <c r="AJ275" s="121">
        <v>42735</v>
      </c>
      <c r="AK275" s="126" t="s">
        <v>41</v>
      </c>
      <c r="AS275" s="87">
        <v>37926</v>
      </c>
      <c r="AT275" s="88">
        <v>379.59</v>
      </c>
      <c r="AU275" s="88">
        <v>13.278</v>
      </c>
      <c r="AV275" s="89">
        <f t="shared" si="88"/>
        <v>713.27800000000002</v>
      </c>
      <c r="AW275" s="90">
        <v>615.28700000000003</v>
      </c>
      <c r="AX275" s="89">
        <f t="shared" si="89"/>
        <v>2115.2870000000003</v>
      </c>
      <c r="AY275" s="92"/>
      <c r="AZ275" s="98">
        <v>86.5</v>
      </c>
      <c r="BA275" s="68"/>
    </row>
    <row r="276" spans="2:53" x14ac:dyDescent="0.15">
      <c r="B276" s="54">
        <v>42825</v>
      </c>
      <c r="C276" s="19" t="s">
        <v>42</v>
      </c>
      <c r="D276" s="36">
        <v>0.18</v>
      </c>
      <c r="E276" s="36">
        <v>0.15</v>
      </c>
      <c r="F276" s="36"/>
      <c r="G276" s="36">
        <v>0.15</v>
      </c>
      <c r="H276" s="36">
        <v>0.17</v>
      </c>
      <c r="I276" s="36">
        <v>0.18</v>
      </c>
      <c r="J276" s="36"/>
      <c r="K276" s="36"/>
      <c r="L276" s="36">
        <v>0.17</v>
      </c>
      <c r="M276" s="36">
        <v>0.15</v>
      </c>
      <c r="N276" s="36">
        <v>0.19</v>
      </c>
      <c r="O276" s="37">
        <v>0.14000000000000001</v>
      </c>
      <c r="P276" s="37">
        <v>0.13</v>
      </c>
      <c r="Q276" s="37">
        <v>0.19</v>
      </c>
      <c r="R276" s="37">
        <v>0.16</v>
      </c>
      <c r="S276" s="37">
        <v>0.17</v>
      </c>
      <c r="T276" s="37"/>
      <c r="U276" s="37">
        <v>0.17</v>
      </c>
      <c r="V276" s="38">
        <v>0.18</v>
      </c>
      <c r="W276" s="37">
        <v>0.16</v>
      </c>
      <c r="X276" s="37">
        <v>0.16</v>
      </c>
      <c r="Y276" s="37">
        <v>0.15</v>
      </c>
      <c r="Z276" s="37">
        <v>0.13</v>
      </c>
      <c r="AA276" s="37">
        <v>0.12</v>
      </c>
      <c r="AB276" s="37">
        <v>0.16</v>
      </c>
      <c r="AC276" s="37">
        <v>0.14000000000000001</v>
      </c>
      <c r="AD276" s="37">
        <v>0.15</v>
      </c>
      <c r="AE276" s="37">
        <v>0.14000000000000001</v>
      </c>
      <c r="AF276" s="37">
        <v>0.17</v>
      </c>
      <c r="AG276" s="37">
        <v>0.16</v>
      </c>
      <c r="AH276" s="37">
        <v>0.15</v>
      </c>
      <c r="AI276" s="37">
        <v>0.21</v>
      </c>
      <c r="AJ276" s="54">
        <v>42825</v>
      </c>
      <c r="AK276" s="20" t="s">
        <v>42</v>
      </c>
      <c r="AS276" s="87">
        <v>37956</v>
      </c>
      <c r="AT276" s="88">
        <v>392.28800000000001</v>
      </c>
      <c r="AU276" s="88">
        <v>615.74800000000005</v>
      </c>
      <c r="AV276" s="89">
        <f t="shared" si="88"/>
        <v>1315.748</v>
      </c>
      <c r="AW276" s="90">
        <v>635.87400000000002</v>
      </c>
      <c r="AX276" s="89">
        <f t="shared" si="89"/>
        <v>2135.8739999999998</v>
      </c>
      <c r="AY276" s="92"/>
      <c r="AZ276" s="98">
        <v>60.5</v>
      </c>
      <c r="BA276" s="68"/>
    </row>
    <row r="277" spans="2:53" x14ac:dyDescent="0.15">
      <c r="B277" s="115">
        <v>42916</v>
      </c>
      <c r="C277" s="116" t="s">
        <v>44</v>
      </c>
      <c r="D277" s="117">
        <v>0.19</v>
      </c>
      <c r="E277" s="117">
        <v>0.15</v>
      </c>
      <c r="F277" s="117">
        <v>0.16</v>
      </c>
      <c r="G277" s="117">
        <v>0.15</v>
      </c>
      <c r="H277" s="117">
        <v>0.17</v>
      </c>
      <c r="I277" s="117">
        <v>0.18</v>
      </c>
      <c r="J277" s="117"/>
      <c r="K277" s="117"/>
      <c r="L277" s="117">
        <v>0.16</v>
      </c>
      <c r="M277" s="117">
        <v>0.14000000000000001</v>
      </c>
      <c r="N277" s="117">
        <v>0.2</v>
      </c>
      <c r="O277" s="118">
        <v>0.13</v>
      </c>
      <c r="P277" s="118">
        <v>0.13</v>
      </c>
      <c r="Q277" s="118">
        <v>0.18</v>
      </c>
      <c r="R277" s="118">
        <v>0.15</v>
      </c>
      <c r="S277" s="118">
        <v>0.16</v>
      </c>
      <c r="T277" s="118"/>
      <c r="U277" s="118">
        <v>0.16</v>
      </c>
      <c r="V277" s="119">
        <v>0.18</v>
      </c>
      <c r="W277" s="118">
        <v>0.16</v>
      </c>
      <c r="X277" s="118">
        <v>0.16</v>
      </c>
      <c r="Y277" s="118">
        <v>0.16</v>
      </c>
      <c r="Z277" s="118">
        <v>0.14000000000000001</v>
      </c>
      <c r="AA277" s="118">
        <v>0.13</v>
      </c>
      <c r="AB277" s="118">
        <v>0.16</v>
      </c>
      <c r="AC277" s="118">
        <v>0.14000000000000001</v>
      </c>
      <c r="AD277" s="118">
        <v>0.15</v>
      </c>
      <c r="AE277" s="118">
        <v>0.14000000000000001</v>
      </c>
      <c r="AF277" s="118">
        <v>0.17</v>
      </c>
      <c r="AG277" s="118">
        <v>0.16</v>
      </c>
      <c r="AH277" s="118">
        <v>0.15</v>
      </c>
      <c r="AI277" s="118">
        <v>0.21</v>
      </c>
      <c r="AJ277" s="115">
        <v>42916</v>
      </c>
      <c r="AK277" s="120" t="s">
        <v>44</v>
      </c>
      <c r="AS277" s="87">
        <v>37987</v>
      </c>
      <c r="AT277" s="88">
        <v>391.83800000000002</v>
      </c>
      <c r="AU277" s="88">
        <v>622.57399999999996</v>
      </c>
      <c r="AV277" s="89">
        <f t="shared" si="88"/>
        <v>1322.5740000000001</v>
      </c>
      <c r="AW277" s="90">
        <v>636.06100000000004</v>
      </c>
      <c r="AX277" s="89">
        <f t="shared" si="89"/>
        <v>2136.0610000000001</v>
      </c>
      <c r="AY277" s="92"/>
      <c r="AZ277" s="98">
        <v>159.5</v>
      </c>
      <c r="BA277" s="68"/>
    </row>
    <row r="278" spans="2:53" x14ac:dyDescent="0.15">
      <c r="B278" s="121">
        <v>43008</v>
      </c>
      <c r="C278" s="122" t="s">
        <v>45</v>
      </c>
      <c r="D278" s="123">
        <v>0.19</v>
      </c>
      <c r="E278" s="123">
        <v>0.15</v>
      </c>
      <c r="F278" s="123">
        <v>0.16</v>
      </c>
      <c r="G278" s="123">
        <v>0.15</v>
      </c>
      <c r="H278" s="123">
        <v>0.17</v>
      </c>
      <c r="I278" s="123">
        <v>0.18</v>
      </c>
      <c r="J278" s="123">
        <v>0.17</v>
      </c>
      <c r="K278" s="123"/>
      <c r="L278" s="123">
        <v>0.16</v>
      </c>
      <c r="M278" s="123">
        <v>0.15</v>
      </c>
      <c r="N278" s="123">
        <v>0.2</v>
      </c>
      <c r="O278" s="124">
        <v>0.14000000000000001</v>
      </c>
      <c r="P278" s="124">
        <v>0.13</v>
      </c>
      <c r="Q278" s="124">
        <v>0.19</v>
      </c>
      <c r="R278" s="124">
        <v>0.16</v>
      </c>
      <c r="S278" s="124">
        <v>0.16</v>
      </c>
      <c r="T278" s="124"/>
      <c r="U278" s="124">
        <v>0.16</v>
      </c>
      <c r="V278" s="125">
        <v>0.18</v>
      </c>
      <c r="W278" s="124">
        <v>0.16</v>
      </c>
      <c r="X278" s="124">
        <v>0.16</v>
      </c>
      <c r="Y278" s="124">
        <v>0.16</v>
      </c>
      <c r="Z278" s="124">
        <v>0.14000000000000001</v>
      </c>
      <c r="AA278" s="124">
        <v>0.14000000000000001</v>
      </c>
      <c r="AB278" s="124">
        <v>0.17</v>
      </c>
      <c r="AC278" s="124">
        <v>0.15</v>
      </c>
      <c r="AD278" s="124">
        <v>0.16</v>
      </c>
      <c r="AE278" s="124">
        <v>0.15</v>
      </c>
      <c r="AF278" s="124">
        <v>0.18</v>
      </c>
      <c r="AG278" s="124">
        <v>0.17</v>
      </c>
      <c r="AH278" s="124">
        <v>0.15</v>
      </c>
      <c r="AI278" s="124">
        <v>0.21</v>
      </c>
      <c r="AJ278" s="121">
        <v>43008</v>
      </c>
      <c r="AK278" s="126" t="s">
        <v>45</v>
      </c>
      <c r="AS278" s="87">
        <v>38018</v>
      </c>
      <c r="AT278" s="88">
        <v>366.64299999999997</v>
      </c>
      <c r="AU278" s="88">
        <v>582.35199999999998</v>
      </c>
      <c r="AV278" s="89">
        <f t="shared" si="88"/>
        <v>1282.3519999999999</v>
      </c>
      <c r="AW278" s="90">
        <v>594.84699999999998</v>
      </c>
      <c r="AX278" s="89">
        <f t="shared" si="89"/>
        <v>2094.8469999999998</v>
      </c>
      <c r="AY278" s="92"/>
      <c r="AZ278" s="98">
        <v>32.5</v>
      </c>
      <c r="BA278" s="68"/>
    </row>
    <row r="279" spans="2:53" x14ac:dyDescent="0.15">
      <c r="B279" s="121">
        <v>43100</v>
      </c>
      <c r="C279" s="122" t="s">
        <v>41</v>
      </c>
      <c r="D279" s="123">
        <v>0.19</v>
      </c>
      <c r="E279" s="123">
        <v>0.15</v>
      </c>
      <c r="F279" s="123">
        <v>0.16</v>
      </c>
      <c r="G279" s="123">
        <v>0.15</v>
      </c>
      <c r="H279" s="123">
        <v>0.17</v>
      </c>
      <c r="I279" s="123">
        <v>0.18</v>
      </c>
      <c r="J279" s="123">
        <v>0.17</v>
      </c>
      <c r="K279" s="123"/>
      <c r="L279" s="123">
        <v>0.17</v>
      </c>
      <c r="M279" s="123">
        <v>0.15</v>
      </c>
      <c r="N279" s="123">
        <v>0.2</v>
      </c>
      <c r="O279" s="124">
        <v>0.13</v>
      </c>
      <c r="P279" s="124">
        <v>0.13</v>
      </c>
      <c r="Q279" s="124">
        <v>0.18</v>
      </c>
      <c r="R279" s="124">
        <v>0.15</v>
      </c>
      <c r="S279" s="124">
        <v>0.16</v>
      </c>
      <c r="T279" s="124"/>
      <c r="U279" s="124">
        <v>0.17</v>
      </c>
      <c r="V279" s="125">
        <v>0.17</v>
      </c>
      <c r="W279" s="124">
        <v>0.16</v>
      </c>
      <c r="X279" s="124">
        <v>0.16</v>
      </c>
      <c r="Y279" s="124">
        <v>0.15</v>
      </c>
      <c r="Z279" s="124">
        <v>0.14000000000000001</v>
      </c>
      <c r="AA279" s="124">
        <v>0.13</v>
      </c>
      <c r="AB279" s="124">
        <v>0.16</v>
      </c>
      <c r="AC279" s="124">
        <v>0.14000000000000001</v>
      </c>
      <c r="AD279" s="124">
        <v>0.14000000000000001</v>
      </c>
      <c r="AE279" s="124">
        <v>0.14000000000000001</v>
      </c>
      <c r="AF279" s="124">
        <v>0.17</v>
      </c>
      <c r="AG279" s="124">
        <v>0.16</v>
      </c>
      <c r="AH279" s="124">
        <v>0.15</v>
      </c>
      <c r="AI279" s="124">
        <v>0.21</v>
      </c>
      <c r="AJ279" s="121">
        <v>43100</v>
      </c>
      <c r="AK279" s="126" t="s">
        <v>41</v>
      </c>
      <c r="AS279" s="87">
        <v>38047</v>
      </c>
      <c r="AT279" s="88">
        <v>392.964</v>
      </c>
      <c r="AU279" s="88">
        <v>622.29200000000003</v>
      </c>
      <c r="AV279" s="89">
        <f t="shared" si="88"/>
        <v>1322.2919999999999</v>
      </c>
      <c r="AW279" s="90">
        <v>635.41300000000001</v>
      </c>
      <c r="AX279" s="89">
        <f t="shared" si="89"/>
        <v>2135.413</v>
      </c>
      <c r="AY279" s="92"/>
      <c r="AZ279" s="98">
        <v>19</v>
      </c>
      <c r="BA279" s="68"/>
    </row>
    <row r="280" spans="2:53" x14ac:dyDescent="0.15">
      <c r="B280" s="54">
        <v>43190</v>
      </c>
      <c r="C280" s="19" t="s">
        <v>42</v>
      </c>
      <c r="D280" s="36">
        <v>0.19</v>
      </c>
      <c r="E280" s="36">
        <v>0.15</v>
      </c>
      <c r="F280" s="36">
        <v>0.16</v>
      </c>
      <c r="G280" s="36">
        <v>0.15</v>
      </c>
      <c r="H280" s="36">
        <v>0.17</v>
      </c>
      <c r="I280" s="36">
        <v>0.18</v>
      </c>
      <c r="J280" s="36">
        <v>0.17</v>
      </c>
      <c r="K280" s="36"/>
      <c r="L280" s="36">
        <v>0.16</v>
      </c>
      <c r="M280" s="36">
        <v>0.14000000000000001</v>
      </c>
      <c r="N280" s="36">
        <v>0.2</v>
      </c>
      <c r="O280" s="37">
        <v>0.14000000000000001</v>
      </c>
      <c r="P280" s="37">
        <v>0.13</v>
      </c>
      <c r="Q280" s="37">
        <v>0.19</v>
      </c>
      <c r="R280" s="37">
        <v>0.15</v>
      </c>
      <c r="S280" s="37">
        <v>0.16</v>
      </c>
      <c r="T280" s="37"/>
      <c r="U280" s="37">
        <v>0.17</v>
      </c>
      <c r="V280" s="38">
        <v>0.17</v>
      </c>
      <c r="W280" s="37">
        <v>0.16</v>
      </c>
      <c r="X280" s="37">
        <v>0.16</v>
      </c>
      <c r="Y280" s="37">
        <v>0.15</v>
      </c>
      <c r="Z280" s="37">
        <v>0.13</v>
      </c>
      <c r="AA280" s="37">
        <v>0.13</v>
      </c>
      <c r="AB280" s="37">
        <v>0.16</v>
      </c>
      <c r="AC280" s="37">
        <v>0.14000000000000001</v>
      </c>
      <c r="AD280" s="37">
        <v>0.14000000000000001</v>
      </c>
      <c r="AE280" s="37">
        <v>0.14000000000000001</v>
      </c>
      <c r="AF280" s="37">
        <v>0.17</v>
      </c>
      <c r="AG280" s="37">
        <v>0.16</v>
      </c>
      <c r="AH280" s="37">
        <v>0.14000000000000001</v>
      </c>
      <c r="AI280" s="37">
        <v>0.21</v>
      </c>
      <c r="AJ280" s="54">
        <v>43190</v>
      </c>
      <c r="AK280" s="20" t="s">
        <v>42</v>
      </c>
      <c r="AS280" s="87">
        <v>38078</v>
      </c>
      <c r="AT280" s="88">
        <v>380.58199999999999</v>
      </c>
      <c r="AU280" s="88">
        <v>602.303</v>
      </c>
      <c r="AV280" s="89">
        <f t="shared" si="88"/>
        <v>1302.3029999999999</v>
      </c>
      <c r="AW280" s="90">
        <v>615.221</v>
      </c>
      <c r="AX280" s="89">
        <f t="shared" si="89"/>
        <v>2115.221</v>
      </c>
      <c r="AY280" s="92"/>
      <c r="AZ280" s="98">
        <v>37</v>
      </c>
      <c r="BA280" s="68"/>
    </row>
    <row r="281" spans="2:53" x14ac:dyDescent="0.15">
      <c r="B281" s="115">
        <v>43281</v>
      </c>
      <c r="C281" s="116" t="s">
        <v>44</v>
      </c>
      <c r="D281" s="117">
        <v>0.19</v>
      </c>
      <c r="E281" s="117">
        <v>0.15</v>
      </c>
      <c r="F281" s="117">
        <v>0.16</v>
      </c>
      <c r="G281" s="117">
        <v>0.15</v>
      </c>
      <c r="H281" s="117">
        <v>0.17</v>
      </c>
      <c r="I281" s="117">
        <v>0.18</v>
      </c>
      <c r="J281" s="117">
        <v>0.17</v>
      </c>
      <c r="K281" s="117"/>
      <c r="L281" s="117">
        <v>0.16</v>
      </c>
      <c r="M281" s="117">
        <v>0.15</v>
      </c>
      <c r="N281" s="117">
        <v>0.2</v>
      </c>
      <c r="O281" s="118">
        <v>0.13</v>
      </c>
      <c r="P281" s="118">
        <v>0.13</v>
      </c>
      <c r="Q281" s="118">
        <v>0.18</v>
      </c>
      <c r="R281" s="118">
        <v>0.15</v>
      </c>
      <c r="S281" s="118">
        <v>0.16</v>
      </c>
      <c r="T281" s="118"/>
      <c r="U281" s="118">
        <v>0.17</v>
      </c>
      <c r="V281" s="119">
        <v>0.18</v>
      </c>
      <c r="W281" s="118">
        <v>0.16</v>
      </c>
      <c r="X281" s="118">
        <v>0.16</v>
      </c>
      <c r="Y281" s="118">
        <v>0.16</v>
      </c>
      <c r="Z281" s="118">
        <v>0.14000000000000001</v>
      </c>
      <c r="AA281" s="118">
        <v>0.14000000000000001</v>
      </c>
      <c r="AB281" s="118">
        <v>0.17</v>
      </c>
      <c r="AC281" s="118">
        <v>0.14000000000000001</v>
      </c>
      <c r="AD281" s="118">
        <v>0.15</v>
      </c>
      <c r="AE281" s="118">
        <v>0.15</v>
      </c>
      <c r="AF281" s="118">
        <v>0.17</v>
      </c>
      <c r="AG281" s="118">
        <v>0.16</v>
      </c>
      <c r="AH281" s="118">
        <v>0.15</v>
      </c>
      <c r="AI281" s="118">
        <v>0.21</v>
      </c>
      <c r="AJ281" s="115">
        <v>43281</v>
      </c>
      <c r="AK281" s="120" t="s">
        <v>44</v>
      </c>
      <c r="AS281" s="87">
        <v>38108</v>
      </c>
      <c r="AT281" s="88">
        <v>393.23</v>
      </c>
      <c r="AU281" s="88">
        <v>622.01400000000001</v>
      </c>
      <c r="AV281" s="89">
        <f t="shared" si="88"/>
        <v>1322.0140000000001</v>
      </c>
      <c r="AW281" s="90">
        <v>625.78800000000001</v>
      </c>
      <c r="AX281" s="89">
        <f t="shared" si="89"/>
        <v>2125.788</v>
      </c>
      <c r="AY281" s="92"/>
      <c r="AZ281" s="98">
        <v>22.5</v>
      </c>
      <c r="BA281" s="68"/>
    </row>
    <row r="282" spans="2:53" x14ac:dyDescent="0.15">
      <c r="B282" s="121">
        <v>43373</v>
      </c>
      <c r="C282" s="122" t="s">
        <v>45</v>
      </c>
      <c r="D282" s="123">
        <v>0.2</v>
      </c>
      <c r="E282" s="123">
        <v>0.15</v>
      </c>
      <c r="F282" s="123">
        <v>0.16</v>
      </c>
      <c r="G282" s="123">
        <v>0.15</v>
      </c>
      <c r="H282" s="123">
        <v>0.17</v>
      </c>
      <c r="I282" s="123">
        <v>0.18</v>
      </c>
      <c r="J282" s="123">
        <v>0.17</v>
      </c>
      <c r="K282" s="123"/>
      <c r="L282" s="123">
        <v>0.16</v>
      </c>
      <c r="M282" s="123">
        <v>0.15</v>
      </c>
      <c r="N282" s="123">
        <v>0.2</v>
      </c>
      <c r="O282" s="124">
        <v>0.13</v>
      </c>
      <c r="P282" s="124">
        <v>0.13</v>
      </c>
      <c r="Q282" s="124">
        <v>0.19</v>
      </c>
      <c r="R282" s="124">
        <v>0.15</v>
      </c>
      <c r="S282" s="124">
        <v>0.16</v>
      </c>
      <c r="T282" s="124"/>
      <c r="U282" s="124">
        <v>0.17</v>
      </c>
      <c r="V282" s="125">
        <v>0.17</v>
      </c>
      <c r="W282" s="124">
        <v>0.16</v>
      </c>
      <c r="X282" s="124">
        <v>0.17</v>
      </c>
      <c r="Y282" s="124">
        <v>0.16</v>
      </c>
      <c r="Z282" s="124">
        <v>0.14000000000000001</v>
      </c>
      <c r="AA282" s="124">
        <v>0.14000000000000001</v>
      </c>
      <c r="AB282" s="124">
        <v>0.17</v>
      </c>
      <c r="AC282" s="124">
        <v>0.15</v>
      </c>
      <c r="AD282" s="124">
        <v>0.15</v>
      </c>
      <c r="AE282" s="124">
        <v>0.15</v>
      </c>
      <c r="AF282" s="124">
        <v>0.17</v>
      </c>
      <c r="AG282" s="124">
        <v>0.17</v>
      </c>
      <c r="AH282" s="124">
        <v>0.15</v>
      </c>
      <c r="AI282" s="124">
        <v>0.21</v>
      </c>
      <c r="AJ282" s="121">
        <v>43373</v>
      </c>
      <c r="AK282" s="126" t="s">
        <v>45</v>
      </c>
      <c r="AS282" s="87">
        <v>38139</v>
      </c>
      <c r="AT282" s="88">
        <v>380.37</v>
      </c>
      <c r="AU282" s="88">
        <v>601.63400000000001</v>
      </c>
      <c r="AV282" s="89">
        <f t="shared" si="88"/>
        <v>1301.634</v>
      </c>
      <c r="AW282" s="90">
        <v>166.321</v>
      </c>
      <c r="AX282" s="89">
        <f t="shared" si="89"/>
        <v>1666.3209999999999</v>
      </c>
      <c r="AY282" s="92"/>
      <c r="AZ282" s="98">
        <v>123</v>
      </c>
      <c r="BA282" s="68"/>
    </row>
    <row r="283" spans="2:53" x14ac:dyDescent="0.15">
      <c r="B283" s="121">
        <v>43465</v>
      </c>
      <c r="C283" s="122" t="s">
        <v>41</v>
      </c>
      <c r="D283" s="123">
        <v>0.19</v>
      </c>
      <c r="E283" s="123">
        <v>0.15</v>
      </c>
      <c r="F283" s="123">
        <v>0.15</v>
      </c>
      <c r="G283" s="123">
        <v>0.15</v>
      </c>
      <c r="H283" s="123">
        <v>0.17</v>
      </c>
      <c r="I283" s="123">
        <v>0.17</v>
      </c>
      <c r="J283" s="123">
        <v>0.16</v>
      </c>
      <c r="K283" s="123"/>
      <c r="L283" s="123">
        <v>0.16</v>
      </c>
      <c r="M283" s="123">
        <v>0.14000000000000001</v>
      </c>
      <c r="N283" s="123">
        <v>0.19</v>
      </c>
      <c r="O283" s="124">
        <v>0.14000000000000001</v>
      </c>
      <c r="P283" s="124">
        <v>0.13</v>
      </c>
      <c r="Q283" s="124">
        <v>0.18</v>
      </c>
      <c r="R283" s="124">
        <v>0.15</v>
      </c>
      <c r="S283" s="124">
        <v>0.16</v>
      </c>
      <c r="T283" s="124"/>
      <c r="U283" s="124">
        <v>0.16</v>
      </c>
      <c r="V283" s="125">
        <v>0.17</v>
      </c>
      <c r="W283" s="124">
        <v>0.16</v>
      </c>
      <c r="X283" s="124">
        <v>0.16</v>
      </c>
      <c r="Y283" s="124">
        <v>0.15</v>
      </c>
      <c r="Z283" s="124">
        <v>0.14000000000000001</v>
      </c>
      <c r="AA283" s="124">
        <v>0.13</v>
      </c>
      <c r="AB283" s="124">
        <v>0.16</v>
      </c>
      <c r="AC283" s="124">
        <v>0.14000000000000001</v>
      </c>
      <c r="AD283" s="124">
        <v>0.15</v>
      </c>
      <c r="AE283" s="124">
        <v>0.14000000000000001</v>
      </c>
      <c r="AF283" s="124">
        <v>0.17</v>
      </c>
      <c r="AG283" s="124">
        <v>0.16</v>
      </c>
      <c r="AH283" s="124">
        <v>0.15</v>
      </c>
      <c r="AI283" s="124">
        <v>0.21</v>
      </c>
      <c r="AJ283" s="121">
        <v>43465</v>
      </c>
      <c r="AK283" s="126" t="s">
        <v>41</v>
      </c>
      <c r="AS283" s="87">
        <v>38169</v>
      </c>
      <c r="AT283" s="88">
        <v>392.834</v>
      </c>
      <c r="AU283" s="88">
        <v>620.94200000000001</v>
      </c>
      <c r="AV283" s="89">
        <f t="shared" si="88"/>
        <v>1320.942</v>
      </c>
      <c r="AW283" s="90">
        <v>0</v>
      </c>
      <c r="AX283" s="89">
        <f t="shared" si="89"/>
        <v>1500</v>
      </c>
      <c r="AY283" s="92"/>
      <c r="AZ283" s="98">
        <v>157</v>
      </c>
      <c r="BA283" s="68"/>
    </row>
    <row r="284" spans="2:53" x14ac:dyDescent="0.15">
      <c r="B284" s="54">
        <v>43555</v>
      </c>
      <c r="C284" s="19" t="s">
        <v>42</v>
      </c>
      <c r="D284" s="36">
        <v>0.19</v>
      </c>
      <c r="E284" s="36">
        <v>0.15</v>
      </c>
      <c r="F284" s="36">
        <v>0.15</v>
      </c>
      <c r="G284" s="36">
        <v>0.15</v>
      </c>
      <c r="H284" s="36">
        <v>0.17</v>
      </c>
      <c r="I284" s="36">
        <v>0.18</v>
      </c>
      <c r="J284" s="36">
        <v>0.16</v>
      </c>
      <c r="K284" s="36"/>
      <c r="L284" s="36">
        <v>0.16</v>
      </c>
      <c r="M284" s="36">
        <v>0.14000000000000001</v>
      </c>
      <c r="N284" s="36">
        <v>0.2</v>
      </c>
      <c r="O284" s="37">
        <v>0.13</v>
      </c>
      <c r="P284" s="37">
        <v>0.13</v>
      </c>
      <c r="Q284" s="37">
        <v>0.18</v>
      </c>
      <c r="R284" s="37">
        <v>0.15</v>
      </c>
      <c r="S284" s="37">
        <v>0.16</v>
      </c>
      <c r="T284" s="37"/>
      <c r="U284" s="37">
        <v>0.16</v>
      </c>
      <c r="V284" s="38">
        <v>0.17</v>
      </c>
      <c r="W284" s="37">
        <v>0.16</v>
      </c>
      <c r="X284" s="37">
        <v>0.16</v>
      </c>
      <c r="Y284" s="37">
        <v>0.15</v>
      </c>
      <c r="Z284" s="37">
        <v>0.13</v>
      </c>
      <c r="AA284" s="37">
        <v>0.13</v>
      </c>
      <c r="AB284" s="37">
        <v>0.16</v>
      </c>
      <c r="AC284" s="37">
        <v>0.14000000000000001</v>
      </c>
      <c r="AD284" s="37">
        <v>0.15</v>
      </c>
      <c r="AE284" s="37">
        <v>0.14000000000000001</v>
      </c>
      <c r="AF284" s="37">
        <v>0.17</v>
      </c>
      <c r="AG284" s="37">
        <v>0.16</v>
      </c>
      <c r="AH284" s="37">
        <v>0.14000000000000001</v>
      </c>
      <c r="AI284" s="37">
        <v>0.2</v>
      </c>
      <c r="AJ284" s="54">
        <v>43555</v>
      </c>
      <c r="AK284" s="20" t="s">
        <v>42</v>
      </c>
      <c r="AS284" s="87">
        <v>38200</v>
      </c>
      <c r="AT284" s="88">
        <v>391.73099999999999</v>
      </c>
      <c r="AU284" s="88">
        <v>619.673</v>
      </c>
      <c r="AV284" s="89">
        <f t="shared" si="88"/>
        <v>1319.673</v>
      </c>
      <c r="AW284" s="90">
        <v>0.98099999999999998</v>
      </c>
      <c r="AX284" s="89">
        <f t="shared" si="89"/>
        <v>1500.981</v>
      </c>
      <c r="AY284" s="92"/>
      <c r="AZ284" s="98">
        <v>116.5</v>
      </c>
      <c r="BA284" s="68"/>
    </row>
    <row r="285" spans="2:53" x14ac:dyDescent="0.15">
      <c r="B285" s="115">
        <v>43646</v>
      </c>
      <c r="C285" s="116" t="s">
        <v>44</v>
      </c>
      <c r="D285" s="117">
        <v>0.18</v>
      </c>
      <c r="E285" s="117">
        <v>0.15</v>
      </c>
      <c r="F285" s="117">
        <v>0.15</v>
      </c>
      <c r="G285" s="117">
        <v>0.14000000000000001</v>
      </c>
      <c r="H285" s="117">
        <v>0.16</v>
      </c>
      <c r="I285" s="117">
        <v>0.17</v>
      </c>
      <c r="J285" s="117">
        <v>0.16</v>
      </c>
      <c r="K285" s="117">
        <v>0.17</v>
      </c>
      <c r="L285" s="117">
        <v>0.15</v>
      </c>
      <c r="M285" s="117">
        <v>0.14000000000000001</v>
      </c>
      <c r="N285" s="117">
        <v>0.19</v>
      </c>
      <c r="O285" s="118">
        <v>0.13</v>
      </c>
      <c r="P285" s="118">
        <v>0.13</v>
      </c>
      <c r="Q285" s="118">
        <v>0.15</v>
      </c>
      <c r="R285" s="118">
        <v>0.15</v>
      </c>
      <c r="S285" s="118">
        <v>0.15</v>
      </c>
      <c r="T285" s="118">
        <v>0.17</v>
      </c>
      <c r="U285" s="118">
        <v>0.17</v>
      </c>
      <c r="V285" s="119">
        <v>0.19</v>
      </c>
      <c r="W285" s="118">
        <v>0.16</v>
      </c>
      <c r="X285" s="118">
        <v>0.14000000000000001</v>
      </c>
      <c r="Y285" s="118">
        <v>0.17</v>
      </c>
      <c r="Z285" s="118">
        <v>0.14000000000000001</v>
      </c>
      <c r="AA285" s="118">
        <v>0.14000000000000001</v>
      </c>
      <c r="AB285" s="118">
        <v>0.16</v>
      </c>
      <c r="AC285" s="118">
        <v>0.15</v>
      </c>
      <c r="AD285" s="118">
        <v>0.15</v>
      </c>
      <c r="AE285" s="118">
        <v>0.18</v>
      </c>
      <c r="AF285" s="118">
        <v>0.17</v>
      </c>
      <c r="AG285" s="118">
        <v>0.16</v>
      </c>
      <c r="AH285" s="118">
        <v>0.14000000000000001</v>
      </c>
      <c r="AI285" s="118">
        <v>0.19</v>
      </c>
      <c r="AJ285" s="115">
        <v>43646</v>
      </c>
      <c r="AK285" s="120" t="s">
        <v>44</v>
      </c>
      <c r="AS285" s="87">
        <v>38231</v>
      </c>
      <c r="AT285" s="88">
        <v>85.581999999999994</v>
      </c>
      <c r="AU285" s="88">
        <v>599.601</v>
      </c>
      <c r="AV285" s="89">
        <f t="shared" ref="AV285:AV288" si="90">AU285+700</f>
        <v>1299.6010000000001</v>
      </c>
      <c r="AW285" s="90">
        <v>402.91500000000002</v>
      </c>
      <c r="AX285" s="89">
        <f t="shared" ref="AX285:AX288" si="91">AW285+1500</f>
        <v>1902.915</v>
      </c>
      <c r="AY285" s="92"/>
      <c r="AZ285" s="98">
        <v>112</v>
      </c>
      <c r="BA285" s="68"/>
    </row>
    <row r="286" spans="2:53" x14ac:dyDescent="0.15">
      <c r="B286" s="121">
        <v>43738</v>
      </c>
      <c r="C286" s="122" t="s">
        <v>45</v>
      </c>
      <c r="D286" s="123">
        <v>0.19</v>
      </c>
      <c r="E286" s="123">
        <v>0.15</v>
      </c>
      <c r="F286" s="123">
        <v>0.15</v>
      </c>
      <c r="G286" s="123">
        <v>0.14000000000000001</v>
      </c>
      <c r="H286" s="123">
        <v>0.17</v>
      </c>
      <c r="I286" s="123">
        <v>0.17</v>
      </c>
      <c r="J286" s="123">
        <v>0.16</v>
      </c>
      <c r="K286" s="123">
        <v>0.17</v>
      </c>
      <c r="L286" s="123">
        <v>0.16</v>
      </c>
      <c r="M286" s="123">
        <v>0.14000000000000001</v>
      </c>
      <c r="N286" s="123">
        <v>0.2</v>
      </c>
      <c r="O286" s="124">
        <v>0.13</v>
      </c>
      <c r="P286" s="124">
        <v>0.13</v>
      </c>
      <c r="Q286" s="124">
        <v>0.15</v>
      </c>
      <c r="R286" s="124">
        <v>0.15</v>
      </c>
      <c r="S286" s="124">
        <v>0.15</v>
      </c>
      <c r="T286" s="124">
        <v>0.17</v>
      </c>
      <c r="U286" s="124">
        <v>0.17</v>
      </c>
      <c r="V286" s="125">
        <v>0.2</v>
      </c>
      <c r="W286" s="124">
        <v>0.16</v>
      </c>
      <c r="X286" s="124">
        <v>0.14000000000000001</v>
      </c>
      <c r="Y286" s="124">
        <v>0.17</v>
      </c>
      <c r="Z286" s="124">
        <v>0.14000000000000001</v>
      </c>
      <c r="AA286" s="124">
        <v>0.14000000000000001</v>
      </c>
      <c r="AB286" s="124">
        <v>0.16</v>
      </c>
      <c r="AC286" s="124">
        <v>0.14000000000000001</v>
      </c>
      <c r="AD286" s="124">
        <v>0.15</v>
      </c>
      <c r="AE286" s="124">
        <v>0.19</v>
      </c>
      <c r="AF286" s="124">
        <v>0.17</v>
      </c>
      <c r="AG286" s="124">
        <v>0.16</v>
      </c>
      <c r="AH286" s="124">
        <v>0.14000000000000001</v>
      </c>
      <c r="AI286" s="124">
        <v>0.19</v>
      </c>
      <c r="AJ286" s="121">
        <v>43738</v>
      </c>
      <c r="AK286" s="126" t="s">
        <v>45</v>
      </c>
      <c r="AS286" s="87">
        <v>38261</v>
      </c>
      <c r="AT286" s="88">
        <v>0</v>
      </c>
      <c r="AU286" s="88">
        <v>620.20299999999997</v>
      </c>
      <c r="AV286" s="89">
        <f t="shared" si="90"/>
        <v>1320.203</v>
      </c>
      <c r="AW286" s="90">
        <v>634.04</v>
      </c>
      <c r="AX286" s="89">
        <f t="shared" si="91"/>
        <v>2134.04</v>
      </c>
      <c r="AY286" s="92"/>
      <c r="AZ286" s="98">
        <v>52</v>
      </c>
      <c r="BA286" s="68"/>
    </row>
    <row r="287" spans="2:53" x14ac:dyDescent="0.15">
      <c r="B287" s="121">
        <v>43830</v>
      </c>
      <c r="C287" s="122" t="s">
        <v>41</v>
      </c>
      <c r="D287" s="123">
        <v>0.19</v>
      </c>
      <c r="E287" s="123">
        <v>0.15</v>
      </c>
      <c r="F287" s="123">
        <v>0.15</v>
      </c>
      <c r="G287" s="123">
        <v>0.14000000000000001</v>
      </c>
      <c r="H287" s="123">
        <v>0.17</v>
      </c>
      <c r="I287" s="123">
        <v>0.17</v>
      </c>
      <c r="J287" s="123">
        <v>0.16</v>
      </c>
      <c r="K287" s="123">
        <v>0.17</v>
      </c>
      <c r="L287" s="123">
        <v>0.16</v>
      </c>
      <c r="M287" s="123">
        <v>0.14000000000000001</v>
      </c>
      <c r="N287" s="123">
        <v>0.19</v>
      </c>
      <c r="O287" s="124">
        <v>0.13</v>
      </c>
      <c r="P287" s="124">
        <v>0.13</v>
      </c>
      <c r="Q287" s="124">
        <v>0.16</v>
      </c>
      <c r="R287" s="124">
        <v>0.15</v>
      </c>
      <c r="S287" s="124">
        <v>0.16</v>
      </c>
      <c r="T287" s="124">
        <v>0.16</v>
      </c>
      <c r="U287" s="124">
        <v>0.17</v>
      </c>
      <c r="V287" s="125">
        <v>0.19</v>
      </c>
      <c r="W287" s="124">
        <v>0.16</v>
      </c>
      <c r="X287" s="124">
        <v>0.14000000000000001</v>
      </c>
      <c r="Y287" s="124">
        <v>0.17</v>
      </c>
      <c r="Z287" s="124">
        <v>0.14000000000000001</v>
      </c>
      <c r="AA287" s="124">
        <v>0.14000000000000001</v>
      </c>
      <c r="AB287" s="124">
        <v>0.16</v>
      </c>
      <c r="AC287" s="124">
        <v>0.15</v>
      </c>
      <c r="AD287" s="124">
        <v>0.15</v>
      </c>
      <c r="AE287" s="124">
        <v>0.19</v>
      </c>
      <c r="AF287" s="124">
        <v>0.17</v>
      </c>
      <c r="AG287" s="124">
        <v>0.16</v>
      </c>
      <c r="AH287" s="124">
        <v>0.15</v>
      </c>
      <c r="AI287" s="124">
        <v>0.19</v>
      </c>
      <c r="AJ287" s="121">
        <v>43830</v>
      </c>
      <c r="AK287" s="126" t="s">
        <v>41</v>
      </c>
      <c r="AS287" s="87">
        <v>38292</v>
      </c>
      <c r="AT287" s="88">
        <v>0</v>
      </c>
      <c r="AU287" s="88">
        <v>600.47699999999998</v>
      </c>
      <c r="AV287" s="89">
        <f t="shared" si="90"/>
        <v>1300.4769999999999</v>
      </c>
      <c r="AW287" s="90">
        <v>613.95799999999997</v>
      </c>
      <c r="AX287" s="89">
        <f t="shared" si="91"/>
        <v>2113.9580000000001</v>
      </c>
      <c r="AY287" s="92"/>
      <c r="AZ287" s="98">
        <v>82</v>
      </c>
      <c r="BA287" s="68"/>
    </row>
    <row r="288" spans="2:53" x14ac:dyDescent="0.15">
      <c r="B288" s="54">
        <v>43921</v>
      </c>
      <c r="C288" s="19" t="s">
        <v>42</v>
      </c>
      <c r="D288" s="36">
        <v>0.18</v>
      </c>
      <c r="E288" s="36">
        <v>0.15</v>
      </c>
      <c r="F288" s="36">
        <v>0.15</v>
      </c>
      <c r="G288" s="36">
        <v>0.14000000000000001</v>
      </c>
      <c r="H288" s="36">
        <v>0.17</v>
      </c>
      <c r="I288" s="36">
        <v>0.17</v>
      </c>
      <c r="J288" s="36">
        <v>0.16</v>
      </c>
      <c r="K288" s="36">
        <v>0.17</v>
      </c>
      <c r="L288" s="36">
        <v>0.15</v>
      </c>
      <c r="M288" s="36">
        <v>0.14000000000000001</v>
      </c>
      <c r="N288" s="36">
        <v>0.19</v>
      </c>
      <c r="O288" s="37">
        <v>0.12</v>
      </c>
      <c r="P288" s="37">
        <v>0.13</v>
      </c>
      <c r="Q288" s="37">
        <v>0.15</v>
      </c>
      <c r="R288" s="37">
        <v>0.14000000000000001</v>
      </c>
      <c r="S288" s="37">
        <v>0.15</v>
      </c>
      <c r="T288" s="37">
        <v>0.16</v>
      </c>
      <c r="U288" s="37">
        <v>0.17</v>
      </c>
      <c r="V288" s="38">
        <v>0.19</v>
      </c>
      <c r="W288" s="37">
        <v>0.16</v>
      </c>
      <c r="X288" s="37">
        <v>0.14000000000000001</v>
      </c>
      <c r="Y288" s="37">
        <v>0.17</v>
      </c>
      <c r="Z288" s="37">
        <v>0.14000000000000001</v>
      </c>
      <c r="AA288" s="37">
        <v>0.14000000000000001</v>
      </c>
      <c r="AB288" s="37">
        <v>0.16</v>
      </c>
      <c r="AC288" s="37">
        <v>0.14000000000000001</v>
      </c>
      <c r="AD288" s="37">
        <v>0.15</v>
      </c>
      <c r="AE288" s="37">
        <v>0.18</v>
      </c>
      <c r="AF288" s="37">
        <v>0.16</v>
      </c>
      <c r="AG288" s="37">
        <v>0.15</v>
      </c>
      <c r="AH288" s="37">
        <v>0.14000000000000001</v>
      </c>
      <c r="AI288" s="37">
        <v>0.19</v>
      </c>
      <c r="AJ288" s="54">
        <v>43921</v>
      </c>
      <c r="AK288" s="20" t="s">
        <v>42</v>
      </c>
      <c r="AS288" s="87">
        <v>38322</v>
      </c>
      <c r="AT288" s="88">
        <v>0</v>
      </c>
      <c r="AU288" s="88">
        <v>621.09699999999998</v>
      </c>
      <c r="AV288" s="89">
        <f t="shared" si="90"/>
        <v>1321.097</v>
      </c>
      <c r="AW288" s="90">
        <v>635.51099999999997</v>
      </c>
      <c r="AX288" s="89">
        <f t="shared" si="91"/>
        <v>2135.511</v>
      </c>
      <c r="AY288" s="92"/>
      <c r="AZ288" s="98">
        <v>322.5</v>
      </c>
      <c r="BA288" s="68"/>
    </row>
    <row r="289" spans="2:53" x14ac:dyDescent="0.15">
      <c r="B289" s="115">
        <v>44012</v>
      </c>
      <c r="C289" s="116" t="s">
        <v>44</v>
      </c>
      <c r="D289" s="117">
        <v>0.19</v>
      </c>
      <c r="E289" s="117">
        <v>0.15</v>
      </c>
      <c r="F289" s="117">
        <v>0.15</v>
      </c>
      <c r="G289" s="117">
        <v>0.15</v>
      </c>
      <c r="H289" s="117">
        <v>0.17</v>
      </c>
      <c r="I289" s="117">
        <v>0.18</v>
      </c>
      <c r="J289" s="117">
        <v>0.16</v>
      </c>
      <c r="K289" s="117">
        <v>0.17</v>
      </c>
      <c r="L289" s="117">
        <v>0.16</v>
      </c>
      <c r="M289" s="117">
        <v>0.14000000000000001</v>
      </c>
      <c r="N289" s="117">
        <v>0.19</v>
      </c>
      <c r="O289" s="118">
        <v>0.13</v>
      </c>
      <c r="P289" s="118">
        <v>0.13</v>
      </c>
      <c r="Q289" s="118">
        <v>0.15</v>
      </c>
      <c r="R289" s="118">
        <v>0.15</v>
      </c>
      <c r="S289" s="118">
        <v>0.16</v>
      </c>
      <c r="T289" s="118">
        <v>0.17</v>
      </c>
      <c r="U289" s="118">
        <v>0.17</v>
      </c>
      <c r="V289" s="119">
        <v>0.19</v>
      </c>
      <c r="W289" s="118">
        <v>0.16</v>
      </c>
      <c r="X289" s="118">
        <v>0.14000000000000001</v>
      </c>
      <c r="Y289" s="118">
        <v>0.17</v>
      </c>
      <c r="Z289" s="118">
        <v>0.14000000000000001</v>
      </c>
      <c r="AA289" s="118">
        <v>0.14000000000000001</v>
      </c>
      <c r="AB289" s="118">
        <v>0.16</v>
      </c>
      <c r="AC289" s="118">
        <v>0.15</v>
      </c>
      <c r="AD289" s="118">
        <v>0.15</v>
      </c>
      <c r="AE289" s="118">
        <v>0.19</v>
      </c>
      <c r="AF289" s="118">
        <v>0.17</v>
      </c>
      <c r="AG289" s="118">
        <v>0.16</v>
      </c>
      <c r="AH289" s="118">
        <v>0.14000000000000001</v>
      </c>
      <c r="AI289" s="118">
        <v>0.19</v>
      </c>
      <c r="AJ289" s="115">
        <v>44012</v>
      </c>
      <c r="AK289" s="120" t="s">
        <v>44</v>
      </c>
      <c r="AS289" s="87">
        <v>38231</v>
      </c>
      <c r="AT289" s="88">
        <v>85.581999999999994</v>
      </c>
      <c r="AU289" s="88">
        <v>599.601</v>
      </c>
      <c r="AV289" s="89">
        <f t="shared" ref="AV289:AV292" si="92">AU289+700</f>
        <v>1299.6010000000001</v>
      </c>
      <c r="AW289" s="90">
        <v>402.91500000000002</v>
      </c>
      <c r="AX289" s="89">
        <f t="shared" ref="AX289:AX292" si="93">AW289+1500</f>
        <v>1902.915</v>
      </c>
      <c r="AY289" s="92"/>
      <c r="AZ289" s="98">
        <v>112</v>
      </c>
      <c r="BA289" s="68"/>
    </row>
    <row r="290" spans="2:53" x14ac:dyDescent="0.15">
      <c r="B290" s="121">
        <v>44104</v>
      </c>
      <c r="C290" s="122" t="s">
        <v>45</v>
      </c>
      <c r="D290" s="123">
        <v>0.18</v>
      </c>
      <c r="E290" s="123">
        <v>0.15</v>
      </c>
      <c r="F290" s="123">
        <v>0.15</v>
      </c>
      <c r="G290" s="123">
        <v>0.14000000000000001</v>
      </c>
      <c r="H290" s="123">
        <v>0.16</v>
      </c>
      <c r="I290" s="123">
        <v>0.17</v>
      </c>
      <c r="J290" s="123">
        <v>0.15</v>
      </c>
      <c r="K290" s="123">
        <v>0.17</v>
      </c>
      <c r="L290" s="123">
        <v>0.16</v>
      </c>
      <c r="M290" s="177">
        <v>0.17</v>
      </c>
      <c r="N290" s="177">
        <v>0.15</v>
      </c>
      <c r="O290" s="124">
        <v>0.14000000000000001</v>
      </c>
      <c r="P290" s="177">
        <v>0.19</v>
      </c>
      <c r="Q290" s="124">
        <v>0.13</v>
      </c>
      <c r="R290" s="124">
        <v>0.15</v>
      </c>
      <c r="S290" s="124">
        <v>0.15</v>
      </c>
      <c r="T290" s="124">
        <v>0.15</v>
      </c>
      <c r="U290" s="124">
        <v>0.17</v>
      </c>
      <c r="V290" s="178">
        <v>0.17</v>
      </c>
      <c r="W290" s="124">
        <v>0.16</v>
      </c>
      <c r="X290" s="124">
        <v>0.14000000000000001</v>
      </c>
      <c r="Y290" s="124">
        <v>0.17</v>
      </c>
      <c r="Z290" s="124">
        <v>0.14000000000000001</v>
      </c>
      <c r="AA290" s="124">
        <v>0.14000000000000001</v>
      </c>
      <c r="AB290" s="124">
        <v>0.16</v>
      </c>
      <c r="AC290" s="124">
        <v>0.15</v>
      </c>
      <c r="AD290" s="124">
        <v>0.15</v>
      </c>
      <c r="AE290" s="124">
        <v>0.19</v>
      </c>
      <c r="AF290" s="124">
        <v>0.17</v>
      </c>
      <c r="AG290" s="124">
        <v>0.16</v>
      </c>
      <c r="AH290" s="124">
        <v>0.15</v>
      </c>
      <c r="AI290" s="124">
        <v>0.19</v>
      </c>
      <c r="AJ290" s="121">
        <v>44104</v>
      </c>
      <c r="AK290" s="126" t="s">
        <v>45</v>
      </c>
      <c r="AS290" s="87">
        <v>38261</v>
      </c>
      <c r="AT290" s="88">
        <v>0</v>
      </c>
      <c r="AU290" s="88">
        <v>620.20299999999997</v>
      </c>
      <c r="AV290" s="89">
        <f t="shared" si="92"/>
        <v>1320.203</v>
      </c>
      <c r="AW290" s="90">
        <v>634.04</v>
      </c>
      <c r="AX290" s="89">
        <f t="shared" si="93"/>
        <v>2134.04</v>
      </c>
      <c r="AY290" s="92"/>
      <c r="AZ290" s="98">
        <v>52</v>
      </c>
      <c r="BA290" s="68"/>
    </row>
    <row r="291" spans="2:53" x14ac:dyDescent="0.15">
      <c r="B291" s="121">
        <v>44196</v>
      </c>
      <c r="C291" s="122" t="s">
        <v>41</v>
      </c>
      <c r="D291" s="123">
        <v>0.18</v>
      </c>
      <c r="E291" s="123">
        <v>0.15</v>
      </c>
      <c r="F291" s="123">
        <v>0.15</v>
      </c>
      <c r="G291" s="123">
        <v>0.14000000000000001</v>
      </c>
      <c r="H291" s="123">
        <v>0.17</v>
      </c>
      <c r="I291" s="123">
        <v>0.17</v>
      </c>
      <c r="J291" s="123">
        <v>0.16</v>
      </c>
      <c r="K291" s="123">
        <v>0.17</v>
      </c>
      <c r="L291" s="123">
        <v>0.15</v>
      </c>
      <c r="M291" s="123">
        <v>0.14000000000000001</v>
      </c>
      <c r="N291" s="123">
        <v>0.19</v>
      </c>
      <c r="O291" s="124">
        <v>0.13</v>
      </c>
      <c r="P291" s="124">
        <v>0.13</v>
      </c>
      <c r="Q291" s="124">
        <v>0.16</v>
      </c>
      <c r="R291" s="124">
        <v>0.15</v>
      </c>
      <c r="S291" s="124">
        <v>0.15</v>
      </c>
      <c r="T291" s="124">
        <v>0.16</v>
      </c>
      <c r="U291" s="124">
        <v>0.17</v>
      </c>
      <c r="V291" s="125">
        <v>0.19</v>
      </c>
      <c r="W291" s="124">
        <v>0.16</v>
      </c>
      <c r="X291" s="124">
        <v>0.14000000000000001</v>
      </c>
      <c r="Y291" s="124">
        <v>0.17</v>
      </c>
      <c r="Z291" s="124">
        <v>0.14000000000000001</v>
      </c>
      <c r="AA291" s="124">
        <v>0.15</v>
      </c>
      <c r="AB291" s="124">
        <v>0.16</v>
      </c>
      <c r="AC291" s="124">
        <v>0.15</v>
      </c>
      <c r="AD291" s="124">
        <v>0.16</v>
      </c>
      <c r="AE291" s="124">
        <v>0.19</v>
      </c>
      <c r="AF291" s="124">
        <v>0.17</v>
      </c>
      <c r="AG291" s="124">
        <v>0.16</v>
      </c>
      <c r="AH291" s="124">
        <v>0.15</v>
      </c>
      <c r="AI291" s="124">
        <v>0.19</v>
      </c>
      <c r="AJ291" s="121">
        <v>44196</v>
      </c>
      <c r="AK291" s="126" t="s">
        <v>41</v>
      </c>
      <c r="AS291" s="87">
        <v>38292</v>
      </c>
      <c r="AT291" s="88">
        <v>0</v>
      </c>
      <c r="AU291" s="88">
        <v>600.47699999999998</v>
      </c>
      <c r="AV291" s="89">
        <f t="shared" si="92"/>
        <v>1300.4769999999999</v>
      </c>
      <c r="AW291" s="90">
        <v>613.95799999999997</v>
      </c>
      <c r="AX291" s="89">
        <f t="shared" si="93"/>
        <v>2113.9580000000001</v>
      </c>
      <c r="AY291" s="92"/>
      <c r="AZ291" s="98">
        <v>82</v>
      </c>
      <c r="BA291" s="68"/>
    </row>
    <row r="292" spans="2:53" x14ac:dyDescent="0.15">
      <c r="B292" s="54">
        <v>44286</v>
      </c>
      <c r="C292" s="19" t="s">
        <v>42</v>
      </c>
      <c r="D292" s="36"/>
      <c r="E292" s="36"/>
      <c r="F292" s="36"/>
      <c r="G292" s="36"/>
      <c r="H292" s="36"/>
      <c r="I292" s="36"/>
      <c r="J292" s="36"/>
      <c r="K292" s="36"/>
      <c r="L292" s="36"/>
      <c r="M292" s="36"/>
      <c r="N292" s="36"/>
      <c r="O292" s="37"/>
      <c r="P292" s="37"/>
      <c r="Q292" s="37"/>
      <c r="R292" s="37"/>
      <c r="S292" s="37"/>
      <c r="T292" s="37"/>
      <c r="U292" s="37"/>
      <c r="V292" s="38"/>
      <c r="W292" s="37"/>
      <c r="X292" s="37"/>
      <c r="Y292" s="37"/>
      <c r="Z292" s="37"/>
      <c r="AA292" s="37"/>
      <c r="AB292" s="37"/>
      <c r="AC292" s="37"/>
      <c r="AD292" s="37"/>
      <c r="AE292" s="37"/>
      <c r="AF292" s="37"/>
      <c r="AG292" s="37"/>
      <c r="AH292" s="37"/>
      <c r="AI292" s="37"/>
      <c r="AJ292" s="54">
        <v>44286</v>
      </c>
      <c r="AK292" s="20" t="s">
        <v>42</v>
      </c>
      <c r="AS292" s="87">
        <v>38322</v>
      </c>
      <c r="AT292" s="88">
        <v>0</v>
      </c>
      <c r="AU292" s="88">
        <v>621.09699999999998</v>
      </c>
      <c r="AV292" s="89">
        <f t="shared" si="92"/>
        <v>1321.097</v>
      </c>
      <c r="AW292" s="90">
        <v>635.51099999999997</v>
      </c>
      <c r="AX292" s="89">
        <f t="shared" si="93"/>
        <v>2135.511</v>
      </c>
      <c r="AY292" s="92"/>
      <c r="AZ292" s="98">
        <v>322.5</v>
      </c>
      <c r="BA292" s="68"/>
    </row>
    <row r="293" spans="2:53" x14ac:dyDescent="0.15">
      <c r="B293" s="115">
        <v>44377</v>
      </c>
      <c r="C293" s="116" t="s">
        <v>44</v>
      </c>
      <c r="D293" s="117"/>
      <c r="E293" s="117"/>
      <c r="F293" s="117"/>
      <c r="G293" s="117"/>
      <c r="H293" s="117"/>
      <c r="I293" s="117"/>
      <c r="J293" s="117"/>
      <c r="K293" s="117"/>
      <c r="L293" s="117"/>
      <c r="M293" s="117"/>
      <c r="N293" s="117"/>
      <c r="O293" s="118"/>
      <c r="P293" s="118"/>
      <c r="Q293" s="118"/>
      <c r="R293" s="118"/>
      <c r="S293" s="118"/>
      <c r="T293" s="118"/>
      <c r="U293" s="118"/>
      <c r="V293" s="119"/>
      <c r="W293" s="118"/>
      <c r="X293" s="118"/>
      <c r="Y293" s="118"/>
      <c r="Z293" s="118"/>
      <c r="AA293" s="118"/>
      <c r="AB293" s="118"/>
      <c r="AC293" s="118"/>
      <c r="AD293" s="118"/>
      <c r="AE293" s="118"/>
      <c r="AF293" s="118"/>
      <c r="AG293" s="118"/>
      <c r="AH293" s="118"/>
      <c r="AI293" s="118"/>
      <c r="AJ293" s="115">
        <v>44377</v>
      </c>
      <c r="AK293" s="120" t="s">
        <v>44</v>
      </c>
      <c r="AS293" s="87">
        <v>38231</v>
      </c>
      <c r="AT293" s="88">
        <v>85.581999999999994</v>
      </c>
      <c r="AU293" s="88">
        <v>599.601</v>
      </c>
      <c r="AV293" s="89">
        <f t="shared" si="88"/>
        <v>1299.6010000000001</v>
      </c>
      <c r="AW293" s="90">
        <v>402.91500000000002</v>
      </c>
      <c r="AX293" s="89">
        <f t="shared" si="89"/>
        <v>1902.915</v>
      </c>
      <c r="AY293" s="92"/>
      <c r="AZ293" s="98">
        <v>112</v>
      </c>
      <c r="BA293" s="68"/>
    </row>
    <row r="294" spans="2:53" x14ac:dyDescent="0.15">
      <c r="B294" s="121">
        <v>44469</v>
      </c>
      <c r="C294" s="122" t="s">
        <v>45</v>
      </c>
      <c r="D294" s="123"/>
      <c r="E294" s="123"/>
      <c r="F294" s="123"/>
      <c r="G294" s="123"/>
      <c r="H294" s="123"/>
      <c r="I294" s="123"/>
      <c r="J294" s="123"/>
      <c r="K294" s="123"/>
      <c r="L294" s="123"/>
      <c r="M294" s="123"/>
      <c r="N294" s="123"/>
      <c r="O294" s="124"/>
      <c r="P294" s="124"/>
      <c r="Q294" s="124"/>
      <c r="R294" s="124"/>
      <c r="S294" s="124"/>
      <c r="T294" s="124"/>
      <c r="U294" s="124"/>
      <c r="V294" s="125"/>
      <c r="W294" s="124"/>
      <c r="X294" s="124"/>
      <c r="Y294" s="124"/>
      <c r="Z294" s="124"/>
      <c r="AA294" s="124"/>
      <c r="AB294" s="124"/>
      <c r="AC294" s="124"/>
      <c r="AD294" s="124"/>
      <c r="AE294" s="124"/>
      <c r="AF294" s="124"/>
      <c r="AG294" s="124"/>
      <c r="AH294" s="124"/>
      <c r="AI294" s="124"/>
      <c r="AJ294" s="121">
        <v>44469</v>
      </c>
      <c r="AK294" s="126" t="s">
        <v>45</v>
      </c>
      <c r="AS294" s="87">
        <v>38261</v>
      </c>
      <c r="AT294" s="88">
        <v>0</v>
      </c>
      <c r="AU294" s="88">
        <v>620.20299999999997</v>
      </c>
      <c r="AV294" s="89">
        <f t="shared" si="88"/>
        <v>1320.203</v>
      </c>
      <c r="AW294" s="90">
        <v>634.04</v>
      </c>
      <c r="AX294" s="89">
        <f t="shared" si="89"/>
        <v>2134.04</v>
      </c>
      <c r="AY294" s="92"/>
      <c r="AZ294" s="98">
        <v>52</v>
      </c>
      <c r="BA294" s="68"/>
    </row>
    <row r="295" spans="2:53" x14ac:dyDescent="0.15">
      <c r="B295" s="121">
        <v>44561</v>
      </c>
      <c r="C295" s="122" t="s">
        <v>41</v>
      </c>
      <c r="D295" s="123"/>
      <c r="E295" s="123"/>
      <c r="F295" s="123"/>
      <c r="G295" s="123"/>
      <c r="H295" s="123"/>
      <c r="I295" s="123"/>
      <c r="J295" s="123"/>
      <c r="K295" s="123"/>
      <c r="L295" s="123"/>
      <c r="M295" s="123"/>
      <c r="N295" s="123"/>
      <c r="O295" s="124"/>
      <c r="P295" s="124"/>
      <c r="Q295" s="124"/>
      <c r="R295" s="124"/>
      <c r="S295" s="124"/>
      <c r="T295" s="124"/>
      <c r="U295" s="124"/>
      <c r="V295" s="125"/>
      <c r="W295" s="124"/>
      <c r="X295" s="124"/>
      <c r="Y295" s="124"/>
      <c r="Z295" s="124"/>
      <c r="AA295" s="124"/>
      <c r="AB295" s="124"/>
      <c r="AC295" s="124"/>
      <c r="AD295" s="124"/>
      <c r="AE295" s="124"/>
      <c r="AF295" s="124"/>
      <c r="AG295" s="124"/>
      <c r="AH295" s="124"/>
      <c r="AI295" s="124"/>
      <c r="AJ295" s="121">
        <v>44561</v>
      </c>
      <c r="AK295" s="126" t="s">
        <v>41</v>
      </c>
      <c r="AS295" s="87">
        <v>38292</v>
      </c>
      <c r="AT295" s="88">
        <v>0</v>
      </c>
      <c r="AU295" s="88">
        <v>600.47699999999998</v>
      </c>
      <c r="AV295" s="89">
        <f t="shared" si="88"/>
        <v>1300.4769999999999</v>
      </c>
      <c r="AW295" s="90">
        <v>613.95799999999997</v>
      </c>
      <c r="AX295" s="89">
        <f t="shared" si="89"/>
        <v>2113.9580000000001</v>
      </c>
      <c r="AY295" s="92"/>
      <c r="AZ295" s="98">
        <v>82</v>
      </c>
      <c r="BA295" s="68"/>
    </row>
    <row r="296" spans="2:53" x14ac:dyDescent="0.15">
      <c r="B296" s="54">
        <v>44651</v>
      </c>
      <c r="C296" s="19" t="s">
        <v>42</v>
      </c>
      <c r="D296" s="36"/>
      <c r="E296" s="36"/>
      <c r="F296" s="36"/>
      <c r="G296" s="36"/>
      <c r="H296" s="36"/>
      <c r="I296" s="36"/>
      <c r="J296" s="36"/>
      <c r="K296" s="36"/>
      <c r="L296" s="36"/>
      <c r="M296" s="36"/>
      <c r="N296" s="36"/>
      <c r="O296" s="37"/>
      <c r="P296" s="37"/>
      <c r="Q296" s="37"/>
      <c r="R296" s="37"/>
      <c r="S296" s="37"/>
      <c r="T296" s="37"/>
      <c r="U296" s="37"/>
      <c r="V296" s="38"/>
      <c r="W296" s="37"/>
      <c r="X296" s="37"/>
      <c r="Y296" s="37"/>
      <c r="Z296" s="37"/>
      <c r="AA296" s="37"/>
      <c r="AB296" s="37"/>
      <c r="AC296" s="37"/>
      <c r="AD296" s="37"/>
      <c r="AE296" s="37"/>
      <c r="AF296" s="37"/>
      <c r="AG296" s="37"/>
      <c r="AH296" s="37"/>
      <c r="AI296" s="37"/>
      <c r="AJ296" s="54">
        <v>44651</v>
      </c>
      <c r="AK296" s="20" t="s">
        <v>42</v>
      </c>
      <c r="AS296" s="87">
        <v>38322</v>
      </c>
      <c r="AT296" s="88">
        <v>0</v>
      </c>
      <c r="AU296" s="88">
        <v>621.09699999999998</v>
      </c>
      <c r="AV296" s="89">
        <f t="shared" si="88"/>
        <v>1321.097</v>
      </c>
      <c r="AW296" s="90">
        <v>635.51099999999997</v>
      </c>
      <c r="AX296" s="89">
        <f t="shared" si="89"/>
        <v>2135.511</v>
      </c>
      <c r="AY296" s="92"/>
      <c r="AZ296" s="98">
        <v>322.5</v>
      </c>
      <c r="BA296" s="68"/>
    </row>
    <row r="297" spans="2:53" x14ac:dyDescent="0.15">
      <c r="B297" s="127"/>
      <c r="C297" s="128" t="s">
        <v>54</v>
      </c>
      <c r="D297" s="129">
        <f t="shared" ref="D297:I297" si="94">MAX(D133:D296)</f>
        <v>0.2</v>
      </c>
      <c r="E297" s="130">
        <f t="shared" si="94"/>
        <v>0.17</v>
      </c>
      <c r="F297" s="130">
        <f t="shared" si="94"/>
        <v>0.16</v>
      </c>
      <c r="G297" s="130">
        <f t="shared" si="94"/>
        <v>0.18</v>
      </c>
      <c r="H297" s="130">
        <f t="shared" si="94"/>
        <v>0.19</v>
      </c>
      <c r="I297" s="130">
        <f t="shared" si="94"/>
        <v>0.19</v>
      </c>
      <c r="J297" s="130">
        <f>MAX(J141:J296)</f>
        <v>0.17</v>
      </c>
      <c r="K297" s="130">
        <f>MAX(K133:K296)</f>
        <v>0.17</v>
      </c>
      <c r="L297" s="130">
        <f>MAX(L133:L296)</f>
        <v>0.21</v>
      </c>
      <c r="M297" s="130">
        <f>MAX(M141:M296)</f>
        <v>0.19</v>
      </c>
      <c r="N297" s="130">
        <f t="shared" ref="N297:U297" si="95">MAX(N133:N296)</f>
        <v>0.21</v>
      </c>
      <c r="O297" s="130">
        <f t="shared" si="95"/>
        <v>0.17</v>
      </c>
      <c r="P297" s="130">
        <f t="shared" si="95"/>
        <v>0.19</v>
      </c>
      <c r="Q297" s="130">
        <f t="shared" si="95"/>
        <v>0.22</v>
      </c>
      <c r="R297" s="130">
        <f t="shared" si="95"/>
        <v>0.2</v>
      </c>
      <c r="S297" s="130">
        <f t="shared" si="95"/>
        <v>0.22</v>
      </c>
      <c r="T297" s="130">
        <f t="shared" si="95"/>
        <v>0.17</v>
      </c>
      <c r="U297" s="130">
        <f t="shared" si="95"/>
        <v>0.2</v>
      </c>
      <c r="V297" s="131">
        <f>MAX(V213:V296)</f>
        <v>0.2</v>
      </c>
      <c r="W297" s="130">
        <f>MAX(W133:W296)</f>
        <v>0.38</v>
      </c>
      <c r="X297" s="130">
        <f>MAX(X133:X296)</f>
        <v>0.19</v>
      </c>
      <c r="Y297" s="130">
        <f>MAX(Y165:Y296)</f>
        <v>0.26</v>
      </c>
      <c r="Z297" s="130">
        <f t="shared" ref="Z297:AI297" si="96">MAX(Z133:Z296)</f>
        <v>0.21</v>
      </c>
      <c r="AA297" s="130">
        <f t="shared" si="96"/>
        <v>0.17</v>
      </c>
      <c r="AB297" s="130">
        <f t="shared" si="96"/>
        <v>0.22</v>
      </c>
      <c r="AC297" s="130">
        <f t="shared" si="96"/>
        <v>0.25</v>
      </c>
      <c r="AD297" s="130">
        <f t="shared" si="96"/>
        <v>0.23</v>
      </c>
      <c r="AE297" s="130">
        <f t="shared" si="96"/>
        <v>0.31</v>
      </c>
      <c r="AF297" s="130">
        <f t="shared" si="96"/>
        <v>0.41</v>
      </c>
      <c r="AG297" s="130">
        <f t="shared" si="96"/>
        <v>0.37</v>
      </c>
      <c r="AH297" s="130">
        <f t="shared" si="96"/>
        <v>0.34</v>
      </c>
      <c r="AI297" s="130">
        <f t="shared" si="96"/>
        <v>0.57999999999999996</v>
      </c>
      <c r="AJ297" s="127"/>
      <c r="AK297" s="120" t="s">
        <v>54</v>
      </c>
      <c r="AS297" s="87">
        <v>38353</v>
      </c>
      <c r="AT297" s="88">
        <v>156.79400000000001</v>
      </c>
      <c r="AU297" s="88">
        <v>416.24</v>
      </c>
      <c r="AV297" s="89">
        <f t="shared" si="88"/>
        <v>1116.24</v>
      </c>
      <c r="AW297" s="90">
        <v>635.44500000000005</v>
      </c>
      <c r="AX297" s="89">
        <f t="shared" si="89"/>
        <v>2135.4450000000002</v>
      </c>
      <c r="AY297" s="92"/>
      <c r="AZ297" s="98">
        <v>78</v>
      </c>
      <c r="BA297" s="68"/>
    </row>
    <row r="298" spans="2:53" x14ac:dyDescent="0.15">
      <c r="B298" s="132"/>
      <c r="C298" s="133" t="s">
        <v>55</v>
      </c>
      <c r="D298" s="134">
        <f t="shared" ref="D298:I298" si="97">MIN(D133:D296)</f>
        <v>0.12</v>
      </c>
      <c r="E298" s="135">
        <f t="shared" si="97"/>
        <v>0.11309999999999999</v>
      </c>
      <c r="F298" s="135">
        <f t="shared" si="97"/>
        <v>0.10439999999999999</v>
      </c>
      <c r="G298" s="135">
        <f t="shared" si="97"/>
        <v>0.10439999999999999</v>
      </c>
      <c r="H298" s="135">
        <f t="shared" si="97"/>
        <v>0.13</v>
      </c>
      <c r="I298" s="135">
        <f t="shared" si="97"/>
        <v>0.12</v>
      </c>
      <c r="J298" s="135">
        <f>MIN(J141:J296)</f>
        <v>0.11</v>
      </c>
      <c r="K298" s="135">
        <f>MIN(K133:K296)</f>
        <v>0.13</v>
      </c>
      <c r="L298" s="135">
        <f>MIN(L133:L296)</f>
        <v>0.15</v>
      </c>
      <c r="M298" s="135">
        <f>MIN(M141:M296)</f>
        <v>9.5699999999999993E-2</v>
      </c>
      <c r="N298" s="135">
        <f t="shared" ref="N298:U298" si="98">MIN(N133:N296)</f>
        <v>0.12</v>
      </c>
      <c r="O298" s="135">
        <f t="shared" si="98"/>
        <v>0.11</v>
      </c>
      <c r="P298" s="135">
        <f t="shared" si="98"/>
        <v>0.10439999999999999</v>
      </c>
      <c r="Q298" s="135">
        <f t="shared" si="98"/>
        <v>0.13</v>
      </c>
      <c r="R298" s="135">
        <f t="shared" si="98"/>
        <v>0.13</v>
      </c>
      <c r="S298" s="135">
        <f t="shared" si="98"/>
        <v>0.12</v>
      </c>
      <c r="T298" s="135">
        <f t="shared" si="98"/>
        <v>0.13</v>
      </c>
      <c r="U298" s="135">
        <f t="shared" si="98"/>
        <v>0.12</v>
      </c>
      <c r="V298" s="136">
        <f>MIN(V213:V296)</f>
        <v>0.14000000000000001</v>
      </c>
      <c r="W298" s="135">
        <f>MIN(W133:W296)</f>
        <v>0.14000000000000001</v>
      </c>
      <c r="X298" s="135">
        <f>MIN(X133:X296)</f>
        <v>0.13919999999999999</v>
      </c>
      <c r="Y298" s="135">
        <f>MIN(Y165:Y296)</f>
        <v>0.12</v>
      </c>
      <c r="Z298" s="135">
        <f t="shared" ref="Z298:AI298" si="99">MIN(Z133:Z296)</f>
        <v>0.11309999999999999</v>
      </c>
      <c r="AA298" s="135">
        <f t="shared" si="99"/>
        <v>0.11309999999999999</v>
      </c>
      <c r="AB298" s="135">
        <f t="shared" si="99"/>
        <v>0.13</v>
      </c>
      <c r="AC298" s="135">
        <f t="shared" si="99"/>
        <v>0.13</v>
      </c>
      <c r="AD298" s="135">
        <f t="shared" si="99"/>
        <v>0.13</v>
      </c>
      <c r="AE298" s="135">
        <f t="shared" si="99"/>
        <v>0.1305</v>
      </c>
      <c r="AF298" s="135">
        <f t="shared" si="99"/>
        <v>0.14789999999999998</v>
      </c>
      <c r="AG298" s="135">
        <f t="shared" si="99"/>
        <v>0.1305</v>
      </c>
      <c r="AH298" s="135">
        <f t="shared" si="99"/>
        <v>0.11309999999999999</v>
      </c>
      <c r="AI298" s="135">
        <f t="shared" si="99"/>
        <v>0.17</v>
      </c>
      <c r="AJ298" s="132"/>
      <c r="AK298" s="126" t="s">
        <v>55</v>
      </c>
      <c r="AS298" s="87">
        <v>38384</v>
      </c>
      <c r="AT298" s="88">
        <v>308.93200000000002</v>
      </c>
      <c r="AU298" s="88">
        <v>0</v>
      </c>
      <c r="AV298" s="89">
        <f t="shared" si="88"/>
        <v>700</v>
      </c>
      <c r="AW298" s="90">
        <v>573.673</v>
      </c>
      <c r="AX298" s="89">
        <f t="shared" si="89"/>
        <v>2073.6729999999998</v>
      </c>
      <c r="AY298" s="92"/>
      <c r="AZ298" s="98">
        <v>95.5</v>
      </c>
      <c r="BA298" s="68"/>
    </row>
    <row r="299" spans="2:53" x14ac:dyDescent="0.15">
      <c r="B299" s="22"/>
      <c r="C299" s="23" t="s">
        <v>56</v>
      </c>
      <c r="D299" s="56">
        <f t="shared" ref="D299:I299" si="100">AVERAGE(D133:D296)</f>
        <v>0.14932450331125863</v>
      </c>
      <c r="E299" s="34">
        <f t="shared" si="100"/>
        <v>0.13297368421052605</v>
      </c>
      <c r="F299" s="34">
        <f t="shared" si="100"/>
        <v>0.12487272727272708</v>
      </c>
      <c r="G299" s="34">
        <f t="shared" si="100"/>
        <v>0.12924605263157871</v>
      </c>
      <c r="H299" s="34">
        <f t="shared" si="100"/>
        <v>0.14545960264900709</v>
      </c>
      <c r="I299" s="34">
        <f t="shared" si="100"/>
        <v>0.15134342105263193</v>
      </c>
      <c r="J299" s="34">
        <f>AVERAGE(J141:J296)</f>
        <v>0.131804</v>
      </c>
      <c r="K299" s="34">
        <f>AVERAGE(K133:K296)</f>
        <v>0.14991451612903248</v>
      </c>
      <c r="L299" s="34">
        <f>AVERAGE(L133:L296)</f>
        <v>0.17334671052631592</v>
      </c>
      <c r="M299" s="34">
        <f>AVERAGE(M141:M296)</f>
        <v>0.12328150684931496</v>
      </c>
      <c r="N299" s="34">
        <f t="shared" ref="N299:U299" si="101">AVERAGE(N133:N296)</f>
        <v>0.15142894736842111</v>
      </c>
      <c r="O299" s="34">
        <f t="shared" si="101"/>
        <v>0.13184999999999994</v>
      </c>
      <c r="P299" s="34">
        <f t="shared" si="101"/>
        <v>0.12304407894736824</v>
      </c>
      <c r="Q299" s="34">
        <f t="shared" si="101"/>
        <v>0.16092894736842114</v>
      </c>
      <c r="R299" s="34">
        <f t="shared" si="101"/>
        <v>0.14974144736842118</v>
      </c>
      <c r="S299" s="34">
        <f t="shared" si="101"/>
        <v>0.15025592105263177</v>
      </c>
      <c r="T299" s="34">
        <f t="shared" si="101"/>
        <v>0.15046854838709686</v>
      </c>
      <c r="U299" s="34">
        <f t="shared" si="101"/>
        <v>0.14855827814569578</v>
      </c>
      <c r="V299" s="35">
        <f>AVERAGE(V213:V296)</f>
        <v>0.16878378378378373</v>
      </c>
      <c r="W299" s="34">
        <f>AVERAGE(W133:W296)</f>
        <v>0.16138471337579632</v>
      </c>
      <c r="X299" s="34">
        <f>AVERAGE(X133:X296)</f>
        <v>0.15943974358974375</v>
      </c>
      <c r="Y299" s="34">
        <f>AVERAGE(Y165:Y296)</f>
        <v>0.14295793650793664</v>
      </c>
      <c r="Z299" s="34">
        <f t="shared" ref="Z299:AI299" si="102">AVERAGE(Z133:Z296)</f>
        <v>0.13350254777070072</v>
      </c>
      <c r="AA299" s="34">
        <f t="shared" si="102"/>
        <v>0.13273653846153857</v>
      </c>
      <c r="AB299" s="34">
        <f t="shared" si="102"/>
        <v>0.15855320512820534</v>
      </c>
      <c r="AC299" s="34">
        <f t="shared" si="102"/>
        <v>0.14925512820512846</v>
      </c>
      <c r="AD299" s="34">
        <f t="shared" si="102"/>
        <v>0.14762580645161305</v>
      </c>
      <c r="AE299" s="34">
        <f t="shared" si="102"/>
        <v>0.15592547770700652</v>
      </c>
      <c r="AF299" s="34">
        <f t="shared" si="102"/>
        <v>0.17205031847133781</v>
      </c>
      <c r="AG299" s="34">
        <f t="shared" si="102"/>
        <v>0.16205477707006377</v>
      </c>
      <c r="AH299" s="34">
        <f t="shared" si="102"/>
        <v>0.14265859872611472</v>
      </c>
      <c r="AI299" s="34">
        <f t="shared" si="102"/>
        <v>0.20535222929936309</v>
      </c>
      <c r="AJ299" s="22"/>
      <c r="AK299" s="20" t="s">
        <v>56</v>
      </c>
      <c r="AP299" s="45"/>
      <c r="AS299" s="87">
        <v>38412</v>
      </c>
      <c r="AT299" s="88">
        <v>0</v>
      </c>
      <c r="AU299" s="88">
        <v>0</v>
      </c>
      <c r="AV299" s="89">
        <f t="shared" si="88"/>
        <v>700</v>
      </c>
      <c r="AW299" s="90">
        <v>635.18799999999999</v>
      </c>
      <c r="AX299" s="89">
        <f t="shared" si="89"/>
        <v>2135.1880000000001</v>
      </c>
      <c r="AY299" s="92"/>
      <c r="AZ299" s="98">
        <v>56</v>
      </c>
      <c r="BA299" s="68"/>
    </row>
    <row r="300" spans="2:53" x14ac:dyDescent="0.15">
      <c r="B300" s="10" t="s">
        <v>7</v>
      </c>
      <c r="C300" s="14"/>
      <c r="D300" s="57" t="s">
        <v>8</v>
      </c>
      <c r="E300" s="32" t="s">
        <v>9</v>
      </c>
      <c r="F300" s="32" t="s">
        <v>10</v>
      </c>
      <c r="G300" s="32" t="s">
        <v>11</v>
      </c>
      <c r="H300" s="32" t="s">
        <v>12</v>
      </c>
      <c r="I300" s="32" t="s">
        <v>13</v>
      </c>
      <c r="J300" s="32" t="s">
        <v>14</v>
      </c>
      <c r="K300" s="32" t="s">
        <v>15</v>
      </c>
      <c r="L300" s="32" t="s">
        <v>16</v>
      </c>
      <c r="M300" s="32" t="s">
        <v>17</v>
      </c>
      <c r="N300" s="32" t="s">
        <v>18</v>
      </c>
      <c r="O300" s="32" t="s">
        <v>19</v>
      </c>
      <c r="P300" s="32" t="s">
        <v>20</v>
      </c>
      <c r="Q300" s="32" t="s">
        <v>21</v>
      </c>
      <c r="R300" s="32" t="s">
        <v>22</v>
      </c>
      <c r="S300" s="32" t="s">
        <v>23</v>
      </c>
      <c r="T300" s="32" t="s">
        <v>24</v>
      </c>
      <c r="U300" s="32" t="s">
        <v>25</v>
      </c>
      <c r="V300" s="33" t="s">
        <v>89</v>
      </c>
      <c r="W300" s="32" t="s">
        <v>90</v>
      </c>
      <c r="X300" s="32" t="s">
        <v>91</v>
      </c>
      <c r="Y300" s="32" t="s">
        <v>92</v>
      </c>
      <c r="Z300" s="32" t="s">
        <v>58</v>
      </c>
      <c r="AA300" s="32" t="s">
        <v>59</v>
      </c>
      <c r="AB300" s="32" t="s">
        <v>60</v>
      </c>
      <c r="AC300" s="32" t="s">
        <v>61</v>
      </c>
      <c r="AD300" s="32" t="s">
        <v>62</v>
      </c>
      <c r="AE300" s="32" t="s">
        <v>63</v>
      </c>
      <c r="AF300" s="32" t="s">
        <v>64</v>
      </c>
      <c r="AG300" s="32" t="s">
        <v>65</v>
      </c>
      <c r="AH300" s="32" t="s">
        <v>66</v>
      </c>
      <c r="AI300" s="32" t="s">
        <v>67</v>
      </c>
      <c r="AJ300" s="10" t="s">
        <v>7</v>
      </c>
      <c r="AK300" s="12"/>
      <c r="AP300" s="45"/>
      <c r="AS300" s="87">
        <v>38443</v>
      </c>
      <c r="AT300" s="88">
        <v>171.876</v>
      </c>
      <c r="AU300" s="88">
        <v>0</v>
      </c>
      <c r="AV300" s="89">
        <f t="shared" si="88"/>
        <v>700</v>
      </c>
      <c r="AW300" s="90">
        <v>614.60400000000004</v>
      </c>
      <c r="AX300" s="89">
        <f t="shared" si="89"/>
        <v>2114.6040000000003</v>
      </c>
      <c r="AY300" s="92"/>
      <c r="AZ300" s="98">
        <v>37</v>
      </c>
      <c r="BA300" s="68"/>
    </row>
    <row r="301" spans="2:53" s="17" customFormat="1" ht="43.5" customHeight="1" x14ac:dyDescent="0.15">
      <c r="B301" s="48"/>
      <c r="C301" s="46"/>
      <c r="D301" s="58" t="s">
        <v>26</v>
      </c>
      <c r="E301" s="49" t="s">
        <v>114</v>
      </c>
      <c r="F301" s="49" t="s">
        <v>27</v>
      </c>
      <c r="G301" s="49" t="s">
        <v>28</v>
      </c>
      <c r="H301" s="49" t="s">
        <v>29</v>
      </c>
      <c r="I301" s="49" t="s">
        <v>30</v>
      </c>
      <c r="J301" s="49" t="s">
        <v>116</v>
      </c>
      <c r="K301" s="49" t="s">
        <v>635</v>
      </c>
      <c r="L301" s="49" t="s">
        <v>32</v>
      </c>
      <c r="M301" s="49" t="s">
        <v>117</v>
      </c>
      <c r="N301" s="49" t="s">
        <v>118</v>
      </c>
      <c r="O301" s="49" t="s">
        <v>33</v>
      </c>
      <c r="P301" s="49" t="s">
        <v>105</v>
      </c>
      <c r="Q301" s="49" t="s">
        <v>106</v>
      </c>
      <c r="R301" s="49" t="s">
        <v>108</v>
      </c>
      <c r="S301" s="49" t="s">
        <v>107</v>
      </c>
      <c r="T301" s="49" t="s">
        <v>109</v>
      </c>
      <c r="U301" s="49" t="s">
        <v>110</v>
      </c>
      <c r="V301" s="50" t="s">
        <v>634</v>
      </c>
      <c r="W301" s="49" t="s">
        <v>34</v>
      </c>
      <c r="X301" s="49" t="s">
        <v>636</v>
      </c>
      <c r="Y301" s="49" t="s">
        <v>119</v>
      </c>
      <c r="Z301" s="49" t="s">
        <v>35</v>
      </c>
      <c r="AA301" s="49" t="s">
        <v>36</v>
      </c>
      <c r="AB301" s="49" t="s">
        <v>37</v>
      </c>
      <c r="AC301" s="49" t="s">
        <v>38</v>
      </c>
      <c r="AD301" s="49" t="s">
        <v>120</v>
      </c>
      <c r="AE301" s="49" t="s">
        <v>39</v>
      </c>
      <c r="AF301" s="49" t="s">
        <v>112</v>
      </c>
      <c r="AG301" s="49" t="s">
        <v>121</v>
      </c>
      <c r="AH301" s="49" t="s">
        <v>113</v>
      </c>
      <c r="AI301" s="49" t="s">
        <v>122</v>
      </c>
      <c r="AJ301" s="48"/>
      <c r="AK301" s="114"/>
      <c r="AP301" s="45"/>
      <c r="AS301" s="87">
        <v>38473</v>
      </c>
      <c r="AT301" s="88">
        <v>396.29399999999998</v>
      </c>
      <c r="AU301" s="88">
        <v>12.798</v>
      </c>
      <c r="AV301" s="89">
        <f t="shared" si="88"/>
        <v>712.798</v>
      </c>
      <c r="AW301" s="90">
        <v>635.28800000000001</v>
      </c>
      <c r="AX301" s="89">
        <f t="shared" si="89"/>
        <v>2135.288</v>
      </c>
      <c r="AY301" s="92"/>
      <c r="AZ301" s="98">
        <v>79.5</v>
      </c>
      <c r="BA301" s="68"/>
    </row>
    <row r="302" spans="2:53" s="47" customFormat="1" ht="14.25" customHeight="1" x14ac:dyDescent="0.15">
      <c r="B302" s="13"/>
      <c r="C302" s="14"/>
      <c r="D302" s="59"/>
      <c r="E302" s="15" t="s">
        <v>115</v>
      </c>
      <c r="F302" s="15"/>
      <c r="G302" s="15"/>
      <c r="H302" s="15"/>
      <c r="I302" s="15"/>
      <c r="J302" s="15" t="s">
        <v>115</v>
      </c>
      <c r="K302" s="15"/>
      <c r="L302" s="15"/>
      <c r="M302" s="15" t="s">
        <v>115</v>
      </c>
      <c r="N302" s="15" t="s">
        <v>115</v>
      </c>
      <c r="O302" s="15"/>
      <c r="P302" s="15"/>
      <c r="Q302" s="15"/>
      <c r="R302" s="15"/>
      <c r="S302" s="15"/>
      <c r="T302" s="15"/>
      <c r="U302" s="15"/>
      <c r="V302" s="16"/>
      <c r="W302" s="15"/>
      <c r="X302" s="15"/>
      <c r="Y302" s="15" t="s">
        <v>115</v>
      </c>
      <c r="Z302" s="15"/>
      <c r="AA302" s="15"/>
      <c r="AB302" s="15"/>
      <c r="AC302" s="15"/>
      <c r="AD302" s="15" t="s">
        <v>115</v>
      </c>
      <c r="AE302" s="15"/>
      <c r="AF302" s="15"/>
      <c r="AG302" s="15" t="s">
        <v>115</v>
      </c>
      <c r="AH302" s="15"/>
      <c r="AI302" s="15" t="s">
        <v>115</v>
      </c>
      <c r="AJ302" s="13"/>
      <c r="AK302" s="12"/>
      <c r="AL302" s="51"/>
      <c r="AP302" s="52"/>
      <c r="AS302" s="87">
        <v>38504</v>
      </c>
      <c r="AT302" s="88">
        <v>383.38499999999999</v>
      </c>
      <c r="AU302" s="88">
        <v>597.78200000000004</v>
      </c>
      <c r="AV302" s="89">
        <f t="shared" si="88"/>
        <v>1297.7820000000002</v>
      </c>
      <c r="AW302" s="90">
        <v>614.20000000000005</v>
      </c>
      <c r="AX302" s="89">
        <f t="shared" si="89"/>
        <v>2114.1999999999998</v>
      </c>
      <c r="AY302" s="92"/>
      <c r="AZ302" s="98">
        <v>47</v>
      </c>
      <c r="BA302" s="68"/>
    </row>
    <row r="303" spans="2:53" s="47" customFormat="1" ht="14.25" customHeight="1" x14ac:dyDescent="0.15">
      <c r="B303" s="141" t="s">
        <v>309</v>
      </c>
      <c r="C303" s="138"/>
      <c r="D303" s="139"/>
      <c r="E303" s="139"/>
      <c r="F303" s="139"/>
      <c r="G303" s="139"/>
      <c r="H303" s="139"/>
      <c r="I303" s="139"/>
      <c r="J303" s="139"/>
      <c r="K303" s="139"/>
      <c r="L303" s="139"/>
      <c r="M303" s="139"/>
      <c r="N303" s="139"/>
      <c r="O303" s="139"/>
      <c r="P303" s="139"/>
      <c r="Q303" s="139"/>
      <c r="R303" s="139"/>
      <c r="S303" s="139"/>
      <c r="T303" s="139"/>
      <c r="U303" s="139"/>
      <c r="V303" s="139"/>
      <c r="W303" s="139"/>
      <c r="X303" s="139"/>
      <c r="Y303" s="139"/>
      <c r="Z303" s="139"/>
      <c r="AA303" s="139"/>
      <c r="AB303" s="139"/>
      <c r="AC303" s="139"/>
      <c r="AD303" s="139"/>
      <c r="AE303" s="139"/>
      <c r="AF303" s="139"/>
      <c r="AG303" s="139"/>
      <c r="AH303" s="139"/>
      <c r="AI303" s="139"/>
      <c r="AJ303" s="137"/>
      <c r="AK303" s="140"/>
      <c r="AP303" s="52"/>
      <c r="AS303" s="87">
        <v>38534</v>
      </c>
      <c r="AT303" s="88">
        <v>395.54599999999999</v>
      </c>
      <c r="AU303" s="88">
        <v>621.60599999999999</v>
      </c>
      <c r="AV303" s="89">
        <f t="shared" si="88"/>
        <v>1321.606</v>
      </c>
      <c r="AW303" s="90">
        <v>540.78</v>
      </c>
      <c r="AX303" s="89">
        <f t="shared" si="89"/>
        <v>2040.78</v>
      </c>
      <c r="AY303" s="92"/>
      <c r="AZ303" s="98">
        <v>71.5</v>
      </c>
      <c r="BA303" s="68"/>
    </row>
    <row r="304" spans="2:53" s="47" customFormat="1" ht="14.25" customHeight="1" x14ac:dyDescent="0.15">
      <c r="B304" s="4" t="s">
        <v>0</v>
      </c>
      <c r="C304" s="5"/>
      <c r="D304" s="6"/>
      <c r="E304" s="7" t="s">
        <v>1</v>
      </c>
      <c r="F304" s="6"/>
      <c r="G304" s="6"/>
      <c r="H304" s="6"/>
      <c r="I304" s="6"/>
      <c r="J304" s="6"/>
      <c r="K304" s="6"/>
      <c r="L304" s="7" t="s">
        <v>2</v>
      </c>
      <c r="M304" s="6"/>
      <c r="N304" s="6"/>
      <c r="O304" s="6"/>
      <c r="P304" s="6"/>
      <c r="Q304" s="6"/>
      <c r="R304" s="6"/>
      <c r="S304" s="7" t="s">
        <v>3</v>
      </c>
      <c r="T304" s="6"/>
      <c r="U304" s="6"/>
      <c r="V304" s="8"/>
      <c r="W304" s="6"/>
      <c r="X304" s="7" t="s">
        <v>4</v>
      </c>
      <c r="Y304" s="6"/>
      <c r="Z304" s="6"/>
      <c r="AA304" s="7" t="s">
        <v>5</v>
      </c>
      <c r="AB304" s="6"/>
      <c r="AC304" s="6"/>
      <c r="AD304" s="7" t="s">
        <v>6</v>
      </c>
      <c r="AE304" s="6"/>
      <c r="AF304" s="6"/>
      <c r="AG304" s="6" t="s">
        <v>99</v>
      </c>
      <c r="AH304" s="6"/>
      <c r="AI304" s="7"/>
      <c r="AJ304" s="137"/>
      <c r="AK304" s="140"/>
      <c r="AP304" s="52"/>
      <c r="AS304" s="87">
        <v>38565</v>
      </c>
      <c r="AT304" s="88">
        <v>197.197</v>
      </c>
      <c r="AU304" s="88">
        <v>310.29500000000002</v>
      </c>
      <c r="AV304" s="89">
        <f t="shared" si="88"/>
        <v>1010.2950000000001</v>
      </c>
      <c r="AW304" s="90">
        <v>306.28500000000003</v>
      </c>
      <c r="AX304" s="89">
        <f t="shared" si="89"/>
        <v>1806.2850000000001</v>
      </c>
      <c r="AY304" s="92"/>
      <c r="AZ304" s="98">
        <v>53.5</v>
      </c>
      <c r="BA304" s="68"/>
    </row>
    <row r="305" spans="2:53" s="47" customFormat="1" ht="14.25" customHeight="1" x14ac:dyDescent="0.15">
      <c r="B305" s="10" t="s">
        <v>7</v>
      </c>
      <c r="C305" s="11"/>
      <c r="D305" s="32" t="s">
        <v>8</v>
      </c>
      <c r="E305" s="32" t="s">
        <v>9</v>
      </c>
      <c r="F305" s="32" t="s">
        <v>10</v>
      </c>
      <c r="G305" s="32" t="s">
        <v>11</v>
      </c>
      <c r="H305" s="32" t="s">
        <v>12</v>
      </c>
      <c r="I305" s="32" t="s">
        <v>13</v>
      </c>
      <c r="J305" s="32" t="s">
        <v>14</v>
      </c>
      <c r="K305" s="32" t="s">
        <v>15</v>
      </c>
      <c r="L305" s="32" t="s">
        <v>16</v>
      </c>
      <c r="M305" s="32" t="s">
        <v>17</v>
      </c>
      <c r="N305" s="32" t="s">
        <v>18</v>
      </c>
      <c r="O305" s="32" t="s">
        <v>19</v>
      </c>
      <c r="P305" s="32" t="s">
        <v>20</v>
      </c>
      <c r="Q305" s="32" t="s">
        <v>21</v>
      </c>
      <c r="R305" s="32" t="s">
        <v>22</v>
      </c>
      <c r="S305" s="32" t="s">
        <v>23</v>
      </c>
      <c r="T305" s="32" t="s">
        <v>24</v>
      </c>
      <c r="U305" s="32" t="s">
        <v>25</v>
      </c>
      <c r="V305" s="33" t="s">
        <v>70</v>
      </c>
      <c r="W305" s="32" t="s">
        <v>71</v>
      </c>
      <c r="X305" s="32" t="s">
        <v>72</v>
      </c>
      <c r="Y305" s="32" t="s">
        <v>73</v>
      </c>
      <c r="Z305" s="32" t="s">
        <v>58</v>
      </c>
      <c r="AA305" s="32" t="s">
        <v>59</v>
      </c>
      <c r="AB305" s="32" t="s">
        <v>60</v>
      </c>
      <c r="AC305" s="32" t="s">
        <v>61</v>
      </c>
      <c r="AD305" s="32" t="s">
        <v>62</v>
      </c>
      <c r="AE305" s="32" t="s">
        <v>63</v>
      </c>
      <c r="AF305" s="32" t="s">
        <v>64</v>
      </c>
      <c r="AG305" s="32" t="s">
        <v>65</v>
      </c>
      <c r="AH305" s="32" t="s">
        <v>66</v>
      </c>
      <c r="AI305" s="32" t="s">
        <v>67</v>
      </c>
      <c r="AJ305" s="137"/>
      <c r="AK305" s="140"/>
      <c r="AP305" s="52"/>
      <c r="AS305" s="87">
        <v>38596</v>
      </c>
      <c r="AT305" s="88">
        <v>0</v>
      </c>
      <c r="AU305" s="88">
        <v>0</v>
      </c>
      <c r="AV305" s="89">
        <f t="shared" ref="AV305:AV414" si="103">AU305+700</f>
        <v>700</v>
      </c>
      <c r="AW305" s="90">
        <v>0</v>
      </c>
      <c r="AX305" s="89">
        <f t="shared" si="89"/>
        <v>1500</v>
      </c>
      <c r="AY305" s="92"/>
      <c r="AZ305" s="98">
        <v>182.5</v>
      </c>
      <c r="BA305" s="68"/>
    </row>
    <row r="306" spans="2:53" s="47" customFormat="1" ht="14.25" customHeight="1" x14ac:dyDescent="0.15">
      <c r="B306" s="13"/>
      <c r="C306" s="14"/>
      <c r="D306" s="64" t="s">
        <v>26</v>
      </c>
      <c r="E306" s="15" t="s">
        <v>69</v>
      </c>
      <c r="F306" s="15" t="s">
        <v>27</v>
      </c>
      <c r="G306" s="15" t="s">
        <v>28</v>
      </c>
      <c r="H306" s="15" t="s">
        <v>29</v>
      </c>
      <c r="I306" s="15" t="s">
        <v>30</v>
      </c>
      <c r="J306" s="15" t="s">
        <v>74</v>
      </c>
      <c r="K306" s="15" t="s">
        <v>31</v>
      </c>
      <c r="L306" s="15" t="s">
        <v>32</v>
      </c>
      <c r="M306" s="15" t="s">
        <v>75</v>
      </c>
      <c r="N306" s="15" t="s">
        <v>76</v>
      </c>
      <c r="O306" s="15" t="s">
        <v>33</v>
      </c>
      <c r="P306" s="15" t="s">
        <v>77</v>
      </c>
      <c r="Q306" s="15" t="s">
        <v>78</v>
      </c>
      <c r="R306" s="15" t="s">
        <v>79</v>
      </c>
      <c r="S306" s="15" t="s">
        <v>80</v>
      </c>
      <c r="T306" s="15" t="s">
        <v>81</v>
      </c>
      <c r="U306" s="15" t="s">
        <v>82</v>
      </c>
      <c r="V306" s="16" t="s">
        <v>68</v>
      </c>
      <c r="W306" s="15" t="s">
        <v>34</v>
      </c>
      <c r="X306" s="15" t="s">
        <v>57</v>
      </c>
      <c r="Y306" s="15" t="s">
        <v>83</v>
      </c>
      <c r="Z306" s="15" t="s">
        <v>35</v>
      </c>
      <c r="AA306" s="15" t="s">
        <v>36</v>
      </c>
      <c r="AB306" s="15" t="s">
        <v>37</v>
      </c>
      <c r="AC306" s="15" t="s">
        <v>38</v>
      </c>
      <c r="AD306" s="15" t="s">
        <v>84</v>
      </c>
      <c r="AE306" s="15" t="s">
        <v>39</v>
      </c>
      <c r="AF306" s="15" t="s">
        <v>85</v>
      </c>
      <c r="AG306" s="15" t="s">
        <v>86</v>
      </c>
      <c r="AH306" s="15" t="s">
        <v>87</v>
      </c>
      <c r="AI306" s="15" t="s">
        <v>88</v>
      </c>
      <c r="AJ306" s="137"/>
      <c r="AK306" s="140"/>
      <c r="AP306" s="52"/>
      <c r="AS306" s="87">
        <v>38626</v>
      </c>
      <c r="AT306" s="88">
        <v>0</v>
      </c>
      <c r="AU306" s="88">
        <v>0</v>
      </c>
      <c r="AV306" s="89">
        <f t="shared" si="103"/>
        <v>700</v>
      </c>
      <c r="AW306" s="90">
        <v>0</v>
      </c>
      <c r="AX306" s="89">
        <f t="shared" si="89"/>
        <v>1500</v>
      </c>
      <c r="AY306" s="92"/>
      <c r="AZ306" s="98">
        <v>99</v>
      </c>
      <c r="BA306" s="68"/>
    </row>
    <row r="307" spans="2:53" s="47" customFormat="1" ht="14.25" customHeight="1" x14ac:dyDescent="0.15">
      <c r="B307" s="48"/>
      <c r="C307" s="14"/>
      <c r="D307" s="15"/>
      <c r="E307" s="15"/>
      <c r="F307" s="15"/>
      <c r="G307" s="15"/>
      <c r="H307" s="15"/>
      <c r="I307" s="15"/>
      <c r="J307" s="15"/>
      <c r="K307" s="15"/>
      <c r="L307" s="15"/>
      <c r="M307" s="15"/>
      <c r="N307" s="15"/>
      <c r="O307" s="15"/>
      <c r="P307" s="15"/>
      <c r="Q307" s="15"/>
      <c r="R307" s="15"/>
      <c r="S307" s="15"/>
      <c r="T307" s="15"/>
      <c r="U307" s="15"/>
      <c r="V307" s="16"/>
      <c r="W307" s="15"/>
      <c r="X307" s="15"/>
      <c r="Y307" s="15"/>
      <c r="Z307" s="15"/>
      <c r="AA307" s="15"/>
      <c r="AB307" s="15"/>
      <c r="AC307" s="15"/>
      <c r="AD307" s="15"/>
      <c r="AE307" s="15"/>
      <c r="AF307" s="15"/>
      <c r="AG307" s="15"/>
      <c r="AH307" s="15"/>
      <c r="AI307" s="15"/>
      <c r="AJ307" s="137"/>
      <c r="AK307" s="140"/>
      <c r="AP307" s="52"/>
      <c r="AS307" s="87">
        <v>38657</v>
      </c>
      <c r="AT307" s="88">
        <v>0</v>
      </c>
      <c r="AU307" s="88">
        <v>0</v>
      </c>
      <c r="AV307" s="89">
        <f t="shared" si="103"/>
        <v>700</v>
      </c>
      <c r="AW307" s="90">
        <v>0</v>
      </c>
      <c r="AX307" s="89">
        <f t="shared" si="89"/>
        <v>1500</v>
      </c>
      <c r="AY307" s="92"/>
      <c r="AZ307" s="98">
        <v>89.5</v>
      </c>
      <c r="BA307" s="68"/>
    </row>
    <row r="308" spans="2:53" s="47" customFormat="1" ht="14.25" customHeight="1" x14ac:dyDescent="0.15">
      <c r="B308" s="18"/>
      <c r="C308" s="19"/>
      <c r="D308" s="41"/>
      <c r="E308" s="41"/>
      <c r="F308" s="41"/>
      <c r="G308" s="41"/>
      <c r="H308" s="41"/>
      <c r="I308" s="41"/>
      <c r="J308" s="41"/>
      <c r="K308" s="41"/>
      <c r="L308" s="41"/>
      <c r="M308" s="41"/>
      <c r="N308" s="41"/>
      <c r="O308" s="41"/>
      <c r="P308" s="41"/>
      <c r="Q308" s="41"/>
      <c r="R308" s="41"/>
      <c r="S308" s="41"/>
      <c r="T308" s="42"/>
      <c r="U308" s="42"/>
      <c r="V308" s="43"/>
      <c r="W308" s="42"/>
      <c r="X308" s="42"/>
      <c r="Y308" s="42"/>
      <c r="Z308" s="42"/>
      <c r="AA308" s="42"/>
      <c r="AB308" s="42"/>
      <c r="AC308" s="42"/>
      <c r="AD308" s="42"/>
      <c r="AE308" s="42"/>
      <c r="AF308" s="42"/>
      <c r="AG308" s="42"/>
      <c r="AH308" s="42"/>
      <c r="AI308" s="42"/>
      <c r="AJ308" s="137"/>
      <c r="AK308" s="140"/>
      <c r="AP308" s="52"/>
      <c r="AS308" s="87">
        <v>38687</v>
      </c>
      <c r="AT308" s="88">
        <v>0</v>
      </c>
      <c r="AU308" s="88">
        <v>0</v>
      </c>
      <c r="AV308" s="89">
        <f t="shared" si="103"/>
        <v>700</v>
      </c>
      <c r="AW308" s="90">
        <v>0</v>
      </c>
      <c r="AX308" s="89">
        <f t="shared" si="89"/>
        <v>1500</v>
      </c>
      <c r="AY308" s="92"/>
      <c r="AZ308" s="98">
        <v>89.5</v>
      </c>
      <c r="BA308" s="68"/>
    </row>
    <row r="309" spans="2:53" s="47" customFormat="1" ht="14.25" customHeight="1" x14ac:dyDescent="0.15">
      <c r="B309" s="10"/>
      <c r="C309" s="19"/>
      <c r="D309" s="41"/>
      <c r="E309" s="41"/>
      <c r="F309" s="41"/>
      <c r="G309" s="41"/>
      <c r="H309" s="41"/>
      <c r="I309" s="41"/>
      <c r="J309" s="41"/>
      <c r="K309" s="41"/>
      <c r="L309" s="41"/>
      <c r="M309" s="41"/>
      <c r="N309" s="41"/>
      <c r="O309" s="41"/>
      <c r="P309" s="41"/>
      <c r="Q309" s="41"/>
      <c r="R309" s="41"/>
      <c r="S309" s="41"/>
      <c r="T309" s="42"/>
      <c r="U309" s="42"/>
      <c r="V309" s="43"/>
      <c r="W309" s="42"/>
      <c r="X309" s="42"/>
      <c r="Y309" s="42"/>
      <c r="Z309" s="42"/>
      <c r="AA309" s="42"/>
      <c r="AB309" s="42"/>
      <c r="AC309" s="42"/>
      <c r="AD309" s="42"/>
      <c r="AE309" s="42"/>
      <c r="AF309" s="42"/>
      <c r="AG309" s="42"/>
      <c r="AH309" s="42"/>
      <c r="AI309" s="42"/>
      <c r="AJ309" s="137"/>
      <c r="AK309" s="140"/>
      <c r="AP309" s="52"/>
      <c r="AS309" s="87">
        <v>38718</v>
      </c>
      <c r="AT309" s="88">
        <v>0</v>
      </c>
      <c r="AU309" s="88">
        <v>0</v>
      </c>
      <c r="AV309" s="89">
        <f t="shared" si="103"/>
        <v>700</v>
      </c>
      <c r="AW309" s="90">
        <v>0</v>
      </c>
      <c r="AX309" s="89">
        <f t="shared" si="89"/>
        <v>1500</v>
      </c>
      <c r="AY309" s="92"/>
      <c r="AZ309" s="98">
        <v>28.5</v>
      </c>
      <c r="BA309" s="68"/>
    </row>
    <row r="310" spans="2:53" s="47" customFormat="1" ht="14.25" customHeight="1" x14ac:dyDescent="0.15">
      <c r="B310" s="18" t="s">
        <v>40</v>
      </c>
      <c r="C310" s="19" t="s">
        <v>41</v>
      </c>
      <c r="D310" s="41">
        <v>18</v>
      </c>
      <c r="E310" s="41">
        <v>15</v>
      </c>
      <c r="F310" s="41">
        <v>15</v>
      </c>
      <c r="G310" s="41">
        <v>16</v>
      </c>
      <c r="H310" s="41">
        <v>17</v>
      </c>
      <c r="I310" s="41">
        <v>19</v>
      </c>
      <c r="J310" s="41">
        <v>16</v>
      </c>
      <c r="K310" s="41">
        <v>18</v>
      </c>
      <c r="L310" s="41">
        <v>23</v>
      </c>
      <c r="M310" s="41">
        <v>15</v>
      </c>
      <c r="N310" s="41">
        <v>19</v>
      </c>
      <c r="O310" s="41">
        <v>17</v>
      </c>
      <c r="P310" s="41">
        <v>15</v>
      </c>
      <c r="Q310" s="41">
        <v>19</v>
      </c>
      <c r="R310" s="41">
        <v>19</v>
      </c>
      <c r="S310" s="41">
        <v>18</v>
      </c>
      <c r="T310" s="42">
        <v>19</v>
      </c>
      <c r="U310" s="42">
        <v>17</v>
      </c>
      <c r="V310" s="43"/>
      <c r="W310" s="42">
        <v>20</v>
      </c>
      <c r="X310" s="42">
        <v>18</v>
      </c>
      <c r="Y310" s="42">
        <v>16</v>
      </c>
      <c r="Z310" s="42">
        <v>17</v>
      </c>
      <c r="AA310" s="42">
        <v>17</v>
      </c>
      <c r="AB310" s="42">
        <v>21</v>
      </c>
      <c r="AC310" s="42">
        <v>19</v>
      </c>
      <c r="AD310" s="42">
        <v>19</v>
      </c>
      <c r="AE310" s="42">
        <v>20</v>
      </c>
      <c r="AF310" s="42">
        <v>20</v>
      </c>
      <c r="AG310" s="42">
        <v>20</v>
      </c>
      <c r="AH310" s="42">
        <v>18</v>
      </c>
      <c r="AI310" s="42">
        <v>25</v>
      </c>
      <c r="AJ310" s="137"/>
      <c r="AK310" s="140"/>
      <c r="AP310" s="52"/>
      <c r="AS310" s="94">
        <v>38749</v>
      </c>
      <c r="AT310" s="88">
        <v>0</v>
      </c>
      <c r="AU310" s="88">
        <v>0</v>
      </c>
      <c r="AV310" s="89">
        <f t="shared" si="103"/>
        <v>700</v>
      </c>
      <c r="AW310" s="90">
        <v>0</v>
      </c>
      <c r="AX310" s="89">
        <f t="shared" si="89"/>
        <v>1500</v>
      </c>
      <c r="AY310" s="92"/>
      <c r="AZ310" s="98">
        <v>64</v>
      </c>
      <c r="BA310" s="68"/>
    </row>
    <row r="311" spans="2:53" s="47" customFormat="1" ht="14.25" customHeight="1" x14ac:dyDescent="0.15">
      <c r="B311" s="10"/>
      <c r="C311" s="19" t="s">
        <v>42</v>
      </c>
      <c r="D311" s="41">
        <v>18</v>
      </c>
      <c r="E311" s="41">
        <v>15</v>
      </c>
      <c r="F311" s="41">
        <v>15</v>
      </c>
      <c r="G311" s="41">
        <v>15</v>
      </c>
      <c r="H311" s="41">
        <v>17</v>
      </c>
      <c r="I311" s="41">
        <v>19</v>
      </c>
      <c r="J311" s="41">
        <v>16</v>
      </c>
      <c r="K311" s="41">
        <v>19</v>
      </c>
      <c r="L311" s="41">
        <v>23</v>
      </c>
      <c r="M311" s="41">
        <v>15</v>
      </c>
      <c r="N311" s="41">
        <v>18</v>
      </c>
      <c r="O311" s="41">
        <v>16</v>
      </c>
      <c r="P311" s="41">
        <v>14</v>
      </c>
      <c r="Q311" s="41">
        <v>18</v>
      </c>
      <c r="R311" s="41">
        <v>19</v>
      </c>
      <c r="S311" s="41">
        <v>18</v>
      </c>
      <c r="T311" s="42">
        <v>18</v>
      </c>
      <c r="U311" s="42">
        <v>17</v>
      </c>
      <c r="V311" s="43"/>
      <c r="W311" s="42">
        <v>19</v>
      </c>
      <c r="X311" s="42">
        <v>18</v>
      </c>
      <c r="Y311" s="42">
        <v>15</v>
      </c>
      <c r="Z311" s="42">
        <v>16</v>
      </c>
      <c r="AA311" s="42">
        <v>16</v>
      </c>
      <c r="AB311" s="42">
        <v>20</v>
      </c>
      <c r="AC311" s="42">
        <v>18</v>
      </c>
      <c r="AD311" s="42">
        <v>18</v>
      </c>
      <c r="AE311" s="42">
        <v>19</v>
      </c>
      <c r="AF311" s="42">
        <v>20</v>
      </c>
      <c r="AG311" s="42">
        <v>19</v>
      </c>
      <c r="AH311" s="42">
        <v>16</v>
      </c>
      <c r="AI311" s="42">
        <v>24</v>
      </c>
      <c r="AJ311" s="137"/>
      <c r="AK311" s="140"/>
      <c r="AP311" s="52"/>
      <c r="AS311" s="94">
        <v>38777</v>
      </c>
      <c r="AT311" s="88">
        <v>0</v>
      </c>
      <c r="AU311" s="88">
        <v>0</v>
      </c>
      <c r="AV311" s="89">
        <f t="shared" si="103"/>
        <v>700</v>
      </c>
      <c r="AW311" s="90">
        <v>187.57599999999999</v>
      </c>
      <c r="AX311" s="89">
        <f t="shared" si="89"/>
        <v>1687.576</v>
      </c>
      <c r="AY311" s="92"/>
      <c r="AZ311" s="98">
        <v>12.5</v>
      </c>
      <c r="BA311" s="68"/>
    </row>
    <row r="312" spans="2:53" s="47" customFormat="1" ht="14.25" customHeight="1" x14ac:dyDescent="0.15">
      <c r="B312" s="21" t="s">
        <v>43</v>
      </c>
      <c r="C312" s="19" t="s">
        <v>44</v>
      </c>
      <c r="D312" s="41">
        <v>17</v>
      </c>
      <c r="E312" s="41">
        <v>15</v>
      </c>
      <c r="F312" s="41">
        <v>14</v>
      </c>
      <c r="G312" s="41">
        <v>14</v>
      </c>
      <c r="H312" s="41">
        <v>15</v>
      </c>
      <c r="I312" s="41">
        <v>18</v>
      </c>
      <c r="J312" s="41">
        <v>14</v>
      </c>
      <c r="K312" s="41">
        <v>16</v>
      </c>
      <c r="L312" s="41">
        <v>21</v>
      </c>
      <c r="M312" s="41">
        <v>14</v>
      </c>
      <c r="N312" s="41">
        <v>16</v>
      </c>
      <c r="O312" s="41">
        <v>14</v>
      </c>
      <c r="P312" s="41">
        <v>13</v>
      </c>
      <c r="Q312" s="41">
        <v>17</v>
      </c>
      <c r="R312" s="41">
        <v>17</v>
      </c>
      <c r="S312" s="41">
        <v>16</v>
      </c>
      <c r="T312" s="42">
        <v>17</v>
      </c>
      <c r="U312" s="42">
        <v>16</v>
      </c>
      <c r="V312" s="43"/>
      <c r="W312" s="42">
        <v>17</v>
      </c>
      <c r="X312" s="42">
        <v>16</v>
      </c>
      <c r="Y312" s="42">
        <v>12</v>
      </c>
      <c r="Z312" s="42">
        <v>14</v>
      </c>
      <c r="AA312" s="42">
        <v>14</v>
      </c>
      <c r="AB312" s="42">
        <v>18</v>
      </c>
      <c r="AC312" s="42">
        <v>16</v>
      </c>
      <c r="AD312" s="42">
        <v>15</v>
      </c>
      <c r="AE312" s="42">
        <v>17</v>
      </c>
      <c r="AF312" s="42">
        <v>17</v>
      </c>
      <c r="AG312" s="42">
        <v>18</v>
      </c>
      <c r="AH312" s="42">
        <v>15</v>
      </c>
      <c r="AI312" s="42">
        <v>20</v>
      </c>
      <c r="AJ312" s="137"/>
      <c r="AK312" s="140"/>
      <c r="AP312" s="52"/>
      <c r="AS312" s="94">
        <v>38808</v>
      </c>
      <c r="AT312" s="88">
        <v>0</v>
      </c>
      <c r="AU312" s="88">
        <v>601.93899999999996</v>
      </c>
      <c r="AV312" s="89">
        <f t="shared" si="103"/>
        <v>1301.9389999999999</v>
      </c>
      <c r="AW312" s="90">
        <v>615.28800000000001</v>
      </c>
      <c r="AX312" s="89">
        <f t="shared" si="89"/>
        <v>2115.288</v>
      </c>
      <c r="AY312" s="92"/>
      <c r="AZ312" s="98">
        <v>55.5</v>
      </c>
      <c r="BA312" s="68"/>
    </row>
    <row r="313" spans="2:53" s="47" customFormat="1" ht="14.25" customHeight="1" x14ac:dyDescent="0.15">
      <c r="B313" s="18"/>
      <c r="C313" s="19" t="s">
        <v>45</v>
      </c>
      <c r="D313" s="41">
        <v>16</v>
      </c>
      <c r="E313" s="41">
        <v>14</v>
      </c>
      <c r="F313" s="41">
        <v>13</v>
      </c>
      <c r="G313" s="41">
        <v>13</v>
      </c>
      <c r="H313" s="41">
        <v>15</v>
      </c>
      <c r="I313" s="41">
        <v>17</v>
      </c>
      <c r="J313" s="41">
        <v>14</v>
      </c>
      <c r="K313" s="41">
        <v>16</v>
      </c>
      <c r="L313" s="41">
        <v>21</v>
      </c>
      <c r="M313" s="41">
        <v>13</v>
      </c>
      <c r="N313" s="41">
        <v>16</v>
      </c>
      <c r="O313" s="41">
        <v>15</v>
      </c>
      <c r="P313" s="41">
        <v>13</v>
      </c>
      <c r="Q313" s="41">
        <v>17</v>
      </c>
      <c r="R313" s="41">
        <v>17</v>
      </c>
      <c r="S313" s="41">
        <v>16</v>
      </c>
      <c r="T313" s="42">
        <v>17</v>
      </c>
      <c r="U313" s="42">
        <v>16</v>
      </c>
      <c r="V313" s="43"/>
      <c r="W313" s="42">
        <v>17</v>
      </c>
      <c r="X313" s="42">
        <v>16</v>
      </c>
      <c r="Y313" s="42">
        <v>13</v>
      </c>
      <c r="Z313" s="42">
        <v>13</v>
      </c>
      <c r="AA313" s="42">
        <v>14</v>
      </c>
      <c r="AB313" s="42">
        <v>17</v>
      </c>
      <c r="AC313" s="42">
        <v>16</v>
      </c>
      <c r="AD313" s="42">
        <v>15</v>
      </c>
      <c r="AE313" s="42">
        <v>15</v>
      </c>
      <c r="AF313" s="42">
        <v>18</v>
      </c>
      <c r="AG313" s="42">
        <v>17</v>
      </c>
      <c r="AH313" s="42">
        <v>15</v>
      </c>
      <c r="AI313" s="42">
        <v>21</v>
      </c>
      <c r="AJ313" s="137"/>
      <c r="AK313" s="140"/>
      <c r="AP313" s="52"/>
      <c r="AS313" s="94">
        <v>38838</v>
      </c>
      <c r="AT313" s="88">
        <v>0</v>
      </c>
      <c r="AU313" s="88">
        <v>197.249</v>
      </c>
      <c r="AV313" s="89">
        <f t="shared" si="103"/>
        <v>897.24900000000002</v>
      </c>
      <c r="AW313" s="90">
        <v>635.84500000000003</v>
      </c>
      <c r="AX313" s="89">
        <f t="shared" si="89"/>
        <v>2135.8450000000003</v>
      </c>
      <c r="AY313" s="92"/>
      <c r="AZ313" s="98">
        <v>91</v>
      </c>
      <c r="BA313" s="68"/>
    </row>
    <row r="314" spans="2:53" s="47" customFormat="1" ht="14.25" customHeight="1" x14ac:dyDescent="0.15">
      <c r="B314" s="18"/>
      <c r="C314" s="19" t="s">
        <v>41</v>
      </c>
      <c r="D314" s="41">
        <v>18</v>
      </c>
      <c r="E314" s="41">
        <v>14</v>
      </c>
      <c r="F314" s="41">
        <v>15</v>
      </c>
      <c r="G314" s="41">
        <v>15</v>
      </c>
      <c r="H314" s="41">
        <v>16</v>
      </c>
      <c r="I314" s="41">
        <v>19</v>
      </c>
      <c r="J314" s="41">
        <v>15</v>
      </c>
      <c r="K314" s="41">
        <v>17</v>
      </c>
      <c r="L314" s="41">
        <v>24</v>
      </c>
      <c r="M314" s="41">
        <v>14</v>
      </c>
      <c r="N314" s="41">
        <v>18</v>
      </c>
      <c r="O314" s="41">
        <v>17</v>
      </c>
      <c r="P314" s="41">
        <v>14</v>
      </c>
      <c r="Q314" s="41">
        <v>19</v>
      </c>
      <c r="R314" s="41">
        <v>19</v>
      </c>
      <c r="S314" s="41">
        <v>18</v>
      </c>
      <c r="T314" s="42">
        <v>19</v>
      </c>
      <c r="U314" s="42">
        <v>17</v>
      </c>
      <c r="V314" s="43"/>
      <c r="W314" s="42">
        <v>18</v>
      </c>
      <c r="X314" s="42">
        <v>17</v>
      </c>
      <c r="Y314" s="42">
        <v>14</v>
      </c>
      <c r="Z314" s="42">
        <v>15</v>
      </c>
      <c r="AA314" s="42">
        <v>15</v>
      </c>
      <c r="AB314" s="42">
        <v>18</v>
      </c>
      <c r="AC314" s="42">
        <v>17</v>
      </c>
      <c r="AD314" s="42">
        <v>17</v>
      </c>
      <c r="AE314" s="42">
        <v>17</v>
      </c>
      <c r="AF314" s="42">
        <v>18</v>
      </c>
      <c r="AG314" s="42">
        <v>19</v>
      </c>
      <c r="AH314" s="42">
        <v>16</v>
      </c>
      <c r="AI314" s="42">
        <v>22</v>
      </c>
      <c r="AJ314" s="137"/>
      <c r="AK314" s="140"/>
      <c r="AP314" s="52"/>
      <c r="AS314" s="94">
        <v>38869</v>
      </c>
      <c r="AT314" s="88">
        <v>0</v>
      </c>
      <c r="AU314" s="88">
        <v>0</v>
      </c>
      <c r="AV314" s="89">
        <f t="shared" si="103"/>
        <v>700</v>
      </c>
      <c r="AW314" s="90">
        <v>614.95600000000002</v>
      </c>
      <c r="AX314" s="89">
        <f t="shared" si="89"/>
        <v>2114.9560000000001</v>
      </c>
      <c r="AY314" s="92"/>
      <c r="AZ314" s="98">
        <v>89.5</v>
      </c>
      <c r="BA314" s="68"/>
    </row>
    <row r="315" spans="2:53" s="47" customFormat="1" ht="14.25" customHeight="1" x14ac:dyDescent="0.15">
      <c r="B315" s="10"/>
      <c r="C315" s="19" t="s">
        <v>42</v>
      </c>
      <c r="D315" s="41">
        <v>19</v>
      </c>
      <c r="E315" s="41">
        <v>15</v>
      </c>
      <c r="F315" s="41">
        <v>15</v>
      </c>
      <c r="G315" s="41">
        <v>16</v>
      </c>
      <c r="H315" s="41">
        <v>17</v>
      </c>
      <c r="I315" s="41">
        <v>19</v>
      </c>
      <c r="J315" s="41">
        <v>16</v>
      </c>
      <c r="K315" s="41">
        <v>19</v>
      </c>
      <c r="L315" s="41">
        <v>23</v>
      </c>
      <c r="M315" s="41">
        <v>13</v>
      </c>
      <c r="N315" s="41">
        <v>18</v>
      </c>
      <c r="O315" s="41">
        <v>16</v>
      </c>
      <c r="P315" s="41">
        <v>15</v>
      </c>
      <c r="Q315" s="41">
        <v>18</v>
      </c>
      <c r="R315" s="41">
        <v>18</v>
      </c>
      <c r="S315" s="41">
        <v>18</v>
      </c>
      <c r="T315" s="42">
        <v>19</v>
      </c>
      <c r="U315" s="42">
        <v>18</v>
      </c>
      <c r="V315" s="43"/>
      <c r="W315" s="42">
        <v>18</v>
      </c>
      <c r="X315" s="42">
        <v>19</v>
      </c>
      <c r="Y315" s="42">
        <v>14</v>
      </c>
      <c r="Z315" s="42">
        <v>14</v>
      </c>
      <c r="AA315" s="42">
        <v>15</v>
      </c>
      <c r="AB315" s="42">
        <v>18</v>
      </c>
      <c r="AC315" s="42">
        <v>17</v>
      </c>
      <c r="AD315" s="42">
        <v>17</v>
      </c>
      <c r="AE315" s="42">
        <v>18</v>
      </c>
      <c r="AF315" s="42">
        <v>19</v>
      </c>
      <c r="AG315" s="42">
        <v>18</v>
      </c>
      <c r="AH315" s="42">
        <v>16</v>
      </c>
      <c r="AI315" s="42">
        <v>22</v>
      </c>
      <c r="AJ315" s="137"/>
      <c r="AK315" s="140"/>
      <c r="AP315" s="52"/>
      <c r="AS315" s="94">
        <v>38899</v>
      </c>
      <c r="AT315" s="88">
        <v>0</v>
      </c>
      <c r="AU315" s="88">
        <v>0</v>
      </c>
      <c r="AV315" s="89">
        <f t="shared" si="103"/>
        <v>700</v>
      </c>
      <c r="AW315" s="90">
        <v>119.679</v>
      </c>
      <c r="AX315" s="89">
        <f t="shared" si="89"/>
        <v>1619.6790000000001</v>
      </c>
      <c r="AY315" s="92"/>
      <c r="AZ315" s="98">
        <v>105.5</v>
      </c>
      <c r="BA315" s="68"/>
    </row>
    <row r="316" spans="2:53" s="47" customFormat="1" ht="14.25" customHeight="1" x14ac:dyDescent="0.15">
      <c r="B316" s="21" t="s">
        <v>46</v>
      </c>
      <c r="C316" s="19" t="s">
        <v>44</v>
      </c>
      <c r="D316" s="41">
        <v>18</v>
      </c>
      <c r="E316" s="41">
        <v>14</v>
      </c>
      <c r="F316" s="41">
        <v>14</v>
      </c>
      <c r="G316" s="41">
        <v>14</v>
      </c>
      <c r="H316" s="41">
        <v>16</v>
      </c>
      <c r="I316" s="41">
        <v>18</v>
      </c>
      <c r="J316" s="41">
        <v>14</v>
      </c>
      <c r="K316" s="41">
        <v>17</v>
      </c>
      <c r="L316" s="41">
        <v>22</v>
      </c>
      <c r="M316" s="41">
        <v>12</v>
      </c>
      <c r="N316" s="41">
        <v>17</v>
      </c>
      <c r="O316" s="41">
        <v>15</v>
      </c>
      <c r="P316" s="41">
        <v>13</v>
      </c>
      <c r="Q316" s="41">
        <v>18</v>
      </c>
      <c r="R316" s="41">
        <v>17</v>
      </c>
      <c r="S316" s="41">
        <v>17</v>
      </c>
      <c r="T316" s="42">
        <v>17</v>
      </c>
      <c r="U316" s="42">
        <v>16</v>
      </c>
      <c r="V316" s="43"/>
      <c r="W316" s="42">
        <v>19</v>
      </c>
      <c r="X316" s="42">
        <v>18</v>
      </c>
      <c r="Y316" s="42">
        <v>14</v>
      </c>
      <c r="Z316" s="42">
        <v>15</v>
      </c>
      <c r="AA316" s="42">
        <v>15</v>
      </c>
      <c r="AB316" s="42">
        <v>18</v>
      </c>
      <c r="AC316" s="42">
        <v>18</v>
      </c>
      <c r="AD316" s="42">
        <v>17</v>
      </c>
      <c r="AE316" s="42">
        <v>15</v>
      </c>
      <c r="AF316" s="42">
        <v>19</v>
      </c>
      <c r="AG316" s="42">
        <v>19</v>
      </c>
      <c r="AH316" s="42">
        <v>16</v>
      </c>
      <c r="AI316" s="42">
        <v>22</v>
      </c>
      <c r="AJ316" s="137"/>
      <c r="AK316" s="140"/>
      <c r="AP316" s="52"/>
      <c r="AS316" s="87">
        <v>38930</v>
      </c>
      <c r="AT316" s="88">
        <v>0</v>
      </c>
      <c r="AU316" s="88">
        <v>0</v>
      </c>
      <c r="AV316" s="89">
        <f t="shared" si="103"/>
        <v>700</v>
      </c>
      <c r="AW316" s="90">
        <v>0</v>
      </c>
      <c r="AX316" s="89">
        <f t="shared" si="89"/>
        <v>1500</v>
      </c>
      <c r="AY316" s="92"/>
      <c r="AZ316" s="98">
        <v>108</v>
      </c>
      <c r="BA316" s="68"/>
    </row>
    <row r="317" spans="2:53" s="47" customFormat="1" ht="14.25" customHeight="1" x14ac:dyDescent="0.15">
      <c r="B317" s="18"/>
      <c r="C317" s="19" t="s">
        <v>45</v>
      </c>
      <c r="D317" s="41">
        <v>16</v>
      </c>
      <c r="E317" s="41">
        <v>13</v>
      </c>
      <c r="F317" s="41">
        <v>13</v>
      </c>
      <c r="G317" s="41">
        <v>13</v>
      </c>
      <c r="H317" s="41">
        <v>15</v>
      </c>
      <c r="I317" s="41">
        <v>18</v>
      </c>
      <c r="J317" s="41">
        <v>14</v>
      </c>
      <c r="K317" s="41">
        <v>16</v>
      </c>
      <c r="L317" s="41">
        <v>21</v>
      </c>
      <c r="M317" s="41">
        <v>12</v>
      </c>
      <c r="N317" s="41">
        <v>16</v>
      </c>
      <c r="O317" s="41">
        <v>14</v>
      </c>
      <c r="P317" s="41">
        <v>13</v>
      </c>
      <c r="Q317" s="41">
        <v>17</v>
      </c>
      <c r="R317" s="41">
        <v>17</v>
      </c>
      <c r="S317" s="41">
        <v>16</v>
      </c>
      <c r="T317" s="42">
        <v>17</v>
      </c>
      <c r="U317" s="42">
        <v>16</v>
      </c>
      <c r="V317" s="43"/>
      <c r="W317" s="42">
        <v>18</v>
      </c>
      <c r="X317" s="42">
        <v>18</v>
      </c>
      <c r="Y317" s="42">
        <v>14</v>
      </c>
      <c r="Z317" s="42">
        <v>15</v>
      </c>
      <c r="AA317" s="42">
        <v>15</v>
      </c>
      <c r="AB317" s="42">
        <v>18</v>
      </c>
      <c r="AC317" s="42">
        <v>17</v>
      </c>
      <c r="AD317" s="42">
        <v>17</v>
      </c>
      <c r="AE317" s="42">
        <v>17</v>
      </c>
      <c r="AF317" s="42">
        <v>19</v>
      </c>
      <c r="AG317" s="42">
        <v>18</v>
      </c>
      <c r="AH317" s="42">
        <v>16</v>
      </c>
      <c r="AI317" s="42">
        <v>22</v>
      </c>
      <c r="AJ317" s="137"/>
      <c r="AK317" s="140"/>
      <c r="AP317" s="52"/>
      <c r="AS317" s="87">
        <v>38961</v>
      </c>
      <c r="AT317" s="88">
        <v>0</v>
      </c>
      <c r="AU317" s="88">
        <v>0</v>
      </c>
      <c r="AV317" s="89">
        <f t="shared" si="103"/>
        <v>700</v>
      </c>
      <c r="AW317" s="90">
        <v>0</v>
      </c>
      <c r="AX317" s="89">
        <f t="shared" si="89"/>
        <v>1500</v>
      </c>
      <c r="AY317" s="92"/>
      <c r="AZ317" s="98">
        <v>219</v>
      </c>
      <c r="BA317" s="68"/>
    </row>
    <row r="318" spans="2:53" s="47" customFormat="1" ht="14.25" customHeight="1" x14ac:dyDescent="0.15">
      <c r="B318" s="18"/>
      <c r="C318" s="19" t="s">
        <v>41</v>
      </c>
      <c r="D318" s="41">
        <v>17</v>
      </c>
      <c r="E318" s="41">
        <v>14</v>
      </c>
      <c r="F318" s="41">
        <v>14</v>
      </c>
      <c r="G318" s="41">
        <v>15</v>
      </c>
      <c r="H318" s="41">
        <v>16</v>
      </c>
      <c r="I318" s="41">
        <v>18</v>
      </c>
      <c r="J318" s="41">
        <v>14</v>
      </c>
      <c r="K318" s="41">
        <v>18</v>
      </c>
      <c r="L318" s="41">
        <v>23</v>
      </c>
      <c r="M318" s="41">
        <v>13</v>
      </c>
      <c r="N318" s="41">
        <v>17</v>
      </c>
      <c r="O318" s="41">
        <v>16</v>
      </c>
      <c r="P318" s="41">
        <v>14</v>
      </c>
      <c r="Q318" s="41">
        <v>18</v>
      </c>
      <c r="R318" s="41">
        <v>17</v>
      </c>
      <c r="S318" s="41">
        <v>17</v>
      </c>
      <c r="T318" s="42">
        <v>18</v>
      </c>
      <c r="U318" s="42">
        <v>17</v>
      </c>
      <c r="V318" s="43"/>
      <c r="W318" s="42">
        <v>19</v>
      </c>
      <c r="X318" s="42">
        <v>19</v>
      </c>
      <c r="Y318" s="42">
        <v>14</v>
      </c>
      <c r="Z318" s="42">
        <v>16</v>
      </c>
      <c r="AA318" s="42">
        <v>16</v>
      </c>
      <c r="AB318" s="42">
        <v>20</v>
      </c>
      <c r="AC318" s="42">
        <v>18</v>
      </c>
      <c r="AD318" s="42">
        <v>17</v>
      </c>
      <c r="AE318" s="42">
        <v>19</v>
      </c>
      <c r="AF318" s="42">
        <v>21</v>
      </c>
      <c r="AG318" s="42">
        <v>20</v>
      </c>
      <c r="AH318" s="42">
        <v>17</v>
      </c>
      <c r="AI318" s="42">
        <v>24</v>
      </c>
      <c r="AJ318" s="137"/>
      <c r="AK318" s="140"/>
      <c r="AP318" s="52"/>
      <c r="AS318" s="87">
        <v>38991</v>
      </c>
      <c r="AT318" s="88">
        <v>0</v>
      </c>
      <c r="AU318" s="88">
        <v>0</v>
      </c>
      <c r="AV318" s="89">
        <f t="shared" si="103"/>
        <v>700</v>
      </c>
      <c r="AW318" s="90">
        <v>0</v>
      </c>
      <c r="AX318" s="89">
        <f t="shared" ref="AX318:AX427" si="104">AW318+1500</f>
        <v>1500</v>
      </c>
      <c r="AY318" s="92"/>
      <c r="AZ318" s="98">
        <v>38</v>
      </c>
      <c r="BA318" s="68"/>
    </row>
    <row r="319" spans="2:53" s="47" customFormat="1" ht="14.25" customHeight="1" x14ac:dyDescent="0.15">
      <c r="B319" s="10"/>
      <c r="C319" s="19" t="s">
        <v>42</v>
      </c>
      <c r="D319" s="41">
        <v>17</v>
      </c>
      <c r="E319" s="41">
        <v>14</v>
      </c>
      <c r="F319" s="41">
        <v>15</v>
      </c>
      <c r="G319" s="41">
        <v>14</v>
      </c>
      <c r="H319" s="41">
        <v>16</v>
      </c>
      <c r="I319" s="41">
        <v>17</v>
      </c>
      <c r="J319" s="41">
        <v>15</v>
      </c>
      <c r="K319" s="41">
        <v>18</v>
      </c>
      <c r="L319" s="41">
        <v>22</v>
      </c>
      <c r="M319" s="41">
        <v>13</v>
      </c>
      <c r="N319" s="41">
        <v>18</v>
      </c>
      <c r="O319" s="41">
        <v>15</v>
      </c>
      <c r="P319" s="41">
        <v>14</v>
      </c>
      <c r="Q319" s="41">
        <v>18</v>
      </c>
      <c r="R319" s="41">
        <v>18</v>
      </c>
      <c r="S319" s="41">
        <v>17</v>
      </c>
      <c r="T319" s="42">
        <v>18</v>
      </c>
      <c r="U319" s="42">
        <v>17</v>
      </c>
      <c r="V319" s="43"/>
      <c r="W319" s="42">
        <v>19</v>
      </c>
      <c r="X319" s="42">
        <v>19</v>
      </c>
      <c r="Y319" s="42">
        <v>14</v>
      </c>
      <c r="Z319" s="42">
        <v>15</v>
      </c>
      <c r="AA319" s="42">
        <v>15</v>
      </c>
      <c r="AB319" s="42">
        <v>19</v>
      </c>
      <c r="AC319" s="42">
        <v>18</v>
      </c>
      <c r="AD319" s="42">
        <v>17</v>
      </c>
      <c r="AE319" s="42">
        <v>18</v>
      </c>
      <c r="AF319" s="42">
        <v>20</v>
      </c>
      <c r="AG319" s="42">
        <v>19</v>
      </c>
      <c r="AH319" s="42">
        <v>18</v>
      </c>
      <c r="AI319" s="42">
        <v>24</v>
      </c>
      <c r="AJ319" s="137"/>
      <c r="AK319" s="140"/>
      <c r="AP319" s="52"/>
      <c r="AS319" s="87">
        <v>39022</v>
      </c>
      <c r="AT319" s="88">
        <v>0</v>
      </c>
      <c r="AU319" s="88">
        <v>0</v>
      </c>
      <c r="AV319" s="89">
        <f t="shared" si="103"/>
        <v>700</v>
      </c>
      <c r="AW319" s="90">
        <v>99.134</v>
      </c>
      <c r="AX319" s="89">
        <f t="shared" si="104"/>
        <v>1599.134</v>
      </c>
      <c r="AY319" s="92"/>
      <c r="AZ319" s="98">
        <v>206.5</v>
      </c>
      <c r="BA319" s="68"/>
    </row>
    <row r="320" spans="2:53" s="47" customFormat="1" ht="14.25" customHeight="1" x14ac:dyDescent="0.15">
      <c r="B320" s="21" t="s">
        <v>47</v>
      </c>
      <c r="C320" s="19" t="s">
        <v>44</v>
      </c>
      <c r="D320" s="41">
        <v>16</v>
      </c>
      <c r="E320" s="41">
        <v>14</v>
      </c>
      <c r="F320" s="41">
        <v>13</v>
      </c>
      <c r="G320" s="41">
        <v>14</v>
      </c>
      <c r="H320" s="41">
        <v>16</v>
      </c>
      <c r="I320" s="41">
        <v>18</v>
      </c>
      <c r="J320" s="41">
        <v>14</v>
      </c>
      <c r="K320" s="41">
        <v>17</v>
      </c>
      <c r="L320" s="41">
        <v>21</v>
      </c>
      <c r="M320" s="41">
        <v>12</v>
      </c>
      <c r="N320" s="41">
        <v>17</v>
      </c>
      <c r="O320" s="41">
        <v>15</v>
      </c>
      <c r="P320" s="41">
        <v>13</v>
      </c>
      <c r="Q320" s="41">
        <v>16</v>
      </c>
      <c r="R320" s="41">
        <v>17</v>
      </c>
      <c r="S320" s="41">
        <v>17</v>
      </c>
      <c r="T320" s="42">
        <v>17</v>
      </c>
      <c r="U320" s="42">
        <v>16</v>
      </c>
      <c r="V320" s="43"/>
      <c r="W320" s="42">
        <v>18</v>
      </c>
      <c r="X320" s="42">
        <v>19</v>
      </c>
      <c r="Y320" s="42">
        <v>14</v>
      </c>
      <c r="Z320" s="42">
        <v>15</v>
      </c>
      <c r="AA320" s="42">
        <v>15</v>
      </c>
      <c r="AB320" s="42">
        <v>18</v>
      </c>
      <c r="AC320" s="42">
        <v>17</v>
      </c>
      <c r="AD320" s="42">
        <v>16</v>
      </c>
      <c r="AE320" s="42">
        <v>17</v>
      </c>
      <c r="AF320" s="42">
        <v>20</v>
      </c>
      <c r="AG320" s="42">
        <v>18</v>
      </c>
      <c r="AH320" s="42">
        <v>16</v>
      </c>
      <c r="AI320" s="42">
        <v>23</v>
      </c>
      <c r="AJ320" s="137"/>
      <c r="AK320" s="140"/>
      <c r="AP320" s="52"/>
      <c r="AS320" s="87">
        <v>39052</v>
      </c>
      <c r="AT320" s="88">
        <v>0</v>
      </c>
      <c r="AU320" s="88">
        <v>351.76400000000001</v>
      </c>
      <c r="AV320" s="89">
        <f t="shared" si="103"/>
        <v>1051.7640000000001</v>
      </c>
      <c r="AW320" s="90">
        <v>635.98800000000006</v>
      </c>
      <c r="AX320" s="89">
        <f t="shared" si="104"/>
        <v>2135.9880000000003</v>
      </c>
      <c r="AY320" s="92"/>
      <c r="AZ320" s="98">
        <v>408.5</v>
      </c>
      <c r="BA320" s="68"/>
    </row>
    <row r="321" spans="2:53" s="47" customFormat="1" ht="14.25" customHeight="1" x14ac:dyDescent="0.15">
      <c r="B321" s="18"/>
      <c r="C321" s="19" t="s">
        <v>45</v>
      </c>
      <c r="D321" s="41">
        <v>15</v>
      </c>
      <c r="E321" s="41">
        <v>13</v>
      </c>
      <c r="F321" s="41">
        <v>13</v>
      </c>
      <c r="G321" s="41">
        <v>13</v>
      </c>
      <c r="H321" s="41">
        <v>15</v>
      </c>
      <c r="I321" s="41">
        <v>16</v>
      </c>
      <c r="J321" s="41">
        <v>14</v>
      </c>
      <c r="K321" s="41">
        <v>16</v>
      </c>
      <c r="L321" s="41">
        <v>21</v>
      </c>
      <c r="M321" s="41">
        <v>12</v>
      </c>
      <c r="N321" s="41">
        <v>16</v>
      </c>
      <c r="O321" s="41">
        <v>14</v>
      </c>
      <c r="P321" s="41">
        <v>12</v>
      </c>
      <c r="Q321" s="41">
        <v>17</v>
      </c>
      <c r="R321" s="41">
        <v>16</v>
      </c>
      <c r="S321" s="41">
        <v>16</v>
      </c>
      <c r="T321" s="42">
        <v>17</v>
      </c>
      <c r="U321" s="42">
        <v>15</v>
      </c>
      <c r="V321" s="43"/>
      <c r="W321" s="42">
        <v>19</v>
      </c>
      <c r="X321" s="42">
        <v>18</v>
      </c>
      <c r="Y321" s="42">
        <v>15</v>
      </c>
      <c r="Z321" s="42">
        <v>14</v>
      </c>
      <c r="AA321" s="42">
        <v>17</v>
      </c>
      <c r="AB321" s="42">
        <v>19</v>
      </c>
      <c r="AC321" s="42">
        <v>20</v>
      </c>
      <c r="AD321" s="42">
        <v>19</v>
      </c>
      <c r="AE321" s="42">
        <v>19</v>
      </c>
      <c r="AF321" s="42">
        <v>18</v>
      </c>
      <c r="AG321" s="42">
        <v>21</v>
      </c>
      <c r="AH321" s="42">
        <v>15</v>
      </c>
      <c r="AI321" s="42">
        <v>24</v>
      </c>
      <c r="AJ321" s="137"/>
      <c r="AK321" s="140"/>
      <c r="AP321" s="52"/>
      <c r="AS321" s="87">
        <v>39083</v>
      </c>
      <c r="AT321" s="88">
        <v>0</v>
      </c>
      <c r="AU321" s="88">
        <v>351.29399999999998</v>
      </c>
      <c r="AV321" s="89">
        <f t="shared" si="103"/>
        <v>1051.2939999999999</v>
      </c>
      <c r="AW321" s="90">
        <v>636.19799999999998</v>
      </c>
      <c r="AX321" s="89">
        <f t="shared" si="104"/>
        <v>2136.1979999999999</v>
      </c>
      <c r="AY321" s="92"/>
      <c r="AZ321" s="98">
        <v>159.5</v>
      </c>
      <c r="BA321" s="68"/>
    </row>
    <row r="322" spans="2:53" s="47" customFormat="1" ht="14.25" customHeight="1" x14ac:dyDescent="0.15">
      <c r="B322" s="18"/>
      <c r="C322" s="19" t="s">
        <v>41</v>
      </c>
      <c r="D322" s="41">
        <v>16</v>
      </c>
      <c r="E322" s="41">
        <v>14</v>
      </c>
      <c r="F322" s="41">
        <v>14</v>
      </c>
      <c r="G322" s="41">
        <v>14</v>
      </c>
      <c r="H322" s="41">
        <v>16</v>
      </c>
      <c r="I322" s="41">
        <v>18</v>
      </c>
      <c r="J322" s="41">
        <v>15</v>
      </c>
      <c r="K322" s="41">
        <v>17</v>
      </c>
      <c r="L322" s="41">
        <v>21</v>
      </c>
      <c r="M322" s="41">
        <v>12</v>
      </c>
      <c r="N322" s="41">
        <v>18</v>
      </c>
      <c r="O322" s="41">
        <v>15</v>
      </c>
      <c r="P322" s="41">
        <v>14</v>
      </c>
      <c r="Q322" s="41">
        <v>17</v>
      </c>
      <c r="R322" s="41">
        <v>16</v>
      </c>
      <c r="S322" s="41">
        <v>16</v>
      </c>
      <c r="T322" s="42">
        <v>17</v>
      </c>
      <c r="U322" s="42">
        <v>16</v>
      </c>
      <c r="V322" s="43"/>
      <c r="W322" s="42">
        <v>19</v>
      </c>
      <c r="X322" s="42">
        <v>19</v>
      </c>
      <c r="Y322" s="42">
        <v>14</v>
      </c>
      <c r="Z322" s="42">
        <v>16</v>
      </c>
      <c r="AA322" s="42">
        <v>17</v>
      </c>
      <c r="AB322" s="42">
        <v>17</v>
      </c>
      <c r="AC322" s="42">
        <v>19</v>
      </c>
      <c r="AD322" s="42">
        <v>17</v>
      </c>
      <c r="AE322" s="42">
        <v>19</v>
      </c>
      <c r="AF322" s="42">
        <v>21</v>
      </c>
      <c r="AG322" s="42">
        <v>19</v>
      </c>
      <c r="AH322" s="42">
        <v>17</v>
      </c>
      <c r="AI322" s="42">
        <v>23</v>
      </c>
      <c r="AJ322" s="137"/>
      <c r="AK322" s="140"/>
      <c r="AP322" s="52"/>
      <c r="AS322" s="94">
        <v>39114</v>
      </c>
      <c r="AT322" s="88">
        <v>0</v>
      </c>
      <c r="AU322" s="88">
        <v>561.86699999999996</v>
      </c>
      <c r="AV322" s="89">
        <f t="shared" si="103"/>
        <v>1261.867</v>
      </c>
      <c r="AW322" s="90">
        <v>574.51700000000005</v>
      </c>
      <c r="AX322" s="89">
        <f t="shared" si="104"/>
        <v>2074.5169999999998</v>
      </c>
      <c r="AY322" s="92"/>
      <c r="AZ322" s="98">
        <v>104.5</v>
      </c>
      <c r="BA322" s="68"/>
    </row>
    <row r="323" spans="2:53" s="47" customFormat="1" ht="14.25" customHeight="1" x14ac:dyDescent="0.15">
      <c r="B323" s="10"/>
      <c r="C323" s="19" t="s">
        <v>42</v>
      </c>
      <c r="D323" s="41">
        <v>15</v>
      </c>
      <c r="E323" s="41">
        <v>14</v>
      </c>
      <c r="F323" s="41">
        <v>14</v>
      </c>
      <c r="G323" s="41">
        <v>14</v>
      </c>
      <c r="H323" s="41">
        <v>15</v>
      </c>
      <c r="I323" s="41">
        <v>17</v>
      </c>
      <c r="J323" s="41">
        <v>15</v>
      </c>
      <c r="K323" s="41">
        <v>17</v>
      </c>
      <c r="L323" s="41">
        <v>21</v>
      </c>
      <c r="M323" s="41">
        <v>12</v>
      </c>
      <c r="N323" s="41">
        <v>17</v>
      </c>
      <c r="O323" s="41">
        <v>15</v>
      </c>
      <c r="P323" s="41">
        <v>13</v>
      </c>
      <c r="Q323" s="41">
        <v>17</v>
      </c>
      <c r="R323" s="41">
        <v>17</v>
      </c>
      <c r="S323" s="41">
        <v>16</v>
      </c>
      <c r="T323" s="42">
        <v>16</v>
      </c>
      <c r="U323" s="42">
        <v>17</v>
      </c>
      <c r="V323" s="43"/>
      <c r="W323" s="42">
        <v>19</v>
      </c>
      <c r="X323" s="42">
        <v>18</v>
      </c>
      <c r="Y323" s="42">
        <v>13</v>
      </c>
      <c r="Z323" s="42">
        <v>16</v>
      </c>
      <c r="AA323" s="42">
        <v>17</v>
      </c>
      <c r="AB323" s="42">
        <v>19</v>
      </c>
      <c r="AC323" s="42">
        <v>18</v>
      </c>
      <c r="AD323" s="42">
        <v>19</v>
      </c>
      <c r="AE323" s="42">
        <v>19</v>
      </c>
      <c r="AF323" s="42">
        <v>21</v>
      </c>
      <c r="AG323" s="42">
        <v>20</v>
      </c>
      <c r="AH323" s="42">
        <v>17</v>
      </c>
      <c r="AI323" s="42">
        <v>26</v>
      </c>
      <c r="AJ323" s="137"/>
      <c r="AK323" s="140"/>
      <c r="AP323" s="52"/>
      <c r="AS323" s="94">
        <v>39142</v>
      </c>
      <c r="AT323" s="88">
        <v>0</v>
      </c>
      <c r="AU323" s="88">
        <v>621.80600000000004</v>
      </c>
      <c r="AV323" s="89">
        <f t="shared" si="103"/>
        <v>1321.806</v>
      </c>
      <c r="AW323" s="90">
        <v>239.85499999999999</v>
      </c>
      <c r="AX323" s="89">
        <f t="shared" si="104"/>
        <v>1739.855</v>
      </c>
      <c r="AY323" s="92"/>
      <c r="AZ323" s="98">
        <v>60.5</v>
      </c>
      <c r="BA323" s="68"/>
    </row>
    <row r="324" spans="2:53" s="47" customFormat="1" ht="14.25" customHeight="1" x14ac:dyDescent="0.15">
      <c r="B324" s="21" t="s">
        <v>48</v>
      </c>
      <c r="C324" s="19" t="s">
        <v>44</v>
      </c>
      <c r="D324" s="41">
        <v>16</v>
      </c>
      <c r="E324" s="41">
        <v>14</v>
      </c>
      <c r="F324" s="41">
        <v>14</v>
      </c>
      <c r="G324" s="41">
        <v>15</v>
      </c>
      <c r="H324" s="41">
        <v>16</v>
      </c>
      <c r="I324" s="41">
        <v>18</v>
      </c>
      <c r="J324" s="41">
        <v>16</v>
      </c>
      <c r="K324" s="41">
        <v>17</v>
      </c>
      <c r="L324" s="41">
        <v>21</v>
      </c>
      <c r="M324" s="41">
        <v>12</v>
      </c>
      <c r="N324" s="41">
        <v>18</v>
      </c>
      <c r="O324" s="41">
        <v>15</v>
      </c>
      <c r="P324" s="41">
        <v>13</v>
      </c>
      <c r="Q324" s="41">
        <v>18</v>
      </c>
      <c r="R324" s="41">
        <v>17</v>
      </c>
      <c r="S324" s="41">
        <v>17</v>
      </c>
      <c r="T324" s="42">
        <v>17</v>
      </c>
      <c r="U324" s="42">
        <v>16</v>
      </c>
      <c r="V324" s="43"/>
      <c r="W324" s="42">
        <v>19</v>
      </c>
      <c r="X324" s="42">
        <v>18</v>
      </c>
      <c r="Y324" s="42">
        <v>14</v>
      </c>
      <c r="Z324" s="42">
        <v>16</v>
      </c>
      <c r="AA324" s="42">
        <v>17</v>
      </c>
      <c r="AB324" s="42">
        <v>18</v>
      </c>
      <c r="AC324" s="42">
        <v>18</v>
      </c>
      <c r="AD324" s="42">
        <v>19</v>
      </c>
      <c r="AE324" s="42">
        <v>17</v>
      </c>
      <c r="AF324" s="42">
        <v>20</v>
      </c>
      <c r="AG324" s="42">
        <v>18</v>
      </c>
      <c r="AH324" s="42">
        <v>15</v>
      </c>
      <c r="AI324" s="42">
        <v>23</v>
      </c>
      <c r="AJ324" s="137"/>
      <c r="AK324" s="140"/>
      <c r="AP324" s="52"/>
      <c r="AS324" s="94">
        <v>39173</v>
      </c>
      <c r="AT324" s="88">
        <v>0</v>
      </c>
      <c r="AU324" s="88">
        <v>602.10299999999995</v>
      </c>
      <c r="AV324" s="89">
        <f t="shared" si="103"/>
        <v>1302.1030000000001</v>
      </c>
      <c r="AW324" s="90">
        <v>556.27499999999998</v>
      </c>
      <c r="AX324" s="89">
        <f t="shared" si="104"/>
        <v>2056.2750000000001</v>
      </c>
      <c r="AY324" s="92"/>
      <c r="AZ324" s="98">
        <v>51.5</v>
      </c>
      <c r="BA324" s="68"/>
    </row>
    <row r="325" spans="2:53" s="47" customFormat="1" ht="14.25" customHeight="1" x14ac:dyDescent="0.15">
      <c r="B325" s="18"/>
      <c r="C325" s="19" t="s">
        <v>45</v>
      </c>
      <c r="D325" s="41">
        <v>15</v>
      </c>
      <c r="E325" s="41">
        <v>15</v>
      </c>
      <c r="F325" s="41">
        <v>14</v>
      </c>
      <c r="G325" s="41">
        <v>14</v>
      </c>
      <c r="H325" s="41">
        <v>15</v>
      </c>
      <c r="I325" s="41">
        <v>17</v>
      </c>
      <c r="J325" s="41">
        <v>14</v>
      </c>
      <c r="K325" s="41">
        <v>17</v>
      </c>
      <c r="L325" s="41">
        <v>21</v>
      </c>
      <c r="M325" s="41">
        <v>11</v>
      </c>
      <c r="N325" s="41">
        <v>16</v>
      </c>
      <c r="O325" s="41">
        <v>14</v>
      </c>
      <c r="P325" s="41">
        <v>13</v>
      </c>
      <c r="Q325" s="41">
        <v>17</v>
      </c>
      <c r="R325" s="41">
        <v>16</v>
      </c>
      <c r="S325" s="41">
        <v>16</v>
      </c>
      <c r="T325" s="42">
        <v>17</v>
      </c>
      <c r="U325" s="42">
        <v>16</v>
      </c>
      <c r="V325" s="43"/>
      <c r="W325" s="42">
        <v>18</v>
      </c>
      <c r="X325" s="42">
        <v>20</v>
      </c>
      <c r="Y325" s="42">
        <v>14</v>
      </c>
      <c r="Z325" s="42">
        <v>15</v>
      </c>
      <c r="AA325" s="42">
        <v>15</v>
      </c>
      <c r="AB325" s="42">
        <v>18</v>
      </c>
      <c r="AC325" s="42">
        <v>17</v>
      </c>
      <c r="AD325" s="42">
        <v>17</v>
      </c>
      <c r="AE325" s="42">
        <v>16</v>
      </c>
      <c r="AF325" s="42">
        <v>19</v>
      </c>
      <c r="AG325" s="42">
        <v>18</v>
      </c>
      <c r="AH325" s="42">
        <v>15</v>
      </c>
      <c r="AI325" s="42">
        <v>22</v>
      </c>
      <c r="AJ325" s="137"/>
      <c r="AK325" s="140"/>
      <c r="AP325" s="52"/>
      <c r="AS325" s="94">
        <v>39203</v>
      </c>
      <c r="AT325" s="88">
        <v>17.422000000000001</v>
      </c>
      <c r="AU325" s="88">
        <v>621.93799999999999</v>
      </c>
      <c r="AV325" s="89">
        <f t="shared" si="103"/>
        <v>1321.9380000000001</v>
      </c>
      <c r="AW325" s="90">
        <v>175.16499999999999</v>
      </c>
      <c r="AX325" s="89">
        <f t="shared" si="104"/>
        <v>1675.165</v>
      </c>
      <c r="AY325" s="92"/>
      <c r="AZ325" s="98">
        <v>55.5</v>
      </c>
      <c r="BA325" s="68"/>
    </row>
    <row r="326" spans="2:53" s="47" customFormat="1" ht="14.25" customHeight="1" x14ac:dyDescent="0.15">
      <c r="B326" s="18"/>
      <c r="C326" s="19" t="s">
        <v>41</v>
      </c>
      <c r="D326" s="41">
        <v>16</v>
      </c>
      <c r="E326" s="41">
        <v>15</v>
      </c>
      <c r="F326" s="41">
        <v>15</v>
      </c>
      <c r="G326" s="41">
        <v>15</v>
      </c>
      <c r="H326" s="41">
        <v>16</v>
      </c>
      <c r="I326" s="41">
        <v>18</v>
      </c>
      <c r="J326" s="41">
        <v>16</v>
      </c>
      <c r="K326" s="41">
        <v>19</v>
      </c>
      <c r="L326" s="41">
        <v>22</v>
      </c>
      <c r="M326" s="41">
        <v>13</v>
      </c>
      <c r="N326" s="41">
        <v>18</v>
      </c>
      <c r="O326" s="41">
        <v>15</v>
      </c>
      <c r="P326" s="41">
        <v>14</v>
      </c>
      <c r="Q326" s="41">
        <v>19</v>
      </c>
      <c r="R326" s="41">
        <v>19</v>
      </c>
      <c r="S326" s="41">
        <v>18</v>
      </c>
      <c r="T326" s="42">
        <v>18</v>
      </c>
      <c r="U326" s="42">
        <v>17</v>
      </c>
      <c r="V326" s="43"/>
      <c r="W326" s="42">
        <v>19</v>
      </c>
      <c r="X326" s="42">
        <v>20</v>
      </c>
      <c r="Y326" s="42">
        <v>15</v>
      </c>
      <c r="Z326" s="42">
        <v>16</v>
      </c>
      <c r="AA326" s="42">
        <v>16</v>
      </c>
      <c r="AB326" s="42">
        <v>19</v>
      </c>
      <c r="AC326" s="42">
        <v>18</v>
      </c>
      <c r="AD326" s="42">
        <v>20</v>
      </c>
      <c r="AE326" s="42">
        <v>19</v>
      </c>
      <c r="AF326" s="42">
        <v>21</v>
      </c>
      <c r="AG326" s="42">
        <v>19</v>
      </c>
      <c r="AH326" s="42">
        <v>16</v>
      </c>
      <c r="AI326" s="42">
        <v>25</v>
      </c>
      <c r="AJ326" s="137"/>
      <c r="AK326" s="140"/>
      <c r="AP326" s="52"/>
      <c r="AS326" s="94">
        <v>39234</v>
      </c>
      <c r="AT326" s="88">
        <v>0</v>
      </c>
      <c r="AU326" s="88">
        <v>601.02200000000005</v>
      </c>
      <c r="AV326" s="89">
        <f t="shared" si="103"/>
        <v>1301.0219999999999</v>
      </c>
      <c r="AW326" s="90">
        <v>0</v>
      </c>
      <c r="AX326" s="89">
        <f t="shared" si="104"/>
        <v>1500</v>
      </c>
      <c r="AY326" s="92"/>
      <c r="AZ326" s="98">
        <v>66</v>
      </c>
      <c r="BA326" s="68"/>
    </row>
    <row r="327" spans="2:53" s="47" customFormat="1" ht="14.25" customHeight="1" x14ac:dyDescent="0.15">
      <c r="B327" s="10"/>
      <c r="C327" s="19" t="s">
        <v>42</v>
      </c>
      <c r="D327" s="41">
        <v>18</v>
      </c>
      <c r="E327" s="41">
        <v>16</v>
      </c>
      <c r="F327" s="41">
        <v>16</v>
      </c>
      <c r="G327" s="41">
        <v>15</v>
      </c>
      <c r="H327" s="41">
        <v>17</v>
      </c>
      <c r="I327" s="41">
        <v>18</v>
      </c>
      <c r="J327" s="41">
        <v>16</v>
      </c>
      <c r="K327" s="41">
        <v>19</v>
      </c>
      <c r="L327" s="41">
        <v>22</v>
      </c>
      <c r="M327" s="41">
        <v>13</v>
      </c>
      <c r="N327" s="41">
        <v>18</v>
      </c>
      <c r="O327" s="41">
        <v>16</v>
      </c>
      <c r="P327" s="41">
        <v>15</v>
      </c>
      <c r="Q327" s="41">
        <v>19</v>
      </c>
      <c r="R327" s="41">
        <v>18</v>
      </c>
      <c r="S327" s="41">
        <v>19</v>
      </c>
      <c r="T327" s="42">
        <v>19</v>
      </c>
      <c r="U327" s="42">
        <v>18</v>
      </c>
      <c r="V327" s="43"/>
      <c r="W327" s="42">
        <v>19</v>
      </c>
      <c r="X327" s="42">
        <v>21</v>
      </c>
      <c r="Y327" s="42">
        <v>15</v>
      </c>
      <c r="Z327" s="42">
        <v>16</v>
      </c>
      <c r="AA327" s="42">
        <v>16</v>
      </c>
      <c r="AB327" s="42">
        <v>20</v>
      </c>
      <c r="AC327" s="42">
        <v>18</v>
      </c>
      <c r="AD327" s="42">
        <v>18</v>
      </c>
      <c r="AE327" s="42">
        <v>19</v>
      </c>
      <c r="AF327" s="42">
        <v>21</v>
      </c>
      <c r="AG327" s="42">
        <v>20</v>
      </c>
      <c r="AH327" s="42">
        <v>17</v>
      </c>
      <c r="AI327" s="42">
        <v>24</v>
      </c>
      <c r="AJ327" s="137"/>
      <c r="AK327" s="140"/>
      <c r="AP327" s="52"/>
      <c r="AS327" s="94">
        <v>39264</v>
      </c>
      <c r="AT327" s="88">
        <v>323.67599999999999</v>
      </c>
      <c r="AU327" s="88">
        <v>620.02200000000005</v>
      </c>
      <c r="AV327" s="89">
        <f t="shared" si="103"/>
        <v>1320.0219999999999</v>
      </c>
      <c r="AW327" s="90">
        <v>0</v>
      </c>
      <c r="AX327" s="89">
        <f t="shared" si="104"/>
        <v>1500</v>
      </c>
      <c r="AY327" s="92"/>
      <c r="AZ327" s="98">
        <v>102</v>
      </c>
      <c r="BA327" s="68"/>
    </row>
    <row r="328" spans="2:53" s="47" customFormat="1" ht="14.25" customHeight="1" x14ac:dyDescent="0.15">
      <c r="B328" s="21" t="s">
        <v>49</v>
      </c>
      <c r="C328" s="19" t="s">
        <v>44</v>
      </c>
      <c r="D328" s="41">
        <v>16</v>
      </c>
      <c r="E328" s="41">
        <v>15</v>
      </c>
      <c r="F328" s="41">
        <v>14</v>
      </c>
      <c r="G328" s="41">
        <v>15</v>
      </c>
      <c r="H328" s="41">
        <v>16</v>
      </c>
      <c r="I328" s="41">
        <v>18</v>
      </c>
      <c r="J328" s="41">
        <v>16</v>
      </c>
      <c r="K328" s="41">
        <v>18</v>
      </c>
      <c r="L328" s="41">
        <v>20</v>
      </c>
      <c r="M328" s="41">
        <v>13</v>
      </c>
      <c r="N328" s="41">
        <v>18</v>
      </c>
      <c r="O328" s="41">
        <v>15</v>
      </c>
      <c r="P328" s="41">
        <v>13</v>
      </c>
      <c r="Q328" s="41">
        <v>18</v>
      </c>
      <c r="R328" s="41">
        <v>17</v>
      </c>
      <c r="S328" s="41">
        <v>17</v>
      </c>
      <c r="T328" s="42">
        <v>18</v>
      </c>
      <c r="U328" s="42">
        <v>17</v>
      </c>
      <c r="V328" s="43"/>
      <c r="W328" s="42">
        <v>19</v>
      </c>
      <c r="X328" s="42">
        <v>19</v>
      </c>
      <c r="Y328" s="42">
        <v>15</v>
      </c>
      <c r="Z328" s="42">
        <v>16</v>
      </c>
      <c r="AA328" s="42">
        <v>17</v>
      </c>
      <c r="AB328" s="42">
        <v>19</v>
      </c>
      <c r="AC328" s="42">
        <v>19</v>
      </c>
      <c r="AD328" s="42">
        <v>18</v>
      </c>
      <c r="AE328" s="42">
        <v>17</v>
      </c>
      <c r="AF328" s="42">
        <v>20</v>
      </c>
      <c r="AG328" s="42">
        <v>19</v>
      </c>
      <c r="AH328" s="42">
        <v>17</v>
      </c>
      <c r="AI328" s="42">
        <v>24</v>
      </c>
      <c r="AJ328" s="137"/>
      <c r="AK328" s="140"/>
      <c r="AP328" s="52"/>
      <c r="AS328" s="87">
        <v>39295</v>
      </c>
      <c r="AT328" s="88">
        <v>394.399</v>
      </c>
      <c r="AU328" s="88">
        <v>619.803</v>
      </c>
      <c r="AV328" s="89">
        <f t="shared" si="103"/>
        <v>1319.8029999999999</v>
      </c>
      <c r="AW328" s="90">
        <v>0</v>
      </c>
      <c r="AX328" s="89">
        <f t="shared" si="104"/>
        <v>1500</v>
      </c>
      <c r="AY328" s="92"/>
      <c r="AZ328" s="98">
        <v>154.5</v>
      </c>
      <c r="BA328" s="68"/>
    </row>
    <row r="329" spans="2:53" s="47" customFormat="1" ht="14.25" customHeight="1" x14ac:dyDescent="0.15">
      <c r="B329" s="18"/>
      <c r="C329" s="19" t="s">
        <v>45</v>
      </c>
      <c r="D329" s="41">
        <v>17</v>
      </c>
      <c r="E329" s="41">
        <v>15</v>
      </c>
      <c r="F329" s="41">
        <v>15</v>
      </c>
      <c r="G329" s="41">
        <v>14</v>
      </c>
      <c r="H329" s="41">
        <v>16</v>
      </c>
      <c r="I329" s="41">
        <v>17</v>
      </c>
      <c r="J329" s="41">
        <v>15</v>
      </c>
      <c r="K329" s="41">
        <v>17</v>
      </c>
      <c r="L329" s="41">
        <v>21</v>
      </c>
      <c r="M329" s="41">
        <v>12</v>
      </c>
      <c r="N329" s="41">
        <v>17</v>
      </c>
      <c r="O329" s="41">
        <v>15</v>
      </c>
      <c r="P329" s="41">
        <v>14</v>
      </c>
      <c r="Q329" s="41">
        <v>18</v>
      </c>
      <c r="R329" s="41">
        <v>17</v>
      </c>
      <c r="S329" s="41">
        <v>17</v>
      </c>
      <c r="T329" s="42">
        <v>17</v>
      </c>
      <c r="U329" s="42">
        <v>17</v>
      </c>
      <c r="V329" s="43"/>
      <c r="W329" s="42">
        <v>18</v>
      </c>
      <c r="X329" s="42">
        <v>19</v>
      </c>
      <c r="Y329" s="42">
        <v>15</v>
      </c>
      <c r="Z329" s="42">
        <v>16</v>
      </c>
      <c r="AA329" s="42">
        <v>15</v>
      </c>
      <c r="AB329" s="42">
        <v>18</v>
      </c>
      <c r="AC329" s="42">
        <v>17</v>
      </c>
      <c r="AD329" s="42">
        <v>17</v>
      </c>
      <c r="AE329" s="42">
        <v>16</v>
      </c>
      <c r="AF329" s="42">
        <v>19</v>
      </c>
      <c r="AG329" s="42">
        <v>17</v>
      </c>
      <c r="AH329" s="42">
        <v>15</v>
      </c>
      <c r="AI329" s="42">
        <v>23</v>
      </c>
      <c r="AJ329" s="137"/>
      <c r="AK329" s="140"/>
      <c r="AP329" s="52"/>
      <c r="AS329" s="87">
        <v>39326</v>
      </c>
      <c r="AT329" s="88">
        <v>381.15100000000001</v>
      </c>
      <c r="AU329" s="88">
        <v>599.36199999999997</v>
      </c>
      <c r="AV329" s="89">
        <f t="shared" si="103"/>
        <v>1299.3620000000001</v>
      </c>
      <c r="AW329" s="90">
        <v>0</v>
      </c>
      <c r="AX329" s="89">
        <f t="shared" si="104"/>
        <v>1500</v>
      </c>
      <c r="AY329" s="92"/>
      <c r="AZ329" s="98">
        <v>191</v>
      </c>
      <c r="BA329" s="68"/>
    </row>
    <row r="330" spans="2:53" s="47" customFormat="1" ht="14.25" customHeight="1" x14ac:dyDescent="0.15">
      <c r="B330" s="18"/>
      <c r="C330" s="19" t="s">
        <v>41</v>
      </c>
      <c r="D330" s="41">
        <v>18</v>
      </c>
      <c r="E330" s="41">
        <v>15</v>
      </c>
      <c r="F330" s="41">
        <v>15</v>
      </c>
      <c r="G330" s="41">
        <v>15</v>
      </c>
      <c r="H330" s="41">
        <v>17</v>
      </c>
      <c r="I330" s="41">
        <v>18</v>
      </c>
      <c r="J330" s="41">
        <v>16</v>
      </c>
      <c r="K330" s="41">
        <v>18</v>
      </c>
      <c r="L330" s="41">
        <v>21</v>
      </c>
      <c r="M330" s="41">
        <v>13</v>
      </c>
      <c r="N330" s="41">
        <v>18</v>
      </c>
      <c r="O330" s="41">
        <v>16</v>
      </c>
      <c r="P330" s="41">
        <v>14</v>
      </c>
      <c r="Q330" s="41">
        <v>18</v>
      </c>
      <c r="R330" s="41">
        <v>18</v>
      </c>
      <c r="S330" s="41">
        <v>18</v>
      </c>
      <c r="T330" s="42">
        <v>19</v>
      </c>
      <c r="U330" s="42">
        <v>17</v>
      </c>
      <c r="V330" s="43"/>
      <c r="W330" s="42">
        <v>19</v>
      </c>
      <c r="X330" s="42">
        <v>19</v>
      </c>
      <c r="Y330" s="42">
        <v>16</v>
      </c>
      <c r="Z330" s="42">
        <v>16</v>
      </c>
      <c r="AA330" s="42">
        <v>16</v>
      </c>
      <c r="AB330" s="42">
        <v>18</v>
      </c>
      <c r="AC330" s="42">
        <v>19</v>
      </c>
      <c r="AD330" s="42">
        <v>18</v>
      </c>
      <c r="AE330" s="42">
        <v>19</v>
      </c>
      <c r="AF330" s="42">
        <v>21</v>
      </c>
      <c r="AG330" s="42">
        <v>19</v>
      </c>
      <c r="AH330" s="42">
        <v>16</v>
      </c>
      <c r="AI330" s="42">
        <v>23</v>
      </c>
      <c r="AJ330" s="137"/>
      <c r="AK330" s="140"/>
      <c r="AP330" s="52"/>
      <c r="AS330" s="87">
        <v>39356</v>
      </c>
      <c r="AT330" s="88">
        <v>394.649</v>
      </c>
      <c r="AU330" s="88">
        <v>199.52199999999999</v>
      </c>
      <c r="AV330" s="89">
        <f t="shared" si="103"/>
        <v>899.52199999999993</v>
      </c>
      <c r="AW330" s="90">
        <v>0</v>
      </c>
      <c r="AX330" s="89">
        <f t="shared" si="104"/>
        <v>1500</v>
      </c>
      <c r="AY330" s="92"/>
      <c r="AZ330" s="98">
        <v>33.5</v>
      </c>
      <c r="BA330" s="68"/>
    </row>
    <row r="331" spans="2:53" s="47" customFormat="1" ht="14.25" customHeight="1" x14ac:dyDescent="0.15">
      <c r="B331" s="10"/>
      <c r="C331" s="19" t="s">
        <v>42</v>
      </c>
      <c r="D331" s="41">
        <v>19</v>
      </c>
      <c r="E331" s="41">
        <v>17</v>
      </c>
      <c r="F331" s="41">
        <v>16</v>
      </c>
      <c r="G331" s="41">
        <v>15</v>
      </c>
      <c r="H331" s="41">
        <v>18</v>
      </c>
      <c r="I331" s="41">
        <v>19</v>
      </c>
      <c r="J331" s="41">
        <v>15</v>
      </c>
      <c r="K331" s="41">
        <v>18</v>
      </c>
      <c r="L331" s="41">
        <v>22</v>
      </c>
      <c r="M331" s="41">
        <v>12</v>
      </c>
      <c r="N331" s="41">
        <v>18</v>
      </c>
      <c r="O331" s="41">
        <v>16</v>
      </c>
      <c r="P331" s="41">
        <v>14</v>
      </c>
      <c r="Q331" s="41">
        <v>18</v>
      </c>
      <c r="R331" s="41">
        <v>17</v>
      </c>
      <c r="S331" s="41">
        <v>18</v>
      </c>
      <c r="T331" s="42">
        <v>19</v>
      </c>
      <c r="U331" s="42">
        <v>17</v>
      </c>
      <c r="V331" s="43"/>
      <c r="W331" s="42">
        <v>20</v>
      </c>
      <c r="X331" s="42">
        <v>19</v>
      </c>
      <c r="Y331" s="42">
        <v>16</v>
      </c>
      <c r="Z331" s="42">
        <v>16</v>
      </c>
      <c r="AA331" s="42">
        <v>16</v>
      </c>
      <c r="AB331" s="42">
        <v>19</v>
      </c>
      <c r="AC331" s="42">
        <v>18</v>
      </c>
      <c r="AD331" s="42">
        <v>18</v>
      </c>
      <c r="AE331" s="42">
        <v>18</v>
      </c>
      <c r="AF331" s="42">
        <v>20</v>
      </c>
      <c r="AG331" s="42">
        <v>19</v>
      </c>
      <c r="AH331" s="42">
        <v>17</v>
      </c>
      <c r="AI331" s="42">
        <v>24</v>
      </c>
      <c r="AJ331" s="137"/>
      <c r="AK331" s="140"/>
      <c r="AP331" s="52"/>
      <c r="AS331" s="87">
        <v>39387</v>
      </c>
      <c r="AT331" s="88">
        <v>382.72300000000001</v>
      </c>
      <c r="AU331" s="88">
        <v>0</v>
      </c>
      <c r="AV331" s="89">
        <f t="shared" si="103"/>
        <v>700</v>
      </c>
      <c r="AW331" s="90">
        <v>5.2919999999999998</v>
      </c>
      <c r="AX331" s="89">
        <f t="shared" si="104"/>
        <v>1505.2919999999999</v>
      </c>
      <c r="AY331" s="92"/>
      <c r="AZ331" s="98">
        <v>148.5</v>
      </c>
      <c r="BA331" s="68"/>
    </row>
    <row r="332" spans="2:53" s="47" customFormat="1" ht="14.25" customHeight="1" x14ac:dyDescent="0.15">
      <c r="B332" s="21" t="s">
        <v>50</v>
      </c>
      <c r="C332" s="19" t="s">
        <v>44</v>
      </c>
      <c r="D332" s="41">
        <v>18</v>
      </c>
      <c r="E332" s="41">
        <v>14</v>
      </c>
      <c r="F332" s="41">
        <v>14</v>
      </c>
      <c r="G332" s="41">
        <v>15</v>
      </c>
      <c r="H332" s="41">
        <v>16</v>
      </c>
      <c r="I332" s="41">
        <v>17</v>
      </c>
      <c r="J332" s="41">
        <v>16</v>
      </c>
      <c r="K332" s="41">
        <v>18</v>
      </c>
      <c r="L332" s="41">
        <v>20</v>
      </c>
      <c r="M332" s="41">
        <v>12</v>
      </c>
      <c r="N332" s="41">
        <v>18</v>
      </c>
      <c r="O332" s="41">
        <v>16</v>
      </c>
      <c r="P332" s="41">
        <v>14</v>
      </c>
      <c r="Q332" s="41">
        <v>18</v>
      </c>
      <c r="R332" s="41">
        <v>18</v>
      </c>
      <c r="S332" s="41">
        <v>18</v>
      </c>
      <c r="T332" s="42">
        <v>18</v>
      </c>
      <c r="U332" s="42">
        <v>17</v>
      </c>
      <c r="V332" s="43"/>
      <c r="W332" s="42">
        <v>19</v>
      </c>
      <c r="X332" s="42">
        <v>19</v>
      </c>
      <c r="Y332" s="42">
        <v>15</v>
      </c>
      <c r="Z332" s="42">
        <v>16</v>
      </c>
      <c r="AA332" s="42">
        <v>16</v>
      </c>
      <c r="AB332" s="42">
        <v>18</v>
      </c>
      <c r="AC332" s="42">
        <v>18</v>
      </c>
      <c r="AD332" s="42">
        <v>17</v>
      </c>
      <c r="AE332" s="42">
        <v>18</v>
      </c>
      <c r="AF332" s="42">
        <v>20</v>
      </c>
      <c r="AG332" s="42">
        <v>19</v>
      </c>
      <c r="AH332" s="42">
        <v>16</v>
      </c>
      <c r="AI332" s="42">
        <v>24</v>
      </c>
      <c r="AJ332" s="137"/>
      <c r="AK332" s="140"/>
      <c r="AP332" s="52"/>
      <c r="AS332" s="87">
        <v>39417</v>
      </c>
      <c r="AT332" s="88">
        <v>396.19200000000001</v>
      </c>
      <c r="AU332" s="88">
        <v>0</v>
      </c>
      <c r="AV332" s="89">
        <f t="shared" si="103"/>
        <v>700</v>
      </c>
      <c r="AW332" s="90">
        <v>166.505</v>
      </c>
      <c r="AX332" s="89">
        <f t="shared" si="104"/>
        <v>1666.5050000000001</v>
      </c>
      <c r="AY332" s="92"/>
      <c r="AZ332" s="98">
        <v>162.5</v>
      </c>
      <c r="BA332" s="68"/>
    </row>
    <row r="333" spans="2:53" s="47" customFormat="1" ht="14.25" customHeight="1" x14ac:dyDescent="0.15">
      <c r="B333" s="18"/>
      <c r="C333" s="19" t="s">
        <v>45</v>
      </c>
      <c r="D333" s="41">
        <v>18</v>
      </c>
      <c r="E333" s="41">
        <v>15</v>
      </c>
      <c r="F333" s="41">
        <v>14</v>
      </c>
      <c r="G333" s="41">
        <v>14</v>
      </c>
      <c r="H333" s="41">
        <v>16</v>
      </c>
      <c r="I333" s="41">
        <v>17</v>
      </c>
      <c r="J333" s="41">
        <v>14</v>
      </c>
      <c r="K333" s="41">
        <v>17</v>
      </c>
      <c r="L333" s="41">
        <v>20</v>
      </c>
      <c r="M333" s="41">
        <v>11</v>
      </c>
      <c r="N333" s="41">
        <v>16</v>
      </c>
      <c r="O333" s="41">
        <v>14</v>
      </c>
      <c r="P333" s="41">
        <v>14</v>
      </c>
      <c r="Q333" s="41">
        <v>17</v>
      </c>
      <c r="R333" s="41">
        <v>16</v>
      </c>
      <c r="S333" s="41">
        <v>16</v>
      </c>
      <c r="T333" s="42">
        <v>17</v>
      </c>
      <c r="U333" s="42">
        <v>16</v>
      </c>
      <c r="V333" s="43"/>
      <c r="W333" s="42">
        <v>18</v>
      </c>
      <c r="X333" s="42">
        <v>18</v>
      </c>
      <c r="Y333" s="42">
        <v>14</v>
      </c>
      <c r="Z333" s="42">
        <v>14</v>
      </c>
      <c r="AA333" s="42">
        <v>15</v>
      </c>
      <c r="AB333" s="42">
        <v>17</v>
      </c>
      <c r="AC333" s="42">
        <v>17</v>
      </c>
      <c r="AD333" s="42">
        <v>17</v>
      </c>
      <c r="AE333" s="42">
        <v>16</v>
      </c>
      <c r="AF333" s="42">
        <v>18</v>
      </c>
      <c r="AG333" s="42">
        <v>16</v>
      </c>
      <c r="AH333" s="42">
        <v>14</v>
      </c>
      <c r="AI333" s="42">
        <v>21</v>
      </c>
      <c r="AJ333" s="137"/>
      <c r="AK333" s="140"/>
      <c r="AP333" s="52"/>
      <c r="AS333" s="87">
        <v>39448</v>
      </c>
      <c r="AT333" s="88">
        <v>396.15100000000001</v>
      </c>
      <c r="AU333" s="88">
        <v>20.898</v>
      </c>
      <c r="AV333" s="89">
        <f t="shared" si="103"/>
        <v>720.89800000000002</v>
      </c>
      <c r="AW333" s="90">
        <v>636.572</v>
      </c>
      <c r="AX333" s="89">
        <f t="shared" si="104"/>
        <v>2136.5720000000001</v>
      </c>
      <c r="AY333" s="92"/>
      <c r="AZ333" s="98">
        <v>35</v>
      </c>
      <c r="BA333" s="68"/>
    </row>
    <row r="334" spans="2:53" s="47" customFormat="1" ht="14.25" customHeight="1" x14ac:dyDescent="0.15">
      <c r="B334" s="18"/>
      <c r="C334" s="19" t="s">
        <v>41</v>
      </c>
      <c r="D334" s="41">
        <v>18</v>
      </c>
      <c r="E334" s="41">
        <v>15</v>
      </c>
      <c r="F334" s="41">
        <v>14</v>
      </c>
      <c r="G334" s="41">
        <v>15</v>
      </c>
      <c r="H334" s="41">
        <v>16</v>
      </c>
      <c r="I334" s="41">
        <v>18</v>
      </c>
      <c r="J334" s="41">
        <v>16</v>
      </c>
      <c r="K334" s="41">
        <v>19</v>
      </c>
      <c r="L334" s="41">
        <v>21</v>
      </c>
      <c r="M334" s="41">
        <v>12</v>
      </c>
      <c r="N334" s="41">
        <v>18</v>
      </c>
      <c r="O334" s="41">
        <v>16</v>
      </c>
      <c r="P334" s="41">
        <v>14</v>
      </c>
      <c r="Q334" s="41">
        <v>18</v>
      </c>
      <c r="R334" s="41">
        <v>18</v>
      </c>
      <c r="S334" s="41">
        <v>18</v>
      </c>
      <c r="T334" s="42">
        <v>18</v>
      </c>
      <c r="U334" s="42">
        <v>17</v>
      </c>
      <c r="V334" s="43"/>
      <c r="W334" s="42">
        <v>19</v>
      </c>
      <c r="X334" s="42">
        <v>19</v>
      </c>
      <c r="Y334" s="42">
        <v>15</v>
      </c>
      <c r="Z334" s="42">
        <v>15</v>
      </c>
      <c r="AA334" s="42">
        <v>15</v>
      </c>
      <c r="AB334" s="42">
        <v>18</v>
      </c>
      <c r="AC334" s="42">
        <v>18</v>
      </c>
      <c r="AD334" s="42">
        <v>17</v>
      </c>
      <c r="AE334" s="42">
        <v>17</v>
      </c>
      <c r="AF334" s="42">
        <v>20</v>
      </c>
      <c r="AG334" s="42">
        <v>18</v>
      </c>
      <c r="AH334" s="42">
        <v>16</v>
      </c>
      <c r="AI334" s="42">
        <v>23</v>
      </c>
      <c r="AJ334" s="137"/>
      <c r="AK334" s="140"/>
      <c r="AP334" s="52"/>
      <c r="AS334" s="94">
        <v>39479</v>
      </c>
      <c r="AT334" s="88">
        <v>165.571</v>
      </c>
      <c r="AU334" s="88">
        <v>576.48</v>
      </c>
      <c r="AV334" s="89">
        <f t="shared" si="103"/>
        <v>1276.48</v>
      </c>
      <c r="AW334" s="90">
        <v>594.86699999999996</v>
      </c>
      <c r="AX334" s="89">
        <f t="shared" si="104"/>
        <v>2094.8670000000002</v>
      </c>
      <c r="AY334" s="92"/>
      <c r="AZ334" s="98">
        <v>39</v>
      </c>
      <c r="BA334" s="68"/>
    </row>
    <row r="335" spans="2:53" s="47" customFormat="1" ht="14.25" customHeight="1" x14ac:dyDescent="0.15">
      <c r="B335" s="10"/>
      <c r="C335" s="19" t="s">
        <v>42</v>
      </c>
      <c r="D335" s="41">
        <v>18</v>
      </c>
      <c r="E335" s="41">
        <v>16</v>
      </c>
      <c r="F335" s="41">
        <v>15</v>
      </c>
      <c r="G335" s="41">
        <v>15</v>
      </c>
      <c r="H335" s="41">
        <v>17</v>
      </c>
      <c r="I335" s="41">
        <v>18</v>
      </c>
      <c r="J335" s="41">
        <v>15</v>
      </c>
      <c r="K335" s="41">
        <v>18</v>
      </c>
      <c r="L335" s="41">
        <v>21</v>
      </c>
      <c r="M335" s="41">
        <v>12</v>
      </c>
      <c r="N335" s="41">
        <v>17</v>
      </c>
      <c r="O335" s="41">
        <v>16</v>
      </c>
      <c r="P335" s="41">
        <v>15</v>
      </c>
      <c r="Q335" s="41">
        <v>19</v>
      </c>
      <c r="R335" s="41">
        <v>18</v>
      </c>
      <c r="S335" s="41">
        <v>17</v>
      </c>
      <c r="T335" s="42">
        <v>18</v>
      </c>
      <c r="U335" s="42">
        <v>17</v>
      </c>
      <c r="V335" s="43"/>
      <c r="W335" s="42">
        <v>18</v>
      </c>
      <c r="X335" s="42">
        <v>18</v>
      </c>
      <c r="Y335" s="42">
        <v>15</v>
      </c>
      <c r="Z335" s="42">
        <v>16</v>
      </c>
      <c r="AA335" s="42">
        <v>15</v>
      </c>
      <c r="AB335" s="42">
        <v>18</v>
      </c>
      <c r="AC335" s="42">
        <v>19</v>
      </c>
      <c r="AD335" s="42">
        <v>18</v>
      </c>
      <c r="AE335" s="42">
        <v>18</v>
      </c>
      <c r="AF335" s="42">
        <v>19</v>
      </c>
      <c r="AG335" s="42">
        <v>18</v>
      </c>
      <c r="AH335" s="42">
        <v>16</v>
      </c>
      <c r="AI335" s="42">
        <v>23</v>
      </c>
      <c r="AJ335" s="137"/>
      <c r="AK335" s="140"/>
      <c r="AP335" s="52"/>
      <c r="AS335" s="94">
        <v>39508</v>
      </c>
      <c r="AT335" s="88">
        <v>0</v>
      </c>
      <c r="AU335" s="88">
        <v>621.78700000000003</v>
      </c>
      <c r="AV335" s="89">
        <f t="shared" si="103"/>
        <v>1321.787</v>
      </c>
      <c r="AW335" s="90">
        <v>634.89099999999996</v>
      </c>
      <c r="AX335" s="89">
        <f t="shared" si="104"/>
        <v>2134.8910000000001</v>
      </c>
      <c r="AY335" s="92"/>
      <c r="AZ335" s="98">
        <v>12.5</v>
      </c>
      <c r="BA335" s="68"/>
    </row>
    <row r="336" spans="2:53" s="47" customFormat="1" ht="14.25" customHeight="1" x14ac:dyDescent="0.15">
      <c r="B336" s="21" t="s">
        <v>51</v>
      </c>
      <c r="C336" s="19" t="s">
        <v>44</v>
      </c>
      <c r="D336" s="41">
        <v>18</v>
      </c>
      <c r="E336" s="41">
        <v>15</v>
      </c>
      <c r="F336" s="41">
        <v>14</v>
      </c>
      <c r="G336" s="41">
        <v>14</v>
      </c>
      <c r="H336" s="41">
        <v>16</v>
      </c>
      <c r="I336" s="41">
        <v>17</v>
      </c>
      <c r="J336" s="41">
        <v>15</v>
      </c>
      <c r="K336" s="41">
        <v>18</v>
      </c>
      <c r="L336" s="41">
        <v>20</v>
      </c>
      <c r="M336" s="41">
        <v>13</v>
      </c>
      <c r="N336" s="41">
        <v>17</v>
      </c>
      <c r="O336" s="41">
        <v>15</v>
      </c>
      <c r="P336" s="41">
        <v>14</v>
      </c>
      <c r="Q336" s="41">
        <v>18</v>
      </c>
      <c r="R336" s="41">
        <v>18</v>
      </c>
      <c r="S336" s="41">
        <v>17</v>
      </c>
      <c r="T336" s="42">
        <v>17</v>
      </c>
      <c r="U336" s="42">
        <v>16</v>
      </c>
      <c r="V336" s="43"/>
      <c r="W336" s="42">
        <v>19</v>
      </c>
      <c r="X336" s="42">
        <v>18</v>
      </c>
      <c r="Y336" s="42">
        <v>14</v>
      </c>
      <c r="Z336" s="42">
        <v>15</v>
      </c>
      <c r="AA336" s="42">
        <v>15</v>
      </c>
      <c r="AB336" s="42">
        <v>18</v>
      </c>
      <c r="AC336" s="42">
        <v>18</v>
      </c>
      <c r="AD336" s="42">
        <v>17</v>
      </c>
      <c r="AE336" s="42">
        <v>16</v>
      </c>
      <c r="AF336" s="42">
        <v>19</v>
      </c>
      <c r="AG336" s="42">
        <v>17</v>
      </c>
      <c r="AH336" s="42">
        <v>15</v>
      </c>
      <c r="AI336" s="42">
        <v>22</v>
      </c>
      <c r="AJ336" s="137"/>
      <c r="AK336" s="140"/>
      <c r="AP336" s="52"/>
      <c r="AS336" s="94">
        <v>39539</v>
      </c>
      <c r="AT336" s="88">
        <v>0</v>
      </c>
      <c r="AU336" s="88">
        <v>601.69500000000005</v>
      </c>
      <c r="AV336" s="89">
        <f t="shared" si="103"/>
        <v>1301.6950000000002</v>
      </c>
      <c r="AW336" s="90">
        <v>613.91999999999996</v>
      </c>
      <c r="AX336" s="89">
        <f t="shared" si="104"/>
        <v>2113.92</v>
      </c>
      <c r="AY336" s="92"/>
      <c r="AZ336" s="98">
        <v>37.5</v>
      </c>
      <c r="BA336" s="68"/>
    </row>
    <row r="337" spans="2:53" s="47" customFormat="1" ht="14.25" customHeight="1" x14ac:dyDescent="0.15">
      <c r="B337" s="18"/>
      <c r="C337" s="19" t="s">
        <v>45</v>
      </c>
      <c r="D337" s="41">
        <v>16</v>
      </c>
      <c r="E337" s="41">
        <v>14</v>
      </c>
      <c r="F337" s="41">
        <v>13</v>
      </c>
      <c r="G337" s="41">
        <v>13</v>
      </c>
      <c r="H337" s="41">
        <v>15</v>
      </c>
      <c r="I337" s="41">
        <v>16</v>
      </c>
      <c r="J337" s="41">
        <v>14</v>
      </c>
      <c r="K337" s="41">
        <v>16</v>
      </c>
      <c r="L337" s="41">
        <v>19</v>
      </c>
      <c r="M337" s="41">
        <v>12</v>
      </c>
      <c r="N337" s="41">
        <v>17</v>
      </c>
      <c r="O337" s="41">
        <v>14</v>
      </c>
      <c r="P337" s="41">
        <v>13</v>
      </c>
      <c r="Q337" s="41">
        <v>17</v>
      </c>
      <c r="R337" s="41">
        <v>16</v>
      </c>
      <c r="S337" s="41">
        <v>15</v>
      </c>
      <c r="T337" s="42">
        <v>16</v>
      </c>
      <c r="U337" s="42">
        <v>16</v>
      </c>
      <c r="V337" s="43"/>
      <c r="W337" s="42">
        <v>17</v>
      </c>
      <c r="X337" s="42">
        <v>17</v>
      </c>
      <c r="Y337" s="42">
        <v>14</v>
      </c>
      <c r="Z337" s="42">
        <v>15</v>
      </c>
      <c r="AA337" s="42">
        <v>15</v>
      </c>
      <c r="AB337" s="42">
        <v>17</v>
      </c>
      <c r="AC337" s="42">
        <v>16</v>
      </c>
      <c r="AD337" s="42">
        <v>17</v>
      </c>
      <c r="AE337" s="42">
        <v>17</v>
      </c>
      <c r="AF337" s="42">
        <v>18</v>
      </c>
      <c r="AG337" s="42">
        <v>17</v>
      </c>
      <c r="AH337" s="42">
        <v>14</v>
      </c>
      <c r="AI337" s="42">
        <v>21</v>
      </c>
      <c r="AJ337" s="137"/>
      <c r="AK337" s="140"/>
      <c r="AP337" s="52"/>
      <c r="AS337" s="94">
        <v>39569</v>
      </c>
      <c r="AT337" s="88">
        <v>0</v>
      </c>
      <c r="AU337" s="88">
        <v>621.68499999999995</v>
      </c>
      <c r="AV337" s="89">
        <f t="shared" si="103"/>
        <v>1321.6849999999999</v>
      </c>
      <c r="AW337" s="90">
        <v>634.28300000000002</v>
      </c>
      <c r="AX337" s="89">
        <f t="shared" si="104"/>
        <v>2134.2829999999999</v>
      </c>
      <c r="AY337" s="92"/>
      <c r="AZ337" s="98">
        <v>43.5</v>
      </c>
      <c r="BA337" s="68"/>
    </row>
    <row r="338" spans="2:53" s="47" customFormat="1" ht="14.25" customHeight="1" x14ac:dyDescent="0.15">
      <c r="B338" s="18"/>
      <c r="C338" s="19" t="s">
        <v>41</v>
      </c>
      <c r="D338" s="41">
        <v>17</v>
      </c>
      <c r="E338" s="41">
        <v>15</v>
      </c>
      <c r="F338" s="41">
        <v>14</v>
      </c>
      <c r="G338" s="41">
        <v>14</v>
      </c>
      <c r="H338" s="41">
        <v>17</v>
      </c>
      <c r="I338" s="41">
        <v>17</v>
      </c>
      <c r="J338" s="41">
        <v>15</v>
      </c>
      <c r="K338" s="41">
        <v>18</v>
      </c>
      <c r="L338" s="41">
        <v>20</v>
      </c>
      <c r="M338" s="41">
        <v>13</v>
      </c>
      <c r="N338" s="41">
        <v>18</v>
      </c>
      <c r="O338" s="41">
        <v>15</v>
      </c>
      <c r="P338" s="41">
        <v>14</v>
      </c>
      <c r="Q338" s="41">
        <v>18</v>
      </c>
      <c r="R338" s="41">
        <v>18</v>
      </c>
      <c r="S338" s="41">
        <v>18</v>
      </c>
      <c r="T338" s="42">
        <v>18</v>
      </c>
      <c r="U338" s="42">
        <v>17</v>
      </c>
      <c r="V338" s="43"/>
      <c r="W338" s="42">
        <v>18</v>
      </c>
      <c r="X338" s="42">
        <v>19</v>
      </c>
      <c r="Y338" s="42">
        <v>16</v>
      </c>
      <c r="Z338" s="42">
        <v>16</v>
      </c>
      <c r="AA338" s="42">
        <v>16</v>
      </c>
      <c r="AB338" s="42">
        <v>18</v>
      </c>
      <c r="AC338" s="42">
        <v>18</v>
      </c>
      <c r="AD338" s="42">
        <v>19</v>
      </c>
      <c r="AE338" s="42">
        <v>19</v>
      </c>
      <c r="AF338" s="42">
        <v>20</v>
      </c>
      <c r="AG338" s="42">
        <v>19</v>
      </c>
      <c r="AH338" s="42">
        <v>17</v>
      </c>
      <c r="AI338" s="42">
        <v>24</v>
      </c>
      <c r="AJ338" s="137"/>
      <c r="AK338" s="140"/>
      <c r="AP338" s="52"/>
      <c r="AS338" s="94">
        <v>39600</v>
      </c>
      <c r="AT338" s="88">
        <v>0</v>
      </c>
      <c r="AU338" s="88">
        <v>601.37300000000005</v>
      </c>
      <c r="AV338" s="89">
        <f t="shared" si="103"/>
        <v>1301.373</v>
      </c>
      <c r="AW338" s="90">
        <v>615.43899999999996</v>
      </c>
      <c r="AX338" s="89">
        <f t="shared" si="104"/>
        <v>2115.4389999999999</v>
      </c>
      <c r="AY338" s="92"/>
      <c r="AZ338" s="98">
        <v>98.5</v>
      </c>
      <c r="BA338" s="68"/>
    </row>
    <row r="339" spans="2:53" s="47" customFormat="1" ht="14.25" customHeight="1" x14ac:dyDescent="0.15">
      <c r="B339" s="10"/>
      <c r="C339" s="19" t="s">
        <v>42</v>
      </c>
      <c r="D339" s="41">
        <v>18</v>
      </c>
      <c r="E339" s="41">
        <v>16</v>
      </c>
      <c r="F339" s="41">
        <v>15</v>
      </c>
      <c r="G339" s="41">
        <v>15</v>
      </c>
      <c r="H339" s="41">
        <v>16</v>
      </c>
      <c r="I339" s="41">
        <v>18</v>
      </c>
      <c r="J339" s="41">
        <v>15</v>
      </c>
      <c r="K339" s="41">
        <v>18</v>
      </c>
      <c r="L339" s="41">
        <v>22</v>
      </c>
      <c r="M339" s="41">
        <v>13</v>
      </c>
      <c r="N339" s="41">
        <v>18</v>
      </c>
      <c r="O339" s="41">
        <v>16</v>
      </c>
      <c r="P339" s="41">
        <v>15</v>
      </c>
      <c r="Q339" s="41">
        <v>18</v>
      </c>
      <c r="R339" s="41">
        <v>18</v>
      </c>
      <c r="S339" s="41">
        <v>17</v>
      </c>
      <c r="T339" s="42">
        <v>17</v>
      </c>
      <c r="U339" s="42">
        <v>18</v>
      </c>
      <c r="V339" s="43"/>
      <c r="W339" s="42">
        <v>20</v>
      </c>
      <c r="X339" s="42">
        <v>20</v>
      </c>
      <c r="Y339" s="42">
        <v>17</v>
      </c>
      <c r="Z339" s="42">
        <v>16</v>
      </c>
      <c r="AA339" s="42">
        <v>16</v>
      </c>
      <c r="AB339" s="42">
        <v>19</v>
      </c>
      <c r="AC339" s="42">
        <v>19</v>
      </c>
      <c r="AD339" s="42">
        <v>18</v>
      </c>
      <c r="AE339" s="42">
        <v>20</v>
      </c>
      <c r="AF339" s="42">
        <v>21</v>
      </c>
      <c r="AG339" s="42">
        <v>19</v>
      </c>
      <c r="AH339" s="42">
        <v>17</v>
      </c>
      <c r="AI339" s="42">
        <v>24</v>
      </c>
      <c r="AJ339" s="137"/>
      <c r="AK339" s="140"/>
      <c r="AP339" s="52"/>
      <c r="AS339" s="94">
        <v>39630</v>
      </c>
      <c r="AT339" s="88">
        <v>0</v>
      </c>
      <c r="AU339" s="88">
        <v>620.68499999999995</v>
      </c>
      <c r="AV339" s="89">
        <f t="shared" si="103"/>
        <v>1320.6849999999999</v>
      </c>
      <c r="AW339" s="90">
        <v>635.47900000000004</v>
      </c>
      <c r="AX339" s="89">
        <f t="shared" si="104"/>
        <v>2135.4790000000003</v>
      </c>
      <c r="AY339" s="92"/>
      <c r="AZ339" s="98">
        <v>90.5</v>
      </c>
      <c r="BA339" s="68"/>
    </row>
    <row r="340" spans="2:53" s="47" customFormat="1" ht="14.25" customHeight="1" x14ac:dyDescent="0.15">
      <c r="B340" s="21" t="s">
        <v>52</v>
      </c>
      <c r="C340" s="19" t="s">
        <v>44</v>
      </c>
      <c r="D340" s="41">
        <v>16</v>
      </c>
      <c r="E340" s="41">
        <v>14</v>
      </c>
      <c r="F340" s="41">
        <v>13</v>
      </c>
      <c r="G340" s="41">
        <v>13</v>
      </c>
      <c r="H340" s="41">
        <v>16</v>
      </c>
      <c r="I340" s="41">
        <v>16</v>
      </c>
      <c r="J340" s="41">
        <v>14</v>
      </c>
      <c r="K340" s="41">
        <v>16</v>
      </c>
      <c r="L340" s="41">
        <v>19</v>
      </c>
      <c r="M340" s="41">
        <v>12</v>
      </c>
      <c r="N340" s="41">
        <v>16</v>
      </c>
      <c r="O340" s="41">
        <v>14</v>
      </c>
      <c r="P340" s="41">
        <v>13</v>
      </c>
      <c r="Q340" s="41">
        <v>17</v>
      </c>
      <c r="R340" s="41">
        <v>17</v>
      </c>
      <c r="S340" s="41">
        <v>16</v>
      </c>
      <c r="T340" s="42">
        <v>16</v>
      </c>
      <c r="U340" s="42">
        <v>15</v>
      </c>
      <c r="V340" s="43"/>
      <c r="W340" s="42">
        <v>18</v>
      </c>
      <c r="X340" s="42">
        <v>18</v>
      </c>
      <c r="Y340" s="42">
        <v>15</v>
      </c>
      <c r="Z340" s="42">
        <v>15</v>
      </c>
      <c r="AA340" s="42">
        <v>14</v>
      </c>
      <c r="AB340" s="42">
        <v>17</v>
      </c>
      <c r="AC340" s="42">
        <v>18</v>
      </c>
      <c r="AD340" s="42">
        <v>17</v>
      </c>
      <c r="AE340" s="42">
        <v>17</v>
      </c>
      <c r="AF340" s="42">
        <v>19</v>
      </c>
      <c r="AG340" s="42">
        <v>18</v>
      </c>
      <c r="AH340" s="42">
        <v>15</v>
      </c>
      <c r="AI340" s="42">
        <v>22</v>
      </c>
      <c r="AJ340" s="137"/>
      <c r="AK340" s="140"/>
      <c r="AP340" s="52"/>
      <c r="AS340" s="87">
        <v>39661</v>
      </c>
      <c r="AT340" s="88">
        <v>0</v>
      </c>
      <c r="AU340" s="88">
        <v>619.51900000000001</v>
      </c>
      <c r="AV340" s="89">
        <f t="shared" si="103"/>
        <v>1319.519</v>
      </c>
      <c r="AW340" s="90">
        <v>634.56600000000003</v>
      </c>
      <c r="AX340" s="89">
        <f t="shared" si="104"/>
        <v>2134.5659999999998</v>
      </c>
      <c r="AY340" s="92"/>
      <c r="AZ340" s="98">
        <v>63.5</v>
      </c>
      <c r="BA340" s="68"/>
    </row>
    <row r="341" spans="2:53" s="47" customFormat="1" ht="14.25" customHeight="1" x14ac:dyDescent="0.15">
      <c r="B341" s="18"/>
      <c r="C341" s="19" t="s">
        <v>45</v>
      </c>
      <c r="D341" s="41">
        <v>15</v>
      </c>
      <c r="E341" s="41">
        <v>14</v>
      </c>
      <c r="F341" s="41">
        <v>12</v>
      </c>
      <c r="G341" s="41">
        <v>12</v>
      </c>
      <c r="H341" s="41">
        <v>15</v>
      </c>
      <c r="I341" s="41">
        <v>15</v>
      </c>
      <c r="J341" s="41">
        <v>13</v>
      </c>
      <c r="K341" s="41">
        <v>16</v>
      </c>
      <c r="L341" s="41">
        <v>18</v>
      </c>
      <c r="M341" s="41">
        <v>11</v>
      </c>
      <c r="N341" s="41">
        <v>15</v>
      </c>
      <c r="O341" s="41">
        <v>14</v>
      </c>
      <c r="P341" s="41">
        <v>13</v>
      </c>
      <c r="Q341" s="41">
        <v>16</v>
      </c>
      <c r="R341" s="41">
        <v>16</v>
      </c>
      <c r="S341" s="41">
        <v>15</v>
      </c>
      <c r="T341" s="42">
        <v>15</v>
      </c>
      <c r="U341" s="42">
        <v>14</v>
      </c>
      <c r="V341" s="43"/>
      <c r="W341" s="42">
        <v>18</v>
      </c>
      <c r="X341" s="42">
        <v>17</v>
      </c>
      <c r="Y341" s="42">
        <v>15</v>
      </c>
      <c r="Z341" s="42">
        <v>14</v>
      </c>
      <c r="AA341" s="42">
        <v>15</v>
      </c>
      <c r="AB341" s="42">
        <v>17</v>
      </c>
      <c r="AC341" s="42">
        <v>17</v>
      </c>
      <c r="AD341" s="42">
        <v>17</v>
      </c>
      <c r="AE341" s="42">
        <v>16</v>
      </c>
      <c r="AF341" s="42">
        <v>19</v>
      </c>
      <c r="AG341" s="42">
        <v>18</v>
      </c>
      <c r="AH341" s="42">
        <v>15</v>
      </c>
      <c r="AI341" s="42">
        <v>22</v>
      </c>
      <c r="AJ341" s="137"/>
      <c r="AK341" s="140"/>
      <c r="AP341" s="52"/>
      <c r="AS341" s="87">
        <v>39692</v>
      </c>
      <c r="AT341" s="88">
        <v>0</v>
      </c>
      <c r="AU341" s="88">
        <v>599.50300000000004</v>
      </c>
      <c r="AV341" s="89">
        <f t="shared" si="103"/>
        <v>1299.5030000000002</v>
      </c>
      <c r="AW341" s="90">
        <v>613.84500000000003</v>
      </c>
      <c r="AX341" s="89">
        <f t="shared" si="104"/>
        <v>2113.8450000000003</v>
      </c>
      <c r="AY341" s="92"/>
      <c r="AZ341" s="98">
        <v>57</v>
      </c>
      <c r="BA341" s="68"/>
    </row>
    <row r="342" spans="2:53" s="47" customFormat="1" ht="14.25" customHeight="1" x14ac:dyDescent="0.15">
      <c r="B342" s="18"/>
      <c r="C342" s="19" t="s">
        <v>41</v>
      </c>
      <c r="D342" s="41">
        <v>15</v>
      </c>
      <c r="E342" s="41">
        <v>14</v>
      </c>
      <c r="F342" s="41">
        <v>13</v>
      </c>
      <c r="G342" s="41">
        <v>13</v>
      </c>
      <c r="H342" s="41">
        <v>16</v>
      </c>
      <c r="I342" s="41">
        <v>17</v>
      </c>
      <c r="J342" s="41">
        <v>15</v>
      </c>
      <c r="K342" s="41">
        <v>17</v>
      </c>
      <c r="L342" s="41">
        <v>20</v>
      </c>
      <c r="M342" s="41">
        <v>12</v>
      </c>
      <c r="N342" s="41">
        <v>17</v>
      </c>
      <c r="O342" s="41">
        <v>15</v>
      </c>
      <c r="P342" s="41">
        <v>14</v>
      </c>
      <c r="Q342" s="41">
        <v>18</v>
      </c>
      <c r="R342" s="41">
        <v>17</v>
      </c>
      <c r="S342" s="41">
        <v>17</v>
      </c>
      <c r="T342" s="42">
        <v>17</v>
      </c>
      <c r="U342" s="42">
        <v>16</v>
      </c>
      <c r="V342" s="43"/>
      <c r="W342" s="42">
        <v>18</v>
      </c>
      <c r="X342" s="42">
        <v>18</v>
      </c>
      <c r="Y342" s="42">
        <v>15</v>
      </c>
      <c r="Z342" s="42">
        <v>15</v>
      </c>
      <c r="AA342" s="42">
        <v>15</v>
      </c>
      <c r="AB342" s="42">
        <v>18</v>
      </c>
      <c r="AC342" s="42">
        <v>18</v>
      </c>
      <c r="AD342" s="42">
        <v>17</v>
      </c>
      <c r="AE342" s="42">
        <v>18</v>
      </c>
      <c r="AF342" s="42">
        <v>19</v>
      </c>
      <c r="AG342" s="42">
        <v>19</v>
      </c>
      <c r="AH342" s="42">
        <v>16</v>
      </c>
      <c r="AI342" s="42">
        <v>23</v>
      </c>
      <c r="AJ342" s="137"/>
      <c r="AK342" s="140"/>
      <c r="AP342" s="52"/>
      <c r="AS342" s="87">
        <v>39722</v>
      </c>
      <c r="AT342" s="88">
        <v>0</v>
      </c>
      <c r="AU342" s="88">
        <v>620.04100000000005</v>
      </c>
      <c r="AV342" s="89">
        <f t="shared" si="103"/>
        <v>1320.0410000000002</v>
      </c>
      <c r="AW342" s="90">
        <v>634.29</v>
      </c>
      <c r="AX342" s="89">
        <f t="shared" si="104"/>
        <v>2134.29</v>
      </c>
      <c r="AY342" s="92"/>
      <c r="AZ342" s="98">
        <v>378</v>
      </c>
      <c r="BA342" s="68"/>
    </row>
    <row r="343" spans="2:53" s="47" customFormat="1" ht="14.25" customHeight="1" x14ac:dyDescent="0.15">
      <c r="B343" s="10"/>
      <c r="C343" s="19" t="s">
        <v>42</v>
      </c>
      <c r="D343" s="41">
        <v>16</v>
      </c>
      <c r="E343" s="41">
        <v>16</v>
      </c>
      <c r="F343" s="41">
        <v>14</v>
      </c>
      <c r="G343" s="41">
        <v>14</v>
      </c>
      <c r="H343" s="41">
        <v>17</v>
      </c>
      <c r="I343" s="41">
        <v>17</v>
      </c>
      <c r="J343" s="41">
        <v>15</v>
      </c>
      <c r="K343" s="41">
        <v>18</v>
      </c>
      <c r="L343" s="41">
        <v>21</v>
      </c>
      <c r="M343" s="41">
        <v>13</v>
      </c>
      <c r="N343" s="41">
        <v>18</v>
      </c>
      <c r="O343" s="41">
        <v>15</v>
      </c>
      <c r="P343" s="41">
        <v>14</v>
      </c>
      <c r="Q343" s="41">
        <v>19</v>
      </c>
      <c r="R343" s="41">
        <v>18</v>
      </c>
      <c r="S343" s="41">
        <v>18</v>
      </c>
      <c r="T343" s="42">
        <v>18</v>
      </c>
      <c r="U343" s="42">
        <v>17</v>
      </c>
      <c r="V343" s="43"/>
      <c r="W343" s="42">
        <v>18</v>
      </c>
      <c r="X343" s="42">
        <v>18</v>
      </c>
      <c r="Y343" s="42">
        <v>16</v>
      </c>
      <c r="Z343" s="42">
        <v>15</v>
      </c>
      <c r="AA343" s="42">
        <v>15</v>
      </c>
      <c r="AB343" s="42">
        <v>18</v>
      </c>
      <c r="AC343" s="42">
        <v>18</v>
      </c>
      <c r="AD343" s="42">
        <v>18</v>
      </c>
      <c r="AE343" s="42">
        <v>19</v>
      </c>
      <c r="AF343" s="42">
        <v>20</v>
      </c>
      <c r="AG343" s="42">
        <v>19</v>
      </c>
      <c r="AH343" s="42">
        <v>16</v>
      </c>
      <c r="AI343" s="42">
        <v>23</v>
      </c>
      <c r="AJ343" s="137"/>
      <c r="AK343" s="140"/>
      <c r="AP343" s="52"/>
      <c r="AS343" s="87">
        <v>39753</v>
      </c>
      <c r="AT343" s="88">
        <v>0</v>
      </c>
      <c r="AU343" s="88">
        <v>600.54200000000003</v>
      </c>
      <c r="AV343" s="89">
        <f t="shared" si="103"/>
        <v>1300.5419999999999</v>
      </c>
      <c r="AW343" s="90">
        <v>509.05</v>
      </c>
      <c r="AX343" s="89">
        <f t="shared" si="104"/>
        <v>2009.05</v>
      </c>
      <c r="AY343" s="92"/>
      <c r="AZ343" s="98">
        <v>124.5</v>
      </c>
      <c r="BA343" s="68"/>
    </row>
    <row r="344" spans="2:53" s="47" customFormat="1" ht="14.25" customHeight="1" x14ac:dyDescent="0.15">
      <c r="B344" s="21" t="s">
        <v>53</v>
      </c>
      <c r="C344" s="19" t="s">
        <v>44</v>
      </c>
      <c r="D344" s="41">
        <v>16</v>
      </c>
      <c r="E344" s="41">
        <v>15</v>
      </c>
      <c r="F344" s="41">
        <v>13</v>
      </c>
      <c r="G344" s="41">
        <v>14</v>
      </c>
      <c r="H344" s="41">
        <v>16</v>
      </c>
      <c r="I344" s="41">
        <v>17</v>
      </c>
      <c r="J344" s="41">
        <v>14</v>
      </c>
      <c r="K344" s="41">
        <v>17</v>
      </c>
      <c r="L344" s="41">
        <v>20</v>
      </c>
      <c r="M344" s="41">
        <v>12</v>
      </c>
      <c r="N344" s="41">
        <v>17</v>
      </c>
      <c r="O344" s="41">
        <v>14</v>
      </c>
      <c r="P344" s="41">
        <v>13</v>
      </c>
      <c r="Q344" s="41">
        <v>17</v>
      </c>
      <c r="R344" s="41">
        <v>17</v>
      </c>
      <c r="S344" s="41">
        <v>16</v>
      </c>
      <c r="T344" s="42">
        <v>16</v>
      </c>
      <c r="U344" s="42">
        <v>16</v>
      </c>
      <c r="V344" s="43"/>
      <c r="W344" s="42">
        <v>18</v>
      </c>
      <c r="X344" s="42">
        <v>18</v>
      </c>
      <c r="Y344" s="42">
        <v>15</v>
      </c>
      <c r="Z344" s="42">
        <v>14</v>
      </c>
      <c r="AA344" s="42">
        <v>15</v>
      </c>
      <c r="AB344" s="42">
        <v>17</v>
      </c>
      <c r="AC344" s="42">
        <v>17</v>
      </c>
      <c r="AD344" s="42">
        <v>17</v>
      </c>
      <c r="AE344" s="42">
        <v>17</v>
      </c>
      <c r="AF344" s="42">
        <v>18</v>
      </c>
      <c r="AG344" s="42">
        <v>17</v>
      </c>
      <c r="AH344" s="42">
        <v>15</v>
      </c>
      <c r="AI344" s="42">
        <v>22</v>
      </c>
      <c r="AJ344" s="137"/>
      <c r="AK344" s="140"/>
      <c r="AP344" s="52"/>
      <c r="AS344" s="87">
        <v>39783</v>
      </c>
      <c r="AT344" s="88">
        <v>0</v>
      </c>
      <c r="AU344" s="88">
        <v>620.86500000000001</v>
      </c>
      <c r="AV344" s="89">
        <f t="shared" si="103"/>
        <v>1320.865</v>
      </c>
      <c r="AW344" s="90">
        <v>0</v>
      </c>
      <c r="AX344" s="89">
        <f t="shared" si="104"/>
        <v>1500</v>
      </c>
      <c r="AY344" s="92"/>
      <c r="AZ344" s="98">
        <v>66</v>
      </c>
      <c r="BA344" s="68"/>
    </row>
    <row r="345" spans="2:53" s="47" customFormat="1" ht="14.25" customHeight="1" x14ac:dyDescent="0.15">
      <c r="B345" s="18"/>
      <c r="C345" s="19" t="s">
        <v>45</v>
      </c>
      <c r="D345" s="41">
        <v>16</v>
      </c>
      <c r="E345" s="41">
        <v>15</v>
      </c>
      <c r="F345" s="41">
        <v>13</v>
      </c>
      <c r="G345" s="41">
        <v>13</v>
      </c>
      <c r="H345" s="41">
        <v>16</v>
      </c>
      <c r="I345" s="41">
        <v>16</v>
      </c>
      <c r="J345" s="41">
        <v>14</v>
      </c>
      <c r="K345" s="41">
        <v>16</v>
      </c>
      <c r="L345" s="41">
        <v>20</v>
      </c>
      <c r="M345" s="41">
        <v>12</v>
      </c>
      <c r="N345" s="41">
        <v>16</v>
      </c>
      <c r="O345" s="41">
        <v>14</v>
      </c>
      <c r="P345" s="41">
        <v>13</v>
      </c>
      <c r="Q345" s="41">
        <v>17</v>
      </c>
      <c r="R345" s="41">
        <v>16</v>
      </c>
      <c r="S345" s="41">
        <v>17</v>
      </c>
      <c r="T345" s="42">
        <v>16</v>
      </c>
      <c r="U345" s="42">
        <v>16</v>
      </c>
      <c r="V345" s="43"/>
      <c r="W345" s="42">
        <v>17</v>
      </c>
      <c r="X345" s="42">
        <v>17</v>
      </c>
      <c r="Y345" s="42">
        <v>14</v>
      </c>
      <c r="Z345" s="42">
        <v>14</v>
      </c>
      <c r="AA345" s="42">
        <v>13</v>
      </c>
      <c r="AB345" s="42">
        <v>16</v>
      </c>
      <c r="AC345" s="42">
        <v>16</v>
      </c>
      <c r="AD345" s="42">
        <v>15</v>
      </c>
      <c r="AE345" s="42">
        <v>15</v>
      </c>
      <c r="AF345" s="42">
        <v>17</v>
      </c>
      <c r="AG345" s="42">
        <v>15</v>
      </c>
      <c r="AH345" s="42">
        <v>13</v>
      </c>
      <c r="AI345" s="42">
        <v>20</v>
      </c>
      <c r="AJ345" s="137"/>
      <c r="AK345" s="140"/>
      <c r="AP345" s="52"/>
      <c r="AS345" s="87">
        <v>39814</v>
      </c>
      <c r="AT345" s="88">
        <v>0</v>
      </c>
      <c r="AU345" s="88">
        <v>620.84100000000001</v>
      </c>
      <c r="AV345" s="89">
        <f t="shared" si="103"/>
        <v>1320.8409999999999</v>
      </c>
      <c r="AW345" s="90">
        <v>0</v>
      </c>
      <c r="AX345" s="89">
        <f t="shared" si="104"/>
        <v>1500</v>
      </c>
      <c r="AY345" s="92"/>
      <c r="AZ345" s="98">
        <v>68.5</v>
      </c>
      <c r="BA345" s="68"/>
    </row>
    <row r="346" spans="2:53" s="47" customFormat="1" ht="14.25" customHeight="1" x14ac:dyDescent="0.15">
      <c r="B346" s="18"/>
      <c r="C346" s="19" t="s">
        <v>41</v>
      </c>
      <c r="D346" s="41">
        <v>17</v>
      </c>
      <c r="E346" s="41">
        <v>16</v>
      </c>
      <c r="F346" s="41">
        <v>14</v>
      </c>
      <c r="G346" s="41">
        <v>15</v>
      </c>
      <c r="H346" s="41">
        <v>17</v>
      </c>
      <c r="I346" s="41">
        <v>18</v>
      </c>
      <c r="J346" s="41">
        <v>15</v>
      </c>
      <c r="K346" s="41">
        <v>18</v>
      </c>
      <c r="L346" s="41">
        <v>21</v>
      </c>
      <c r="M346" s="41">
        <v>13</v>
      </c>
      <c r="N346" s="41">
        <v>18</v>
      </c>
      <c r="O346" s="41">
        <v>16</v>
      </c>
      <c r="P346" s="41">
        <v>14</v>
      </c>
      <c r="Q346" s="41">
        <v>19</v>
      </c>
      <c r="R346" s="41">
        <v>18</v>
      </c>
      <c r="S346" s="41">
        <v>18</v>
      </c>
      <c r="T346" s="42">
        <v>18</v>
      </c>
      <c r="U346" s="42">
        <v>17</v>
      </c>
      <c r="V346" s="43"/>
      <c r="W346" s="42">
        <v>18</v>
      </c>
      <c r="X346" s="42">
        <v>18</v>
      </c>
      <c r="Y346" s="42">
        <v>15</v>
      </c>
      <c r="Z346" s="42">
        <v>14</v>
      </c>
      <c r="AA346" s="42">
        <v>15</v>
      </c>
      <c r="AB346" s="42">
        <v>17</v>
      </c>
      <c r="AC346" s="42">
        <v>17</v>
      </c>
      <c r="AD346" s="42">
        <v>17</v>
      </c>
      <c r="AE346" s="42">
        <v>18</v>
      </c>
      <c r="AF346" s="42">
        <v>19</v>
      </c>
      <c r="AG346" s="42">
        <v>17</v>
      </c>
      <c r="AH346" s="42">
        <v>15</v>
      </c>
      <c r="AI346" s="42">
        <v>22</v>
      </c>
      <c r="AJ346" s="137"/>
      <c r="AK346" s="140"/>
      <c r="AP346" s="52"/>
      <c r="AS346" s="94">
        <v>39845</v>
      </c>
      <c r="AT346" s="88">
        <v>0</v>
      </c>
      <c r="AU346" s="88">
        <v>560.98699999999997</v>
      </c>
      <c r="AV346" s="89">
        <f t="shared" si="103"/>
        <v>1260.9870000000001</v>
      </c>
      <c r="AW346" s="90">
        <v>0</v>
      </c>
      <c r="AX346" s="89">
        <f t="shared" si="104"/>
        <v>1500</v>
      </c>
      <c r="AY346" s="92"/>
      <c r="AZ346" s="98">
        <v>37.5</v>
      </c>
      <c r="BA346" s="68"/>
    </row>
    <row r="347" spans="2:53" s="47" customFormat="1" ht="14.25" customHeight="1" x14ac:dyDescent="0.15">
      <c r="B347" s="10"/>
      <c r="C347" s="19" t="s">
        <v>42</v>
      </c>
      <c r="D347" s="41">
        <v>17</v>
      </c>
      <c r="E347" s="41">
        <v>16</v>
      </c>
      <c r="F347" s="41">
        <v>15</v>
      </c>
      <c r="G347" s="41">
        <v>15</v>
      </c>
      <c r="H347" s="41">
        <v>17</v>
      </c>
      <c r="I347" s="41">
        <v>18</v>
      </c>
      <c r="J347" s="41">
        <v>16</v>
      </c>
      <c r="K347" s="41">
        <v>18</v>
      </c>
      <c r="L347" s="41">
        <v>22</v>
      </c>
      <c r="M347" s="41">
        <v>13</v>
      </c>
      <c r="N347" s="41">
        <v>18</v>
      </c>
      <c r="O347" s="41">
        <v>16</v>
      </c>
      <c r="P347" s="41">
        <v>14</v>
      </c>
      <c r="Q347" s="41">
        <v>19</v>
      </c>
      <c r="R347" s="41">
        <v>19</v>
      </c>
      <c r="S347" s="41">
        <v>18</v>
      </c>
      <c r="T347" s="42">
        <v>18</v>
      </c>
      <c r="U347" s="42">
        <v>18</v>
      </c>
      <c r="V347" s="43"/>
      <c r="W347" s="42">
        <v>19</v>
      </c>
      <c r="X347" s="42">
        <v>19</v>
      </c>
      <c r="Y347" s="42">
        <v>16</v>
      </c>
      <c r="Z347" s="42">
        <v>15</v>
      </c>
      <c r="AA347" s="42">
        <v>16</v>
      </c>
      <c r="AB347" s="42">
        <v>17</v>
      </c>
      <c r="AC347" s="42">
        <v>18</v>
      </c>
      <c r="AD347" s="42">
        <v>17</v>
      </c>
      <c r="AE347" s="42">
        <v>18</v>
      </c>
      <c r="AF347" s="42">
        <v>19</v>
      </c>
      <c r="AG347" s="42">
        <v>18</v>
      </c>
      <c r="AH347" s="42">
        <v>16</v>
      </c>
      <c r="AI347" s="42">
        <v>23</v>
      </c>
      <c r="AJ347" s="137"/>
      <c r="AK347" s="140"/>
      <c r="AP347" s="52"/>
      <c r="AS347" s="94">
        <v>39873</v>
      </c>
      <c r="AT347" s="88">
        <v>20.835000000000001</v>
      </c>
      <c r="AU347" s="88">
        <v>492.97800000000001</v>
      </c>
      <c r="AV347" s="89">
        <f t="shared" si="103"/>
        <v>1192.9780000000001</v>
      </c>
      <c r="AW347" s="90">
        <v>0</v>
      </c>
      <c r="AX347" s="89">
        <f t="shared" si="104"/>
        <v>1500</v>
      </c>
      <c r="AY347" s="92"/>
      <c r="AZ347" s="98">
        <v>111.5</v>
      </c>
      <c r="BA347" s="68"/>
    </row>
    <row r="348" spans="2:53" s="47" customFormat="1" ht="14.25" customHeight="1" x14ac:dyDescent="0.15">
      <c r="B348" s="137"/>
      <c r="C348" s="138"/>
      <c r="D348" s="139"/>
      <c r="E348" s="139"/>
      <c r="F348" s="139"/>
      <c r="G348" s="139"/>
      <c r="H348" s="139"/>
      <c r="I348" s="139"/>
      <c r="J348" s="139"/>
      <c r="K348" s="139"/>
      <c r="L348" s="139"/>
      <c r="M348" s="139"/>
      <c r="N348" s="139"/>
      <c r="O348" s="139"/>
      <c r="P348" s="139"/>
      <c r="Q348" s="139"/>
      <c r="R348" s="139"/>
      <c r="S348" s="139"/>
      <c r="T348" s="139"/>
      <c r="U348" s="139"/>
      <c r="V348" s="139"/>
      <c r="W348" s="139"/>
      <c r="X348" s="139"/>
      <c r="Y348" s="139"/>
      <c r="Z348" s="139"/>
      <c r="AA348" s="139"/>
      <c r="AB348" s="139"/>
      <c r="AC348" s="139"/>
      <c r="AD348" s="139"/>
      <c r="AE348" s="139"/>
      <c r="AF348" s="139"/>
      <c r="AG348" s="139"/>
      <c r="AH348" s="139"/>
      <c r="AI348" s="139"/>
      <c r="AJ348" s="137"/>
      <c r="AK348" s="140"/>
      <c r="AP348" s="52"/>
      <c r="AS348" s="94">
        <v>39904</v>
      </c>
      <c r="AT348" s="88">
        <v>332.26299999999998</v>
      </c>
      <c r="AU348" s="88">
        <v>0</v>
      </c>
      <c r="AV348" s="89">
        <f t="shared" si="103"/>
        <v>700</v>
      </c>
      <c r="AW348" s="90">
        <v>0</v>
      </c>
      <c r="AX348" s="89">
        <f t="shared" si="104"/>
        <v>1500</v>
      </c>
      <c r="AY348" s="92"/>
      <c r="AZ348" s="98">
        <v>49</v>
      </c>
      <c r="BA348" s="68"/>
    </row>
    <row r="349" spans="2:53" x14ac:dyDescent="0.15">
      <c r="B349" s="61" t="s">
        <v>173</v>
      </c>
      <c r="C349" s="25"/>
      <c r="D349" s="25"/>
      <c r="E349" s="25"/>
      <c r="F349" s="25"/>
      <c r="G349" s="25"/>
      <c r="H349" s="25"/>
      <c r="I349" s="25"/>
      <c r="J349" s="25"/>
      <c r="K349" s="25"/>
      <c r="L349" s="25"/>
      <c r="M349" s="25"/>
      <c r="N349" s="25"/>
      <c r="O349" s="25"/>
      <c r="P349" s="25"/>
      <c r="Q349" s="25"/>
      <c r="S349" s="25"/>
      <c r="U349" s="62" t="s">
        <v>100</v>
      </c>
      <c r="X349" s="25"/>
      <c r="Y349" s="25"/>
      <c r="Z349" s="25"/>
      <c r="AA349" s="25"/>
      <c r="AB349" s="25"/>
      <c r="AD349" s="25"/>
      <c r="AE349" s="25"/>
      <c r="AF349" s="25"/>
      <c r="AG349" s="25"/>
      <c r="AH349" s="25"/>
      <c r="AI349" s="25"/>
      <c r="AP349" s="45"/>
      <c r="AS349" s="94">
        <v>39934</v>
      </c>
      <c r="AT349" s="88">
        <v>395.351</v>
      </c>
      <c r="AU349" s="88">
        <v>0</v>
      </c>
      <c r="AV349" s="89">
        <f t="shared" si="103"/>
        <v>700</v>
      </c>
      <c r="AW349" s="90">
        <v>0</v>
      </c>
      <c r="AX349" s="89">
        <f t="shared" si="104"/>
        <v>1500</v>
      </c>
      <c r="AY349" s="92"/>
      <c r="AZ349" s="98">
        <v>72</v>
      </c>
      <c r="BA349" s="68"/>
    </row>
    <row r="350" spans="2:53" x14ac:dyDescent="0.15">
      <c r="B350" s="62" t="s">
        <v>174</v>
      </c>
      <c r="C350" s="25"/>
      <c r="D350" s="25"/>
      <c r="E350" s="25"/>
      <c r="F350" s="25"/>
      <c r="G350" s="25"/>
      <c r="H350" s="25"/>
      <c r="I350" s="25"/>
      <c r="J350" s="25"/>
      <c r="K350" s="25"/>
      <c r="L350" s="25"/>
      <c r="M350" s="25"/>
      <c r="N350" s="25"/>
      <c r="O350" s="25"/>
      <c r="P350" s="25"/>
      <c r="Q350" s="25"/>
      <c r="S350" s="25"/>
      <c r="U350" s="62" t="s">
        <v>176</v>
      </c>
      <c r="X350" s="25"/>
      <c r="Y350" s="25"/>
      <c r="Z350" s="25"/>
      <c r="AA350" s="25"/>
      <c r="AB350" s="25"/>
      <c r="AD350" s="25"/>
      <c r="AE350" s="25"/>
      <c r="AF350" s="25"/>
      <c r="AG350" s="25"/>
      <c r="AH350" s="25"/>
      <c r="AI350" s="25"/>
      <c r="AP350" s="45"/>
      <c r="AS350" s="94">
        <v>39965</v>
      </c>
      <c r="AT350" s="88">
        <v>222.79</v>
      </c>
      <c r="AU350" s="88">
        <v>0</v>
      </c>
      <c r="AV350" s="89">
        <f t="shared" si="103"/>
        <v>700</v>
      </c>
      <c r="AW350" s="90">
        <v>0.60199999999999998</v>
      </c>
      <c r="AX350" s="89">
        <f t="shared" si="104"/>
        <v>1500.6020000000001</v>
      </c>
      <c r="AY350" s="92"/>
      <c r="AZ350" s="98">
        <v>140</v>
      </c>
      <c r="BA350" s="68"/>
    </row>
    <row r="351" spans="2:53" x14ac:dyDescent="0.15">
      <c r="B351" s="61" t="s">
        <v>101</v>
      </c>
      <c r="C351" s="25"/>
      <c r="D351" s="25"/>
      <c r="E351" s="25"/>
      <c r="F351" s="25"/>
      <c r="G351" s="25"/>
      <c r="H351" s="25"/>
      <c r="I351" s="25"/>
      <c r="J351" s="25"/>
      <c r="K351" s="25"/>
      <c r="L351" s="25"/>
      <c r="M351" s="25"/>
      <c r="N351" s="25"/>
      <c r="O351" s="1"/>
      <c r="P351" s="25"/>
      <c r="Q351" s="25"/>
      <c r="S351" s="25"/>
      <c r="U351" s="62" t="s">
        <v>177</v>
      </c>
      <c r="W351" s="25"/>
      <c r="X351" s="25"/>
      <c r="Y351" s="25"/>
      <c r="Z351" s="25"/>
      <c r="AA351" s="25"/>
      <c r="AB351" s="25"/>
      <c r="AD351" s="25"/>
      <c r="AE351" s="25"/>
      <c r="AF351" s="25"/>
      <c r="AG351" s="25"/>
      <c r="AH351" s="25"/>
      <c r="AI351" s="25"/>
      <c r="AP351" s="45"/>
      <c r="AS351" s="94">
        <v>39995</v>
      </c>
      <c r="AT351" s="88">
        <v>394.31299999999999</v>
      </c>
      <c r="AU351" s="88">
        <v>0</v>
      </c>
      <c r="AV351" s="89">
        <f t="shared" si="103"/>
        <v>700</v>
      </c>
      <c r="AW351" s="90">
        <v>444.041</v>
      </c>
      <c r="AX351" s="89">
        <f t="shared" si="104"/>
        <v>1944.0409999999999</v>
      </c>
      <c r="AY351" s="92"/>
      <c r="AZ351" s="98">
        <v>111</v>
      </c>
      <c r="BA351" s="68"/>
    </row>
    <row r="352" spans="2:53" x14ac:dyDescent="0.15">
      <c r="B352" s="62" t="s">
        <v>175</v>
      </c>
      <c r="C352" s="25"/>
      <c r="D352" s="25"/>
      <c r="E352" s="25"/>
      <c r="F352" s="25"/>
      <c r="G352" s="25"/>
      <c r="H352" s="25"/>
      <c r="I352" s="25"/>
      <c r="J352" s="25"/>
      <c r="K352" s="25"/>
      <c r="L352" s="25"/>
      <c r="M352" s="25"/>
      <c r="N352" s="25"/>
      <c r="O352" s="1"/>
      <c r="P352" s="25"/>
      <c r="Q352" s="25"/>
      <c r="S352" s="25"/>
      <c r="U352" s="61" t="s">
        <v>178</v>
      </c>
      <c r="W352" s="25"/>
      <c r="X352" s="25"/>
      <c r="Y352" s="25"/>
      <c r="Z352" s="25"/>
      <c r="AA352" s="25"/>
      <c r="AB352" s="25"/>
      <c r="AD352" s="25"/>
      <c r="AE352" s="25"/>
      <c r="AF352" s="25"/>
      <c r="AG352" s="25"/>
      <c r="AH352" s="25"/>
      <c r="AI352" s="25"/>
      <c r="AP352" s="45"/>
      <c r="AS352" s="87">
        <v>40026</v>
      </c>
      <c r="AT352" s="88">
        <v>392.65899999999999</v>
      </c>
      <c r="AU352" s="88">
        <v>0</v>
      </c>
      <c r="AV352" s="89">
        <f t="shared" si="103"/>
        <v>700</v>
      </c>
      <c r="AW352" s="90">
        <v>600.74099999999999</v>
      </c>
      <c r="AX352" s="89">
        <f t="shared" si="104"/>
        <v>2100.741</v>
      </c>
      <c r="AY352" s="92"/>
      <c r="AZ352" s="98">
        <v>188</v>
      </c>
      <c r="BA352" s="68"/>
    </row>
    <row r="353" spans="2:53" x14ac:dyDescent="0.15">
      <c r="B353" s="61" t="s">
        <v>96</v>
      </c>
      <c r="C353" s="25"/>
      <c r="D353" s="25"/>
      <c r="E353" s="25"/>
      <c r="F353" s="25"/>
      <c r="G353" s="25"/>
      <c r="H353" s="25"/>
      <c r="I353" s="25"/>
      <c r="J353" s="25"/>
      <c r="K353" s="25"/>
      <c r="L353" s="25"/>
      <c r="M353" s="25"/>
      <c r="N353" s="25"/>
      <c r="O353" s="25"/>
      <c r="P353" s="25"/>
      <c r="Q353" s="25"/>
      <c r="S353" s="25"/>
      <c r="U353" s="61" t="s">
        <v>93</v>
      </c>
      <c r="W353" s="25"/>
      <c r="X353" s="25"/>
      <c r="Y353" s="25"/>
      <c r="Z353" s="25"/>
      <c r="AA353" s="25"/>
      <c r="AB353" s="25"/>
      <c r="AD353" s="25"/>
      <c r="AE353" s="25"/>
      <c r="AF353" s="25"/>
      <c r="AG353" s="25"/>
      <c r="AH353" s="25"/>
      <c r="AI353" s="25"/>
      <c r="AP353" s="45"/>
      <c r="AS353" s="87">
        <v>40057</v>
      </c>
      <c r="AT353" s="88">
        <v>379.28800000000001</v>
      </c>
      <c r="AU353" s="88">
        <v>60.698</v>
      </c>
      <c r="AV353" s="89">
        <f t="shared" si="103"/>
        <v>760.69799999999998</v>
      </c>
      <c r="AW353" s="90">
        <v>613.16800000000001</v>
      </c>
      <c r="AX353" s="89">
        <f t="shared" si="104"/>
        <v>2113.1680000000001</v>
      </c>
      <c r="AY353" s="92"/>
      <c r="AZ353" s="98">
        <v>129</v>
      </c>
      <c r="BA353" s="68"/>
    </row>
    <row r="354" spans="2:53" x14ac:dyDescent="0.15">
      <c r="B354" s="62" t="s">
        <v>95</v>
      </c>
      <c r="C354" s="25"/>
      <c r="D354" s="25"/>
      <c r="E354" s="25"/>
      <c r="F354" s="25"/>
      <c r="G354" s="25"/>
      <c r="H354" s="25"/>
      <c r="I354" s="25"/>
      <c r="J354" s="25"/>
      <c r="K354" s="25"/>
      <c r="L354" s="25"/>
      <c r="M354" s="25"/>
      <c r="N354" s="25"/>
      <c r="O354" s="25"/>
      <c r="P354" s="25"/>
      <c r="Q354" s="25"/>
      <c r="S354" s="25"/>
      <c r="U354" s="61" t="s">
        <v>94</v>
      </c>
      <c r="W354" s="25"/>
      <c r="X354" s="25"/>
      <c r="Y354" s="25"/>
      <c r="Z354" s="25"/>
      <c r="AA354" s="25"/>
      <c r="AB354" s="25"/>
      <c r="AD354" s="25"/>
      <c r="AE354" s="25"/>
      <c r="AF354" s="25"/>
      <c r="AG354" s="25"/>
      <c r="AH354" s="25"/>
      <c r="AI354" s="25"/>
      <c r="AP354" s="45"/>
      <c r="AS354" s="87">
        <v>40087</v>
      </c>
      <c r="AT354" s="88">
        <v>392.85500000000002</v>
      </c>
      <c r="AU354" s="88">
        <v>621.43200000000002</v>
      </c>
      <c r="AV354" s="89">
        <f t="shared" si="103"/>
        <v>1321.432</v>
      </c>
      <c r="AW354" s="90">
        <v>634.07000000000005</v>
      </c>
      <c r="AX354" s="89">
        <f t="shared" si="104"/>
        <v>2134.0700000000002</v>
      </c>
      <c r="AY354" s="92"/>
      <c r="AZ354" s="98">
        <v>126.5</v>
      </c>
      <c r="BA354" s="68"/>
    </row>
    <row r="355" spans="2:53" x14ac:dyDescent="0.15">
      <c r="B355" s="63" t="s">
        <v>102</v>
      </c>
      <c r="C355" s="25"/>
      <c r="D355" s="25"/>
      <c r="E355" s="25"/>
      <c r="F355" s="25"/>
      <c r="G355" s="25"/>
      <c r="H355" s="25"/>
      <c r="J355" s="63" t="s">
        <v>103</v>
      </c>
      <c r="K355" s="25"/>
      <c r="L355" s="25"/>
      <c r="M355" s="25"/>
      <c r="N355" s="25"/>
      <c r="O355" s="25"/>
      <c r="P355" s="25"/>
      <c r="Q355" s="25"/>
      <c r="R355" s="25"/>
      <c r="U355" s="63" t="s">
        <v>104</v>
      </c>
      <c r="W355" s="25"/>
      <c r="X355" s="25"/>
      <c r="Y355" s="25"/>
      <c r="Z355" s="25"/>
      <c r="AA355" s="25"/>
      <c r="AB355" s="25"/>
      <c r="AD355" s="25"/>
      <c r="AE355" s="25"/>
      <c r="AF355" s="25"/>
      <c r="AG355" s="25"/>
      <c r="AH355" s="25"/>
      <c r="AI355" s="25"/>
      <c r="AP355" s="45"/>
      <c r="AS355" s="87">
        <v>40118</v>
      </c>
      <c r="AT355" s="88">
        <v>381.12599999999998</v>
      </c>
      <c r="AU355" s="88">
        <v>601.64599999999996</v>
      </c>
      <c r="AV355" s="89">
        <f t="shared" si="103"/>
        <v>1301.646</v>
      </c>
      <c r="AW355" s="90">
        <v>614.08199999999999</v>
      </c>
      <c r="AX355" s="89">
        <f t="shared" si="104"/>
        <v>2114.0819999999999</v>
      </c>
      <c r="AY355" s="92"/>
      <c r="AZ355" s="98">
        <v>16.5</v>
      </c>
      <c r="BA355" s="68"/>
    </row>
    <row r="356" spans="2:53" x14ac:dyDescent="0.15">
      <c r="B356" s="24"/>
      <c r="D356" s="25"/>
      <c r="E356" s="25"/>
      <c r="F356" s="25"/>
      <c r="G356" s="25"/>
      <c r="H356" s="25"/>
      <c r="I356" s="25"/>
      <c r="K356" s="25"/>
      <c r="L356" s="25"/>
      <c r="M356" s="25"/>
      <c r="N356" s="25"/>
      <c r="O356" s="25"/>
      <c r="P356" s="25"/>
      <c r="Q356" s="25"/>
      <c r="R356" s="25"/>
      <c r="S356" s="25"/>
      <c r="T356" s="39"/>
      <c r="U356" s="25"/>
      <c r="X356" s="25"/>
      <c r="Y356" s="25"/>
      <c r="Z356" s="25"/>
      <c r="AA356" s="25"/>
      <c r="AB356" s="25"/>
      <c r="AC356" s="25"/>
      <c r="AD356" s="25"/>
      <c r="AE356" s="25"/>
      <c r="AF356" s="25"/>
      <c r="AG356" s="25"/>
      <c r="AH356" s="25"/>
      <c r="AI356" s="25"/>
      <c r="AP356" s="45"/>
      <c r="AS356" s="87">
        <v>40148</v>
      </c>
      <c r="AT356" s="88">
        <v>394.24099999999999</v>
      </c>
      <c r="AU356" s="88">
        <v>622.08500000000004</v>
      </c>
      <c r="AV356" s="89">
        <f t="shared" si="103"/>
        <v>1322.085</v>
      </c>
      <c r="AW356" s="90">
        <v>634.75199999999995</v>
      </c>
      <c r="AX356" s="89">
        <f t="shared" si="104"/>
        <v>2134.752</v>
      </c>
      <c r="AY356" s="92"/>
      <c r="AZ356" s="98">
        <v>266</v>
      </c>
      <c r="BA356" s="68"/>
    </row>
    <row r="357" spans="2:53" ht="14.25" x14ac:dyDescent="0.15">
      <c r="B357" s="53" t="s">
        <v>141</v>
      </c>
      <c r="C357" s="25"/>
      <c r="D357" s="25"/>
      <c r="E357" s="25"/>
      <c r="F357" s="25"/>
      <c r="G357" s="25"/>
      <c r="H357" s="25"/>
      <c r="I357" s="25"/>
      <c r="J357" s="25"/>
      <c r="K357" s="25"/>
      <c r="L357" s="25"/>
      <c r="M357" s="25"/>
      <c r="N357" s="25"/>
      <c r="O357" s="25"/>
      <c r="P357" s="25"/>
      <c r="Q357" s="25"/>
      <c r="R357" s="25"/>
      <c r="S357" s="25"/>
      <c r="U357" s="25"/>
      <c r="V357" s="25"/>
      <c r="W357" s="25"/>
      <c r="X357" s="25"/>
      <c r="Y357" s="25"/>
      <c r="Z357" s="25"/>
      <c r="AA357" s="25"/>
      <c r="AS357" s="87">
        <v>40179</v>
      </c>
      <c r="AT357" s="88">
        <v>394.59500000000003</v>
      </c>
      <c r="AU357" s="88">
        <v>622.32899999999995</v>
      </c>
      <c r="AV357" s="89">
        <f t="shared" si="103"/>
        <v>1322.329</v>
      </c>
      <c r="AW357" s="90">
        <v>634.65200000000004</v>
      </c>
      <c r="AX357" s="89">
        <f t="shared" si="104"/>
        <v>2134.652</v>
      </c>
      <c r="AY357" s="92"/>
      <c r="AZ357" s="98">
        <v>117.5</v>
      </c>
      <c r="BA357" s="68"/>
    </row>
    <row r="358" spans="2:53" ht="14.25" x14ac:dyDescent="0.15">
      <c r="B358" s="53" t="s">
        <v>123</v>
      </c>
      <c r="C358" s="25"/>
      <c r="D358" s="25"/>
      <c r="E358" s="25"/>
      <c r="F358" s="25"/>
      <c r="G358" s="25"/>
      <c r="H358" s="25"/>
      <c r="I358" s="25"/>
      <c r="J358" s="25"/>
      <c r="K358" s="25"/>
      <c r="L358" s="25"/>
      <c r="M358" s="25"/>
      <c r="N358" s="25"/>
      <c r="O358" s="25"/>
      <c r="P358" s="25"/>
      <c r="Q358" s="25"/>
      <c r="R358" s="25"/>
      <c r="S358" s="25"/>
      <c r="U358" s="25"/>
      <c r="V358" s="25"/>
      <c r="W358" s="25"/>
      <c r="X358" s="25"/>
      <c r="Y358" s="25"/>
      <c r="Z358" s="25"/>
      <c r="AA358" s="25"/>
      <c r="AS358" s="94">
        <v>40210</v>
      </c>
      <c r="AT358" s="88">
        <v>279.44600000000003</v>
      </c>
      <c r="AU358" s="88">
        <v>562.15200000000004</v>
      </c>
      <c r="AV358" s="89">
        <f t="shared" si="103"/>
        <v>1262.152</v>
      </c>
      <c r="AW358" s="90">
        <v>572.40200000000004</v>
      </c>
      <c r="AX358" s="89">
        <f t="shared" si="104"/>
        <v>2072.402</v>
      </c>
      <c r="AY358" s="92"/>
      <c r="AZ358" s="98">
        <v>51</v>
      </c>
      <c r="BA358" s="68"/>
    </row>
    <row r="359" spans="2:53" ht="14.25" x14ac:dyDescent="0.15">
      <c r="B359" s="53" t="s">
        <v>124</v>
      </c>
      <c r="C359" s="2"/>
      <c r="AD359" s="1"/>
      <c r="AE359" s="1"/>
      <c r="AF359" s="1"/>
      <c r="AG359" s="1"/>
      <c r="AH359" s="1"/>
      <c r="AI359" s="1"/>
      <c r="AS359" s="94">
        <v>40238</v>
      </c>
      <c r="AT359" s="88">
        <v>0</v>
      </c>
      <c r="AU359" s="88">
        <v>622.26499999999999</v>
      </c>
      <c r="AV359" s="89">
        <f t="shared" si="103"/>
        <v>1322.2649999999999</v>
      </c>
      <c r="AW359" s="90">
        <v>634.83100000000002</v>
      </c>
      <c r="AX359" s="89">
        <f t="shared" si="104"/>
        <v>2134.8310000000001</v>
      </c>
      <c r="AY359" s="92"/>
      <c r="AZ359" s="98">
        <v>10</v>
      </c>
      <c r="BA359" s="68"/>
    </row>
    <row r="360" spans="2:53" ht="14.25" x14ac:dyDescent="0.15">
      <c r="B360" s="53" t="s">
        <v>125</v>
      </c>
      <c r="C360" s="2"/>
      <c r="Z360" s="25"/>
      <c r="AA360" s="25"/>
      <c r="AB360" s="25"/>
      <c r="AC360" s="25"/>
      <c r="AD360" s="1"/>
      <c r="AE360" s="1"/>
      <c r="AF360" s="1"/>
      <c r="AG360" s="1"/>
      <c r="AH360" s="1"/>
      <c r="AI360" s="1"/>
      <c r="AS360" s="94">
        <v>40269</v>
      </c>
      <c r="AT360" s="88">
        <v>0</v>
      </c>
      <c r="AU360" s="88">
        <v>602.05999999999995</v>
      </c>
      <c r="AV360" s="89">
        <f t="shared" si="103"/>
        <v>1302.06</v>
      </c>
      <c r="AW360" s="90">
        <v>615.18200000000002</v>
      </c>
      <c r="AX360" s="89">
        <f t="shared" si="104"/>
        <v>2115.1819999999998</v>
      </c>
      <c r="AY360" s="92"/>
      <c r="AZ360" s="98">
        <v>36.5</v>
      </c>
      <c r="BA360" s="68"/>
    </row>
    <row r="361" spans="2:53" ht="14.25" x14ac:dyDescent="0.15">
      <c r="B361" s="53" t="s">
        <v>126</v>
      </c>
      <c r="C361" s="2"/>
      <c r="Z361" s="25"/>
      <c r="AA361" s="25"/>
      <c r="AB361" s="25"/>
      <c r="AC361" s="25"/>
      <c r="AD361" s="1"/>
      <c r="AE361" s="1"/>
      <c r="AF361" s="1"/>
      <c r="AG361" s="1"/>
      <c r="AH361" s="1"/>
      <c r="AI361" s="1"/>
      <c r="AS361" s="94">
        <v>40299</v>
      </c>
      <c r="AT361" s="88">
        <v>0</v>
      </c>
      <c r="AU361" s="88">
        <v>621.91</v>
      </c>
      <c r="AV361" s="89">
        <f t="shared" si="103"/>
        <v>1321.9099999999999</v>
      </c>
      <c r="AW361" s="90">
        <v>635.60299999999995</v>
      </c>
      <c r="AX361" s="89">
        <f t="shared" si="104"/>
        <v>2135.6030000000001</v>
      </c>
      <c r="AY361" s="92"/>
      <c r="AZ361" s="98">
        <v>94.5</v>
      </c>
      <c r="BA361" s="68"/>
    </row>
    <row r="362" spans="2:53" ht="14.25" x14ac:dyDescent="0.15">
      <c r="B362" s="53" t="s">
        <v>127</v>
      </c>
      <c r="C362" s="2"/>
      <c r="AD362" s="1"/>
      <c r="AE362" s="1"/>
      <c r="AF362" s="1"/>
      <c r="AG362" s="1"/>
      <c r="AH362" s="1"/>
      <c r="AI362" s="1"/>
      <c r="AS362" s="94">
        <v>40330</v>
      </c>
      <c r="AT362" s="88">
        <v>0</v>
      </c>
      <c r="AU362" s="88">
        <v>601.16300000000001</v>
      </c>
      <c r="AV362" s="89">
        <f t="shared" si="103"/>
        <v>1301.163</v>
      </c>
      <c r="AW362" s="90">
        <v>614.55799999999999</v>
      </c>
      <c r="AX362" s="89">
        <f t="shared" si="104"/>
        <v>2114.558</v>
      </c>
      <c r="AY362" s="92"/>
      <c r="AZ362" s="98">
        <v>207.5</v>
      </c>
      <c r="BA362" s="68"/>
    </row>
    <row r="363" spans="2:53" ht="14.25" x14ac:dyDescent="0.15">
      <c r="B363" s="53" t="s">
        <v>128</v>
      </c>
      <c r="C363" s="2"/>
      <c r="AD363" s="1"/>
      <c r="AE363" s="1"/>
      <c r="AF363" s="1"/>
      <c r="AG363" s="1"/>
      <c r="AH363" s="1"/>
      <c r="AI363" s="1"/>
      <c r="AS363" s="94">
        <v>40360</v>
      </c>
      <c r="AT363" s="88">
        <v>174.779</v>
      </c>
      <c r="AU363" s="88">
        <v>620.79399999999998</v>
      </c>
      <c r="AV363" s="89">
        <f t="shared" si="103"/>
        <v>1320.7939999999999</v>
      </c>
      <c r="AW363" s="90">
        <v>673</v>
      </c>
      <c r="AX363" s="89">
        <f t="shared" si="104"/>
        <v>2173</v>
      </c>
      <c r="AY363" s="92"/>
      <c r="AZ363" s="98">
        <v>250</v>
      </c>
      <c r="BA363" s="68"/>
    </row>
    <row r="364" spans="2:53" ht="14.25" x14ac:dyDescent="0.15">
      <c r="B364" s="53" t="s">
        <v>129</v>
      </c>
      <c r="C364" s="2"/>
      <c r="AD364" s="1"/>
      <c r="AE364" s="1"/>
      <c r="AF364" s="1"/>
      <c r="AG364" s="1"/>
      <c r="AH364" s="1"/>
      <c r="AI364" s="1"/>
      <c r="AS364" s="94">
        <v>40391</v>
      </c>
      <c r="AT364" s="88">
        <v>398.11099999999999</v>
      </c>
      <c r="AU364" s="88">
        <v>619.16700000000003</v>
      </c>
      <c r="AV364" s="89">
        <f t="shared" si="103"/>
        <v>1319.1669999999999</v>
      </c>
      <c r="AW364" s="90">
        <v>0</v>
      </c>
      <c r="AX364" s="89">
        <f t="shared" si="104"/>
        <v>1500</v>
      </c>
      <c r="AY364" s="92"/>
      <c r="AZ364" s="98">
        <v>103.5</v>
      </c>
      <c r="BA364" s="68"/>
    </row>
    <row r="365" spans="2:53" ht="14.25" x14ac:dyDescent="0.15">
      <c r="B365" s="53" t="s">
        <v>130</v>
      </c>
      <c r="C365" s="2"/>
      <c r="AD365" s="1"/>
      <c r="AE365" s="1"/>
      <c r="AF365" s="1"/>
      <c r="AG365" s="1"/>
      <c r="AH365" s="1"/>
      <c r="AI365" s="1"/>
      <c r="AS365" s="94">
        <v>40422</v>
      </c>
      <c r="AT365" s="88">
        <v>384.39800000000002</v>
      </c>
      <c r="AU365" s="88">
        <v>598.48800000000006</v>
      </c>
      <c r="AV365" s="89">
        <f t="shared" si="103"/>
        <v>1298.4880000000001</v>
      </c>
      <c r="AW365" s="90">
        <v>0</v>
      </c>
      <c r="AX365" s="89">
        <f t="shared" si="104"/>
        <v>1500</v>
      </c>
      <c r="AY365" s="92"/>
      <c r="AZ365" s="98">
        <v>81.5</v>
      </c>
      <c r="BA365" s="68"/>
    </row>
    <row r="366" spans="2:53" ht="14.25" x14ac:dyDescent="0.15">
      <c r="B366" s="53" t="s">
        <v>131</v>
      </c>
      <c r="C366" s="2"/>
      <c r="V366" s="53" t="s">
        <v>151</v>
      </c>
      <c r="W366" s="1"/>
      <c r="X366" s="1"/>
      <c r="Y366" s="1"/>
      <c r="Z366" s="1"/>
      <c r="AA366" s="1"/>
      <c r="AD366" s="1"/>
      <c r="AE366" s="1"/>
      <c r="AF366" s="1"/>
      <c r="AG366" s="1"/>
      <c r="AH366" s="1"/>
      <c r="AI366" s="1"/>
      <c r="AS366" s="94">
        <v>40452</v>
      </c>
      <c r="AT366" s="88">
        <v>398.596</v>
      </c>
      <c r="AU366" s="88">
        <v>606.80600000000004</v>
      </c>
      <c r="AV366" s="89">
        <f t="shared" si="103"/>
        <v>1306.806</v>
      </c>
      <c r="AW366" s="90">
        <v>30.632999999999999</v>
      </c>
      <c r="AX366" s="89">
        <f t="shared" si="104"/>
        <v>1530.633</v>
      </c>
      <c r="AY366" s="92"/>
      <c r="AZ366" s="98">
        <v>35</v>
      </c>
      <c r="BA366" s="68"/>
    </row>
    <row r="367" spans="2:53" ht="14.25" x14ac:dyDescent="0.15">
      <c r="B367" s="53" t="s">
        <v>132</v>
      </c>
      <c r="C367" s="2"/>
      <c r="V367" s="53" t="s">
        <v>142</v>
      </c>
      <c r="W367" s="1"/>
      <c r="X367" s="1"/>
      <c r="Y367" s="1"/>
      <c r="Z367" s="1"/>
      <c r="AA367" s="1"/>
      <c r="AD367" s="1"/>
      <c r="AE367" s="1"/>
      <c r="AF367" s="1"/>
      <c r="AG367" s="1"/>
      <c r="AH367" s="1"/>
      <c r="AI367" s="1"/>
      <c r="AS367" s="94">
        <v>40483</v>
      </c>
      <c r="AT367" s="88">
        <v>387.25099999999998</v>
      </c>
      <c r="AU367" s="88">
        <v>89.171000000000006</v>
      </c>
      <c r="AV367" s="89">
        <f t="shared" si="103"/>
        <v>789.17100000000005</v>
      </c>
      <c r="AW367" s="90">
        <v>614.58799999999997</v>
      </c>
      <c r="AX367" s="89">
        <f t="shared" si="104"/>
        <v>2114.5879999999997</v>
      </c>
      <c r="AY367" s="92"/>
      <c r="AZ367" s="98">
        <v>276</v>
      </c>
      <c r="BA367" s="68"/>
    </row>
    <row r="368" spans="2:53" ht="14.25" x14ac:dyDescent="0.15">
      <c r="B368" s="53" t="s">
        <v>133</v>
      </c>
      <c r="C368" s="2"/>
      <c r="V368" s="53" t="s">
        <v>143</v>
      </c>
      <c r="W368" s="1"/>
      <c r="X368" s="1"/>
      <c r="Y368" s="1"/>
      <c r="Z368" s="1"/>
      <c r="AA368" s="1"/>
      <c r="AD368" s="1"/>
      <c r="AE368" s="1"/>
      <c r="AF368" s="1"/>
      <c r="AG368" s="1"/>
      <c r="AH368" s="1"/>
      <c r="AI368" s="1"/>
      <c r="AS368" s="94">
        <v>40513</v>
      </c>
      <c r="AT368" s="88">
        <v>400.65600000000001</v>
      </c>
      <c r="AU368" s="88">
        <v>0</v>
      </c>
      <c r="AV368" s="89">
        <f t="shared" si="103"/>
        <v>700</v>
      </c>
      <c r="AW368" s="90">
        <v>631.60199999999998</v>
      </c>
      <c r="AX368" s="89">
        <f t="shared" si="104"/>
        <v>2131.6019999999999</v>
      </c>
      <c r="AY368" s="92"/>
      <c r="AZ368" s="98">
        <v>179.5</v>
      </c>
      <c r="BA368" s="68"/>
    </row>
    <row r="369" spans="2:53" ht="14.25" x14ac:dyDescent="0.15">
      <c r="B369" s="53" t="s">
        <v>134</v>
      </c>
      <c r="C369" s="2"/>
      <c r="V369" s="53" t="s">
        <v>144</v>
      </c>
      <c r="W369" s="1"/>
      <c r="X369" s="1"/>
      <c r="Y369" s="1"/>
      <c r="Z369" s="1"/>
      <c r="AA369" s="1"/>
      <c r="AD369" s="1"/>
      <c r="AE369" s="1"/>
      <c r="AF369" s="1"/>
      <c r="AG369" s="1"/>
      <c r="AH369" s="1"/>
      <c r="AI369" s="1"/>
      <c r="AS369" s="94">
        <v>40544</v>
      </c>
      <c r="AT369" s="88">
        <v>400.89299999999997</v>
      </c>
      <c r="AU369" s="88">
        <v>0</v>
      </c>
      <c r="AV369" s="89">
        <f t="shared" si="103"/>
        <v>700</v>
      </c>
      <c r="AW369" s="90">
        <v>579.49400000000003</v>
      </c>
      <c r="AX369" s="89">
        <f t="shared" si="104"/>
        <v>2079.4940000000001</v>
      </c>
      <c r="AY369" s="92"/>
      <c r="AZ369" s="98">
        <v>45.5</v>
      </c>
      <c r="BA369" s="68"/>
    </row>
    <row r="370" spans="2:53" ht="14.25" x14ac:dyDescent="0.15">
      <c r="B370" s="53" t="s">
        <v>135</v>
      </c>
      <c r="C370" s="2"/>
      <c r="V370" s="53" t="s">
        <v>145</v>
      </c>
      <c r="W370" s="1"/>
      <c r="X370" s="1"/>
      <c r="Y370" s="1"/>
      <c r="Z370" s="1"/>
      <c r="AA370" s="1"/>
      <c r="AD370" s="1"/>
      <c r="AE370" s="1"/>
      <c r="AF370" s="1"/>
      <c r="AG370" s="1"/>
      <c r="AH370" s="1"/>
      <c r="AI370" s="1"/>
      <c r="AS370" s="94">
        <v>40575</v>
      </c>
      <c r="AT370" s="88">
        <v>361.96300000000002</v>
      </c>
      <c r="AU370" s="88">
        <v>0</v>
      </c>
      <c r="AV370" s="89">
        <f t="shared" si="103"/>
        <v>700</v>
      </c>
      <c r="AW370" s="90">
        <v>574.21600000000001</v>
      </c>
      <c r="AX370" s="89">
        <f t="shared" si="104"/>
        <v>2074.2159999999999</v>
      </c>
      <c r="AY370" s="92"/>
      <c r="AZ370" s="98">
        <v>133</v>
      </c>
      <c r="BA370" s="68"/>
    </row>
    <row r="371" spans="2:53" ht="14.25" x14ac:dyDescent="0.15">
      <c r="B371" s="53" t="s">
        <v>136</v>
      </c>
      <c r="C371" s="2"/>
      <c r="V371" s="53" t="s">
        <v>146</v>
      </c>
      <c r="W371" s="1"/>
      <c r="X371" s="1"/>
      <c r="Y371" s="1"/>
      <c r="Z371" s="1"/>
      <c r="AA371" s="1"/>
      <c r="AD371" s="1"/>
      <c r="AE371" s="1"/>
      <c r="AF371" s="1"/>
      <c r="AG371" s="1"/>
      <c r="AH371" s="1"/>
      <c r="AI371" s="1"/>
      <c r="AS371" s="94">
        <v>40603</v>
      </c>
      <c r="AT371" s="88">
        <v>137.21600000000001</v>
      </c>
      <c r="AU371" s="88">
        <v>0</v>
      </c>
      <c r="AV371" s="89">
        <f t="shared" si="103"/>
        <v>700</v>
      </c>
      <c r="AW371" s="90">
        <v>217.68</v>
      </c>
      <c r="AX371" s="89">
        <f t="shared" si="104"/>
        <v>1717.68</v>
      </c>
      <c r="AY371" s="92"/>
      <c r="AZ371" s="98">
        <v>8</v>
      </c>
      <c r="BA371" s="68"/>
    </row>
    <row r="372" spans="2:53" ht="14.25" x14ac:dyDescent="0.15">
      <c r="B372" s="53" t="s">
        <v>137</v>
      </c>
      <c r="C372" s="2"/>
      <c r="V372" s="53" t="s">
        <v>147</v>
      </c>
      <c r="W372" s="1"/>
      <c r="X372" s="1"/>
      <c r="Y372" s="1"/>
      <c r="Z372" s="1"/>
      <c r="AA372" s="1"/>
      <c r="AD372" s="1"/>
      <c r="AE372" s="1"/>
      <c r="AF372" s="1"/>
      <c r="AG372" s="1"/>
      <c r="AH372" s="1"/>
      <c r="AI372" s="1"/>
      <c r="AS372" s="94">
        <v>40634</v>
      </c>
      <c r="AT372" s="88">
        <v>0</v>
      </c>
      <c r="AU372" s="88">
        <v>0</v>
      </c>
      <c r="AV372" s="89">
        <f t="shared" si="103"/>
        <v>700</v>
      </c>
      <c r="AW372" s="90">
        <v>0</v>
      </c>
      <c r="AX372" s="89">
        <f t="shared" si="104"/>
        <v>1500</v>
      </c>
      <c r="AY372" s="92"/>
      <c r="AZ372" s="98">
        <v>70.5</v>
      </c>
      <c r="BA372" s="68"/>
    </row>
    <row r="373" spans="2:53" ht="14.25" x14ac:dyDescent="0.15">
      <c r="B373" s="53" t="s">
        <v>138</v>
      </c>
      <c r="C373" s="2"/>
      <c r="V373" s="53" t="s">
        <v>148</v>
      </c>
      <c r="W373" s="1"/>
      <c r="X373" s="1"/>
      <c r="Y373" s="1"/>
      <c r="Z373" s="1"/>
      <c r="AA373" s="1"/>
      <c r="AD373" s="1"/>
      <c r="AE373" s="1"/>
      <c r="AF373" s="1"/>
      <c r="AG373" s="1"/>
      <c r="AH373" s="1"/>
      <c r="AI373" s="1"/>
      <c r="AS373" s="94">
        <v>40664</v>
      </c>
      <c r="AT373" s="88">
        <v>0</v>
      </c>
      <c r="AU373" s="88">
        <v>0</v>
      </c>
      <c r="AV373" s="89">
        <f t="shared" si="103"/>
        <v>700</v>
      </c>
      <c r="AW373" s="90">
        <v>0</v>
      </c>
      <c r="AX373" s="89">
        <f t="shared" si="104"/>
        <v>1500</v>
      </c>
      <c r="AY373" s="92"/>
      <c r="AZ373" s="98">
        <v>9.5</v>
      </c>
      <c r="BA373" s="68"/>
    </row>
    <row r="374" spans="2:53" ht="14.25" x14ac:dyDescent="0.15">
      <c r="B374" s="53" t="s">
        <v>139</v>
      </c>
      <c r="C374" s="2"/>
      <c r="V374" s="53" t="s">
        <v>149</v>
      </c>
      <c r="W374" s="1"/>
      <c r="X374" s="1"/>
      <c r="Y374" s="1"/>
      <c r="Z374" s="1"/>
      <c r="AA374" s="1"/>
      <c r="AD374" s="1"/>
      <c r="AE374" s="1"/>
      <c r="AF374" s="1"/>
      <c r="AG374" s="1"/>
      <c r="AH374" s="1"/>
      <c r="AI374" s="1"/>
      <c r="AS374" s="94">
        <v>40695</v>
      </c>
      <c r="AT374" s="88">
        <v>0</v>
      </c>
      <c r="AU374" s="88">
        <v>0</v>
      </c>
      <c r="AV374" s="89">
        <f t="shared" si="103"/>
        <v>700</v>
      </c>
      <c r="AW374" s="90">
        <v>0</v>
      </c>
      <c r="AX374" s="89">
        <f t="shared" si="104"/>
        <v>1500</v>
      </c>
      <c r="AY374" s="92"/>
      <c r="AZ374" s="98">
        <v>77</v>
      </c>
      <c r="BA374" s="68"/>
    </row>
    <row r="375" spans="2:53" ht="14.25" x14ac:dyDescent="0.15">
      <c r="B375" s="53" t="s">
        <v>140</v>
      </c>
      <c r="C375" s="2"/>
      <c r="V375" s="53" t="s">
        <v>150</v>
      </c>
      <c r="W375" s="1"/>
      <c r="X375" s="1"/>
      <c r="Y375" s="1"/>
      <c r="Z375" s="1"/>
      <c r="AA375" s="1"/>
      <c r="AD375" s="1"/>
      <c r="AE375" s="1"/>
      <c r="AF375" s="1"/>
      <c r="AG375" s="1"/>
      <c r="AH375" s="1"/>
      <c r="AI375" s="1"/>
      <c r="AS375" s="94">
        <v>40725</v>
      </c>
      <c r="AT375" s="88">
        <v>0</v>
      </c>
      <c r="AU375" s="88">
        <v>0</v>
      </c>
      <c r="AV375" s="89">
        <f t="shared" si="103"/>
        <v>700</v>
      </c>
      <c r="AW375" s="90">
        <v>0</v>
      </c>
      <c r="AX375" s="89">
        <f t="shared" si="104"/>
        <v>1500</v>
      </c>
      <c r="AY375" s="92"/>
      <c r="AZ375" s="98">
        <v>196</v>
      </c>
      <c r="BA375" s="68"/>
    </row>
    <row r="376" spans="2:53" x14ac:dyDescent="0.15">
      <c r="C376" s="2"/>
      <c r="Z376" s="29"/>
      <c r="AA376" s="29"/>
      <c r="AD376" s="1"/>
      <c r="AE376" s="1"/>
      <c r="AF376" s="1"/>
      <c r="AG376" s="1"/>
      <c r="AH376" s="1"/>
      <c r="AI376" s="1"/>
      <c r="AS376" s="94">
        <v>40756</v>
      </c>
      <c r="AT376" s="88">
        <v>0</v>
      </c>
      <c r="AU376" s="88">
        <v>0</v>
      </c>
      <c r="AV376" s="89">
        <f t="shared" si="103"/>
        <v>700</v>
      </c>
      <c r="AW376" s="90">
        <v>0</v>
      </c>
      <c r="AX376" s="89">
        <f t="shared" si="104"/>
        <v>1500</v>
      </c>
      <c r="AY376" s="92"/>
      <c r="AZ376" s="98">
        <v>99</v>
      </c>
      <c r="BA376" s="68"/>
    </row>
    <row r="377" spans="2:53" ht="14.25" x14ac:dyDescent="0.15">
      <c r="B377" s="53" t="s">
        <v>164</v>
      </c>
      <c r="C377" s="2"/>
      <c r="D377" s="25"/>
      <c r="Z377" s="29"/>
      <c r="AA377" s="29"/>
      <c r="AD377" s="1"/>
      <c r="AE377" s="1"/>
      <c r="AF377" s="1"/>
      <c r="AG377" s="1"/>
      <c r="AH377" s="1"/>
      <c r="AI377" s="1"/>
      <c r="AS377" s="94">
        <v>40787</v>
      </c>
      <c r="AT377" s="88">
        <v>0</v>
      </c>
      <c r="AU377" s="88">
        <v>0</v>
      </c>
      <c r="AV377" s="89">
        <f t="shared" si="103"/>
        <v>700</v>
      </c>
      <c r="AW377" s="90">
        <v>0</v>
      </c>
      <c r="AX377" s="89">
        <f t="shared" si="104"/>
        <v>1500</v>
      </c>
      <c r="AY377" s="92"/>
      <c r="AZ377" s="98">
        <v>48</v>
      </c>
      <c r="BA377" s="68"/>
    </row>
    <row r="378" spans="2:53" ht="14.25" x14ac:dyDescent="0.15">
      <c r="B378" s="53" t="s">
        <v>152</v>
      </c>
      <c r="C378" s="2"/>
      <c r="D378" s="25"/>
      <c r="Z378" s="29"/>
      <c r="AA378" s="29"/>
      <c r="AD378" s="1"/>
      <c r="AE378" s="1"/>
      <c r="AF378" s="1"/>
      <c r="AG378" s="1"/>
      <c r="AH378" s="1"/>
      <c r="AI378" s="1"/>
      <c r="AS378" s="94">
        <v>40817</v>
      </c>
      <c r="AT378" s="88">
        <v>0</v>
      </c>
      <c r="AU378" s="88">
        <v>0</v>
      </c>
      <c r="AV378" s="89">
        <f t="shared" si="103"/>
        <v>700</v>
      </c>
      <c r="AW378" s="90">
        <v>0</v>
      </c>
      <c r="AX378" s="89">
        <f t="shared" si="104"/>
        <v>1500</v>
      </c>
      <c r="AY378" s="92"/>
      <c r="AZ378" s="98">
        <v>54</v>
      </c>
      <c r="BA378" s="68"/>
    </row>
    <row r="379" spans="2:53" ht="14.25" x14ac:dyDescent="0.15">
      <c r="B379" s="53" t="s">
        <v>153</v>
      </c>
      <c r="C379" s="2"/>
      <c r="Z379" s="29"/>
      <c r="AA379" s="29"/>
      <c r="AD379" s="1"/>
      <c r="AE379" s="1"/>
      <c r="AF379" s="1"/>
      <c r="AG379" s="1"/>
      <c r="AH379" s="1"/>
      <c r="AI379" s="1"/>
      <c r="AS379" s="94">
        <v>40848</v>
      </c>
      <c r="AT379" s="88">
        <v>0</v>
      </c>
      <c r="AU379" s="88">
        <v>0</v>
      </c>
      <c r="AV379" s="89">
        <f t="shared" si="103"/>
        <v>700</v>
      </c>
      <c r="AW379" s="90">
        <v>0</v>
      </c>
      <c r="AX379" s="89">
        <f t="shared" si="104"/>
        <v>1500</v>
      </c>
      <c r="AY379" s="92"/>
      <c r="AZ379" s="98">
        <v>479</v>
      </c>
      <c r="BA379" s="68"/>
    </row>
    <row r="380" spans="2:53" ht="14.25" x14ac:dyDescent="0.15">
      <c r="B380" s="53" t="s">
        <v>154</v>
      </c>
      <c r="C380" s="2"/>
      <c r="Z380" s="29"/>
      <c r="AA380" s="29"/>
      <c r="AD380" s="1"/>
      <c r="AE380" s="1"/>
      <c r="AF380" s="1"/>
      <c r="AG380" s="1"/>
      <c r="AH380" s="1"/>
      <c r="AI380" s="1"/>
      <c r="AS380" s="94">
        <v>40878</v>
      </c>
      <c r="AT380" s="88">
        <v>0</v>
      </c>
      <c r="AU380" s="88">
        <v>0</v>
      </c>
      <c r="AV380" s="89">
        <f t="shared" si="103"/>
        <v>700</v>
      </c>
      <c r="AW380" s="90">
        <v>0</v>
      </c>
      <c r="AX380" s="89">
        <f t="shared" si="104"/>
        <v>1500</v>
      </c>
      <c r="AY380" s="92"/>
      <c r="AZ380" s="98">
        <v>107</v>
      </c>
      <c r="BA380" s="68"/>
    </row>
    <row r="381" spans="2:53" ht="14.25" x14ac:dyDescent="0.15">
      <c r="B381" s="53" t="s">
        <v>155</v>
      </c>
      <c r="C381" s="2"/>
      <c r="Z381" s="29"/>
      <c r="AA381" s="29"/>
      <c r="AD381" s="1"/>
      <c r="AE381" s="1"/>
      <c r="AF381" s="1"/>
      <c r="AG381" s="1"/>
      <c r="AH381" s="1"/>
      <c r="AI381" s="1"/>
      <c r="AS381" s="94">
        <v>40909</v>
      </c>
      <c r="AT381" s="88">
        <v>0</v>
      </c>
      <c r="AU381" s="88">
        <v>0</v>
      </c>
      <c r="AV381" s="89">
        <f t="shared" si="103"/>
        <v>700</v>
      </c>
      <c r="AW381" s="90">
        <v>0</v>
      </c>
      <c r="AX381" s="89">
        <f t="shared" si="104"/>
        <v>1500</v>
      </c>
      <c r="AY381" s="92"/>
      <c r="AZ381" s="98">
        <v>34</v>
      </c>
      <c r="BA381" s="68"/>
    </row>
    <row r="382" spans="2:53" s="31" customFormat="1" ht="14.25" x14ac:dyDescent="0.15">
      <c r="B382" s="53" t="s">
        <v>156</v>
      </c>
      <c r="C382" s="2"/>
      <c r="D382" s="2"/>
      <c r="E382" s="30"/>
      <c r="F382" s="30"/>
      <c r="G382" s="30"/>
      <c r="H382" s="30"/>
      <c r="I382" s="30"/>
      <c r="J382" s="30"/>
      <c r="K382" s="30"/>
      <c r="L382" s="30"/>
      <c r="M382" s="30"/>
      <c r="N382" s="30"/>
      <c r="O382" s="30"/>
      <c r="P382" s="30"/>
      <c r="Q382" s="30"/>
      <c r="R382" s="30"/>
      <c r="S382" s="30"/>
      <c r="U382" s="30"/>
      <c r="Z382" s="29"/>
      <c r="AA382" s="29"/>
      <c r="AB382" s="2"/>
      <c r="AC382" s="2"/>
      <c r="AD382" s="1"/>
      <c r="AE382" s="1"/>
      <c r="AF382" s="1"/>
      <c r="AG382" s="1"/>
      <c r="AH382" s="1"/>
      <c r="AI382" s="1"/>
      <c r="AJ382" s="1"/>
      <c r="AK382" s="1"/>
      <c r="AS382" s="94">
        <v>40940</v>
      </c>
      <c r="AT382" s="88">
        <v>0</v>
      </c>
      <c r="AU382" s="88">
        <v>0</v>
      </c>
      <c r="AV382" s="89">
        <f t="shared" si="103"/>
        <v>700</v>
      </c>
      <c r="AW382" s="90">
        <v>0</v>
      </c>
      <c r="AX382" s="89">
        <f t="shared" si="104"/>
        <v>1500</v>
      </c>
      <c r="AY382" s="92"/>
      <c r="AZ382" s="98">
        <v>47</v>
      </c>
      <c r="BA382" s="68"/>
    </row>
    <row r="383" spans="2:53" s="31" customFormat="1" ht="14.25" x14ac:dyDescent="0.15">
      <c r="B383" s="53" t="s">
        <v>128</v>
      </c>
      <c r="C383" s="2"/>
      <c r="D383" s="2"/>
      <c r="E383" s="30"/>
      <c r="F383" s="30"/>
      <c r="G383" s="30"/>
      <c r="H383" s="30"/>
      <c r="I383" s="30"/>
      <c r="J383" s="30"/>
      <c r="K383" s="30"/>
      <c r="L383" s="30"/>
      <c r="M383" s="30"/>
      <c r="N383" s="30"/>
      <c r="O383" s="30"/>
      <c r="P383" s="30"/>
      <c r="Q383" s="30"/>
      <c r="R383" s="30"/>
      <c r="S383" s="30"/>
      <c r="U383" s="30"/>
      <c r="Z383" s="1"/>
      <c r="AA383" s="1"/>
      <c r="AB383" s="2"/>
      <c r="AC383" s="2"/>
      <c r="AD383" s="1"/>
      <c r="AE383" s="1"/>
      <c r="AF383" s="1"/>
      <c r="AG383" s="1"/>
      <c r="AH383" s="1"/>
      <c r="AI383" s="1"/>
      <c r="AJ383" s="1"/>
      <c r="AK383" s="1"/>
      <c r="AS383" s="94">
        <v>40969</v>
      </c>
      <c r="AT383" s="88">
        <v>0</v>
      </c>
      <c r="AU383" s="88">
        <v>0</v>
      </c>
      <c r="AV383" s="89">
        <f t="shared" si="103"/>
        <v>700</v>
      </c>
      <c r="AW383" s="90">
        <v>0</v>
      </c>
      <c r="AX383" s="89">
        <f t="shared" si="104"/>
        <v>1500</v>
      </c>
      <c r="AY383" s="92"/>
      <c r="AZ383" s="98">
        <v>29</v>
      </c>
      <c r="BA383" s="68"/>
    </row>
    <row r="384" spans="2:53" s="31" customFormat="1" ht="14.25" x14ac:dyDescent="0.15">
      <c r="B384" s="53" t="s">
        <v>129</v>
      </c>
      <c r="C384" s="2"/>
      <c r="D384" s="2"/>
      <c r="E384" s="30"/>
      <c r="F384" s="30"/>
      <c r="G384" s="30"/>
      <c r="H384" s="30"/>
      <c r="I384" s="30"/>
      <c r="J384" s="30"/>
      <c r="K384" s="30"/>
      <c r="L384" s="30"/>
      <c r="M384" s="30"/>
      <c r="N384" s="30"/>
      <c r="O384" s="30"/>
      <c r="P384" s="30"/>
      <c r="Q384" s="30"/>
      <c r="R384" s="30"/>
      <c r="S384" s="30"/>
      <c r="U384" s="30"/>
      <c r="Z384" s="1"/>
      <c r="AA384" s="1"/>
      <c r="AB384" s="2"/>
      <c r="AC384" s="2"/>
      <c r="AD384" s="29"/>
      <c r="AE384" s="29"/>
      <c r="AF384" s="29"/>
      <c r="AG384" s="29"/>
      <c r="AH384" s="29"/>
      <c r="AI384" s="29"/>
      <c r="AJ384" s="29"/>
      <c r="AK384" s="29"/>
      <c r="AS384" s="94">
        <v>41000</v>
      </c>
      <c r="AT384" s="88">
        <v>0</v>
      </c>
      <c r="AU384" s="88">
        <v>0</v>
      </c>
      <c r="AV384" s="89">
        <f t="shared" si="103"/>
        <v>700</v>
      </c>
      <c r="AW384" s="90">
        <v>0</v>
      </c>
      <c r="AX384" s="89">
        <f t="shared" si="104"/>
        <v>1500</v>
      </c>
      <c r="AY384" s="92"/>
      <c r="AZ384" s="98">
        <v>51.5</v>
      </c>
      <c r="BA384" s="68"/>
    </row>
    <row r="385" spans="2:53" s="31" customFormat="1" ht="14.25" x14ac:dyDescent="0.15">
      <c r="B385" s="53" t="s">
        <v>157</v>
      </c>
      <c r="C385" s="2"/>
      <c r="D385" s="2"/>
      <c r="E385" s="30"/>
      <c r="F385" s="30"/>
      <c r="G385" s="30"/>
      <c r="H385" s="30"/>
      <c r="I385" s="30"/>
      <c r="J385" s="30"/>
      <c r="K385" s="30"/>
      <c r="L385" s="30"/>
      <c r="M385" s="30"/>
      <c r="N385" s="30"/>
      <c r="O385" s="30"/>
      <c r="P385" s="30"/>
      <c r="Q385" s="30"/>
      <c r="R385" s="30"/>
      <c r="S385" s="30"/>
      <c r="U385" s="30"/>
      <c r="V385" s="53" t="s">
        <v>172</v>
      </c>
      <c r="Z385" s="30"/>
      <c r="AA385" s="30"/>
      <c r="AB385" s="30"/>
      <c r="AC385" s="30"/>
      <c r="AD385" s="29"/>
      <c r="AE385" s="29"/>
      <c r="AF385" s="29"/>
      <c r="AG385" s="29"/>
      <c r="AH385" s="29"/>
      <c r="AI385" s="29"/>
      <c r="AJ385" s="29"/>
      <c r="AK385" s="29"/>
      <c r="AS385" s="94">
        <v>41030</v>
      </c>
      <c r="AT385" s="88">
        <v>0</v>
      </c>
      <c r="AU385" s="88">
        <v>0</v>
      </c>
      <c r="AV385" s="89">
        <f t="shared" si="103"/>
        <v>700</v>
      </c>
      <c r="AW385" s="90">
        <v>0</v>
      </c>
      <c r="AX385" s="89">
        <f t="shared" si="104"/>
        <v>1500</v>
      </c>
      <c r="AY385" s="92"/>
      <c r="AZ385" s="98">
        <v>120.5</v>
      </c>
      <c r="BA385" s="68"/>
    </row>
    <row r="386" spans="2:53" s="31" customFormat="1" ht="14.25" x14ac:dyDescent="0.15">
      <c r="B386" s="53" t="s">
        <v>158</v>
      </c>
      <c r="C386" s="2"/>
      <c r="D386" s="2"/>
      <c r="E386" s="30"/>
      <c r="F386" s="30"/>
      <c r="G386" s="30"/>
      <c r="H386" s="30"/>
      <c r="I386" s="30"/>
      <c r="J386" s="30"/>
      <c r="K386" s="30"/>
      <c r="L386" s="30"/>
      <c r="M386" s="30"/>
      <c r="N386" s="30"/>
      <c r="O386" s="30"/>
      <c r="P386" s="30"/>
      <c r="Q386" s="30"/>
      <c r="R386" s="30"/>
      <c r="S386" s="30"/>
      <c r="U386" s="30"/>
      <c r="V386" s="53" t="s">
        <v>142</v>
      </c>
      <c r="X386" s="29"/>
      <c r="Y386" s="29"/>
      <c r="Z386" s="30"/>
      <c r="AA386" s="30"/>
      <c r="AB386" s="30"/>
      <c r="AC386" s="30"/>
      <c r="AD386" s="29"/>
      <c r="AE386" s="29"/>
      <c r="AF386" s="29"/>
      <c r="AG386" s="29"/>
      <c r="AH386" s="29"/>
      <c r="AI386" s="29"/>
      <c r="AJ386" s="29"/>
      <c r="AK386" s="29"/>
      <c r="AL386" s="29"/>
      <c r="AM386" s="29"/>
      <c r="AN386" s="29"/>
      <c r="AO386" s="29"/>
      <c r="AS386" s="94">
        <v>41061</v>
      </c>
      <c r="AT386" s="88">
        <v>0</v>
      </c>
      <c r="AU386" s="88">
        <v>0</v>
      </c>
      <c r="AV386" s="89">
        <f t="shared" si="103"/>
        <v>700</v>
      </c>
      <c r="AW386" s="90">
        <v>0</v>
      </c>
      <c r="AX386" s="89">
        <f t="shared" si="104"/>
        <v>1500</v>
      </c>
      <c r="AY386" s="92"/>
      <c r="AZ386" s="98">
        <v>64.5</v>
      </c>
      <c r="BA386" s="68"/>
    </row>
    <row r="387" spans="2:53" s="31" customFormat="1" ht="14.25" x14ac:dyDescent="0.15">
      <c r="B387" s="53" t="s">
        <v>132</v>
      </c>
      <c r="C387" s="2"/>
      <c r="D387" s="2"/>
      <c r="E387" s="30"/>
      <c r="F387" s="30"/>
      <c r="G387" s="30"/>
      <c r="H387" s="30"/>
      <c r="I387" s="30"/>
      <c r="J387" s="30"/>
      <c r="K387" s="30"/>
      <c r="L387" s="30"/>
      <c r="M387" s="30"/>
      <c r="N387" s="30"/>
      <c r="O387" s="30"/>
      <c r="P387" s="30"/>
      <c r="Q387" s="30"/>
      <c r="R387" s="30"/>
      <c r="S387" s="30"/>
      <c r="U387" s="30"/>
      <c r="V387" s="53" t="s">
        <v>165</v>
      </c>
      <c r="X387" s="29"/>
      <c r="Y387" s="29"/>
      <c r="Z387" s="30"/>
      <c r="AA387" s="30"/>
      <c r="AB387" s="30"/>
      <c r="AC387" s="30"/>
      <c r="AD387" s="29"/>
      <c r="AE387" s="29"/>
      <c r="AF387" s="29"/>
      <c r="AG387" s="29"/>
      <c r="AH387" s="29"/>
      <c r="AI387" s="29"/>
      <c r="AJ387" s="29"/>
      <c r="AK387" s="29"/>
      <c r="AL387" s="29"/>
      <c r="AM387" s="29"/>
      <c r="AN387" s="29"/>
      <c r="AO387" s="29"/>
      <c r="AS387" s="94">
        <v>41091</v>
      </c>
      <c r="AT387" s="88">
        <v>0</v>
      </c>
      <c r="AU387" s="88">
        <v>0</v>
      </c>
      <c r="AV387" s="89">
        <f t="shared" si="103"/>
        <v>700</v>
      </c>
      <c r="AW387" s="90">
        <v>0</v>
      </c>
      <c r="AX387" s="89">
        <f t="shared" si="104"/>
        <v>1500</v>
      </c>
      <c r="AY387" s="92"/>
      <c r="AZ387" s="98">
        <v>219.5</v>
      </c>
      <c r="BA387" s="68"/>
    </row>
    <row r="388" spans="2:53" ht="14.25" x14ac:dyDescent="0.15">
      <c r="B388" s="53" t="s">
        <v>159</v>
      </c>
      <c r="C388" s="2"/>
      <c r="E388" s="30"/>
      <c r="F388" s="30"/>
      <c r="G388" s="30"/>
      <c r="H388" s="30"/>
      <c r="I388" s="30"/>
      <c r="J388" s="30"/>
      <c r="K388" s="30"/>
      <c r="L388" s="30"/>
      <c r="M388" s="30"/>
      <c r="N388" s="30"/>
      <c r="O388" s="30"/>
      <c r="P388" s="30"/>
      <c r="Q388" s="30"/>
      <c r="R388" s="30"/>
      <c r="S388" s="30"/>
      <c r="U388" s="30"/>
      <c r="V388" s="53" t="s">
        <v>166</v>
      </c>
      <c r="W388" s="31"/>
      <c r="X388" s="29"/>
      <c r="Y388" s="29"/>
      <c r="Z388" s="30"/>
      <c r="AA388" s="30"/>
      <c r="AB388" s="30"/>
      <c r="AC388" s="30"/>
      <c r="AD388" s="30"/>
      <c r="AE388" s="30"/>
      <c r="AF388" s="30"/>
      <c r="AG388" s="30"/>
      <c r="AH388" s="30"/>
      <c r="AI388" s="30"/>
      <c r="AJ388" s="29"/>
      <c r="AK388" s="29"/>
      <c r="AL388" s="29"/>
      <c r="AM388" s="29"/>
      <c r="AN388" s="29"/>
      <c r="AO388" s="29"/>
      <c r="AS388" s="94">
        <v>41122</v>
      </c>
      <c r="AT388" s="88">
        <v>0</v>
      </c>
      <c r="AU388" s="88">
        <v>0</v>
      </c>
      <c r="AV388" s="89">
        <f t="shared" si="103"/>
        <v>700</v>
      </c>
      <c r="AW388" s="90">
        <v>0</v>
      </c>
      <c r="AX388" s="89">
        <f t="shared" si="104"/>
        <v>1500</v>
      </c>
      <c r="AY388" s="92"/>
      <c r="AZ388" s="98">
        <v>215.5</v>
      </c>
      <c r="BA388" s="68"/>
    </row>
    <row r="389" spans="2:53" ht="14.25" x14ac:dyDescent="0.15">
      <c r="B389" s="53" t="s">
        <v>160</v>
      </c>
      <c r="C389" s="2"/>
      <c r="V389" s="53" t="s">
        <v>167</v>
      </c>
      <c r="W389" s="29"/>
      <c r="X389" s="29"/>
      <c r="Y389" s="29"/>
      <c r="AS389" s="94">
        <v>41153</v>
      </c>
      <c r="AT389" s="88">
        <v>0</v>
      </c>
      <c r="AU389" s="88">
        <v>0</v>
      </c>
      <c r="AV389" s="89">
        <f t="shared" si="103"/>
        <v>700</v>
      </c>
      <c r="AW389" s="90">
        <v>0</v>
      </c>
      <c r="AX389" s="89">
        <f t="shared" si="104"/>
        <v>1500</v>
      </c>
      <c r="AY389" s="92"/>
      <c r="AZ389" s="98">
        <v>122.5</v>
      </c>
      <c r="BA389" s="68"/>
    </row>
    <row r="390" spans="2:53" ht="14.25" x14ac:dyDescent="0.15">
      <c r="B390" s="53" t="s">
        <v>135</v>
      </c>
      <c r="C390" s="2"/>
      <c r="V390" s="53" t="s">
        <v>168</v>
      </c>
      <c r="W390" s="29"/>
      <c r="X390" s="29"/>
      <c r="Y390" s="29"/>
      <c r="AS390" s="94">
        <v>41183</v>
      </c>
      <c r="AT390" s="88">
        <v>0</v>
      </c>
      <c r="AU390" s="88">
        <v>0</v>
      </c>
      <c r="AV390" s="89">
        <f t="shared" si="103"/>
        <v>700</v>
      </c>
      <c r="AW390" s="90">
        <v>0</v>
      </c>
      <c r="AX390" s="89">
        <f t="shared" si="104"/>
        <v>1500</v>
      </c>
      <c r="AY390" s="92"/>
      <c r="AZ390" s="98">
        <v>31.5</v>
      </c>
      <c r="BA390" s="68"/>
    </row>
    <row r="391" spans="2:53" ht="14.25" x14ac:dyDescent="0.15">
      <c r="B391" s="53" t="s">
        <v>161</v>
      </c>
      <c r="C391" s="2"/>
      <c r="V391" s="53" t="s">
        <v>169</v>
      </c>
      <c r="W391" s="29"/>
      <c r="X391" s="29"/>
      <c r="Y391" s="29"/>
      <c r="AS391" s="94">
        <v>41214</v>
      </c>
      <c r="AT391" s="88">
        <v>0</v>
      </c>
      <c r="AU391" s="88">
        <v>0</v>
      </c>
      <c r="AV391" s="89">
        <f t="shared" si="103"/>
        <v>700</v>
      </c>
      <c r="AW391" s="90">
        <v>0</v>
      </c>
      <c r="AX391" s="89">
        <f t="shared" si="104"/>
        <v>1500</v>
      </c>
      <c r="AY391" s="92"/>
      <c r="AZ391" s="98">
        <v>113.5</v>
      </c>
      <c r="BA391" s="68"/>
    </row>
    <row r="392" spans="2:53" ht="14.25" x14ac:dyDescent="0.15">
      <c r="B392" s="53" t="s">
        <v>162</v>
      </c>
      <c r="C392" s="2"/>
      <c r="V392" s="53" t="s">
        <v>170</v>
      </c>
      <c r="W392" s="1"/>
      <c r="X392" s="1"/>
      <c r="Y392" s="1"/>
      <c r="AS392" s="94">
        <v>41244</v>
      </c>
      <c r="AT392" s="88">
        <v>0</v>
      </c>
      <c r="AU392" s="88">
        <v>0</v>
      </c>
      <c r="AV392" s="89">
        <f t="shared" si="103"/>
        <v>700</v>
      </c>
      <c r="AW392" s="90">
        <v>0</v>
      </c>
      <c r="AX392" s="89">
        <f t="shared" si="104"/>
        <v>1500</v>
      </c>
      <c r="AY392" s="92"/>
      <c r="AZ392" s="98">
        <v>128.5</v>
      </c>
      <c r="BA392" s="68"/>
    </row>
    <row r="393" spans="2:53" ht="14.25" x14ac:dyDescent="0.15">
      <c r="B393" s="53" t="s">
        <v>163</v>
      </c>
      <c r="C393" s="2"/>
      <c r="V393" s="53" t="s">
        <v>171</v>
      </c>
      <c r="W393" s="1"/>
      <c r="X393" s="1"/>
      <c r="Y393" s="1"/>
      <c r="AS393" s="94">
        <v>41275</v>
      </c>
      <c r="AT393" s="88">
        <v>0</v>
      </c>
      <c r="AU393" s="88">
        <v>0</v>
      </c>
      <c r="AV393" s="89">
        <f t="shared" si="103"/>
        <v>700</v>
      </c>
      <c r="AW393" s="90">
        <v>0</v>
      </c>
      <c r="AX393" s="89">
        <f t="shared" si="104"/>
        <v>1500</v>
      </c>
      <c r="AY393" s="92"/>
      <c r="AZ393" s="98">
        <v>74.5</v>
      </c>
      <c r="BA393" s="68"/>
    </row>
    <row r="394" spans="2:53" ht="14.25" x14ac:dyDescent="0.15">
      <c r="B394" s="53" t="s">
        <v>139</v>
      </c>
      <c r="C394" s="2"/>
      <c r="V394" s="31"/>
      <c r="W394" s="31"/>
      <c r="X394" s="31"/>
      <c r="Y394" s="30"/>
      <c r="AS394" s="94">
        <v>41306</v>
      </c>
      <c r="AT394" s="88">
        <v>0</v>
      </c>
      <c r="AU394" s="88">
        <v>0</v>
      </c>
      <c r="AV394" s="89">
        <f t="shared" si="103"/>
        <v>700</v>
      </c>
      <c r="AW394" s="90">
        <v>0</v>
      </c>
      <c r="AX394" s="89">
        <f t="shared" si="104"/>
        <v>1500</v>
      </c>
      <c r="AY394" s="92"/>
      <c r="AZ394" s="97">
        <v>59.5</v>
      </c>
      <c r="BA394" s="68"/>
    </row>
    <row r="395" spans="2:53" ht="14.25" x14ac:dyDescent="0.15">
      <c r="B395" s="53" t="s">
        <v>140</v>
      </c>
      <c r="C395" s="2"/>
      <c r="AS395" s="94">
        <v>41334</v>
      </c>
      <c r="AT395" s="88">
        <v>0</v>
      </c>
      <c r="AU395" s="88">
        <v>0</v>
      </c>
      <c r="AV395" s="89">
        <f t="shared" si="103"/>
        <v>700</v>
      </c>
      <c r="AW395" s="90">
        <v>0</v>
      </c>
      <c r="AX395" s="89">
        <f t="shared" si="104"/>
        <v>1500</v>
      </c>
      <c r="AY395" s="92"/>
      <c r="AZ395" s="97">
        <v>51</v>
      </c>
      <c r="BA395" s="68"/>
    </row>
    <row r="396" spans="2:53" x14ac:dyDescent="0.15">
      <c r="C396" s="2"/>
      <c r="AS396" s="94">
        <v>41365</v>
      </c>
      <c r="AT396" s="88">
        <v>0</v>
      </c>
      <c r="AU396" s="88">
        <v>0</v>
      </c>
      <c r="AV396" s="89">
        <f t="shared" si="103"/>
        <v>700</v>
      </c>
      <c r="AW396" s="90">
        <v>0</v>
      </c>
      <c r="AX396" s="89">
        <f t="shared" si="104"/>
        <v>1500</v>
      </c>
      <c r="AY396" s="92"/>
      <c r="AZ396" s="97">
        <v>20.5</v>
      </c>
      <c r="BA396" s="68"/>
    </row>
    <row r="397" spans="2:53" ht="14.25" x14ac:dyDescent="0.15">
      <c r="B397" s="53" t="s">
        <v>229</v>
      </c>
      <c r="C397" s="2"/>
      <c r="G397" s="60"/>
      <c r="H397" s="60"/>
      <c r="I397" s="60"/>
      <c r="J397" s="60"/>
      <c r="K397" s="60"/>
      <c r="L397" s="60"/>
      <c r="M397" s="60"/>
      <c r="N397" s="60"/>
      <c r="V397" s="53" t="s">
        <v>250</v>
      </c>
      <c r="AS397" s="94">
        <v>41395</v>
      </c>
      <c r="AT397" s="88">
        <v>0</v>
      </c>
      <c r="AU397" s="88">
        <v>0</v>
      </c>
      <c r="AV397" s="89">
        <f t="shared" si="103"/>
        <v>700</v>
      </c>
      <c r="AW397" s="90">
        <v>0</v>
      </c>
      <c r="AX397" s="89">
        <f t="shared" si="104"/>
        <v>1500</v>
      </c>
      <c r="AY397" s="92"/>
      <c r="AZ397" s="97">
        <v>6.5</v>
      </c>
      <c r="BA397" s="68"/>
    </row>
    <row r="398" spans="2:53" x14ac:dyDescent="0.15">
      <c r="B398" s="66" t="s">
        <v>184</v>
      </c>
      <c r="C398" s="2"/>
      <c r="V398" s="67" t="s">
        <v>232</v>
      </c>
      <c r="AS398" s="94">
        <v>41426</v>
      </c>
      <c r="AT398" s="88">
        <v>0</v>
      </c>
      <c r="AU398" s="88">
        <v>0</v>
      </c>
      <c r="AV398" s="89">
        <f t="shared" si="103"/>
        <v>700</v>
      </c>
      <c r="AW398" s="90">
        <v>0</v>
      </c>
      <c r="AX398" s="89">
        <f t="shared" si="104"/>
        <v>1500</v>
      </c>
      <c r="AY398" s="92"/>
      <c r="AZ398" s="97">
        <v>144.5</v>
      </c>
      <c r="BA398" s="68"/>
    </row>
    <row r="399" spans="2:53" x14ac:dyDescent="0.15">
      <c r="B399" s="67" t="s">
        <v>185</v>
      </c>
      <c r="C399" s="2"/>
      <c r="V399" s="68" t="s">
        <v>233</v>
      </c>
      <c r="AS399" s="94">
        <v>41456</v>
      </c>
      <c r="AT399" s="88">
        <v>0</v>
      </c>
      <c r="AU399" s="88">
        <v>0</v>
      </c>
      <c r="AV399" s="89">
        <f t="shared" si="103"/>
        <v>700</v>
      </c>
      <c r="AW399" s="90">
        <v>0</v>
      </c>
      <c r="AX399" s="89">
        <f t="shared" si="104"/>
        <v>1500</v>
      </c>
      <c r="AY399" s="92"/>
      <c r="AZ399" s="97">
        <v>34.5</v>
      </c>
      <c r="BA399" s="68"/>
    </row>
    <row r="400" spans="2:53" x14ac:dyDescent="0.15">
      <c r="B400" s="66" t="s">
        <v>186</v>
      </c>
      <c r="C400" s="2"/>
      <c r="V400" s="67" t="s">
        <v>234</v>
      </c>
      <c r="AS400" s="94">
        <v>41487</v>
      </c>
      <c r="AT400" s="88">
        <v>0</v>
      </c>
      <c r="AU400" s="88">
        <v>0</v>
      </c>
      <c r="AV400" s="89">
        <f t="shared" si="103"/>
        <v>700</v>
      </c>
      <c r="AW400" s="99">
        <v>0</v>
      </c>
      <c r="AX400" s="89">
        <f t="shared" si="104"/>
        <v>1500</v>
      </c>
      <c r="AY400" s="92"/>
      <c r="AZ400" s="97">
        <v>43.5</v>
      </c>
      <c r="BA400" s="68"/>
    </row>
    <row r="401" spans="2:53" x14ac:dyDescent="0.15">
      <c r="B401" s="67" t="s">
        <v>187</v>
      </c>
      <c r="C401" s="2"/>
      <c r="V401" s="66" t="s">
        <v>235</v>
      </c>
      <c r="AS401" s="94">
        <v>41518</v>
      </c>
      <c r="AT401" s="88">
        <v>0</v>
      </c>
      <c r="AU401" s="88">
        <v>0</v>
      </c>
      <c r="AV401" s="89">
        <f t="shared" si="103"/>
        <v>700</v>
      </c>
      <c r="AW401" s="99">
        <v>0</v>
      </c>
      <c r="AX401" s="89">
        <f t="shared" si="104"/>
        <v>1500</v>
      </c>
      <c r="AY401" s="92"/>
      <c r="AZ401" s="97">
        <v>226</v>
      </c>
      <c r="BA401" s="68"/>
    </row>
    <row r="402" spans="2:53" x14ac:dyDescent="0.15">
      <c r="B402" s="66" t="s">
        <v>188</v>
      </c>
      <c r="C402" s="2"/>
      <c r="V402" s="66" t="s">
        <v>236</v>
      </c>
      <c r="AS402" s="94">
        <v>41548</v>
      </c>
      <c r="AT402" s="88">
        <v>0</v>
      </c>
      <c r="AU402" s="88">
        <v>0</v>
      </c>
      <c r="AV402" s="89">
        <f t="shared" si="103"/>
        <v>700</v>
      </c>
      <c r="AW402" s="99">
        <v>0</v>
      </c>
      <c r="AX402" s="89">
        <f t="shared" si="104"/>
        <v>1500</v>
      </c>
      <c r="AY402" s="92"/>
      <c r="AZ402" s="97">
        <v>80.5</v>
      </c>
      <c r="BA402" s="68"/>
    </row>
    <row r="403" spans="2:53" x14ac:dyDescent="0.15">
      <c r="B403" s="68" t="s">
        <v>189</v>
      </c>
      <c r="C403" s="2"/>
      <c r="V403" s="9" t="s">
        <v>234</v>
      </c>
      <c r="AS403" s="94">
        <v>41579</v>
      </c>
      <c r="AT403" s="88">
        <v>0</v>
      </c>
      <c r="AU403" s="88">
        <v>0</v>
      </c>
      <c r="AV403" s="89">
        <f t="shared" si="103"/>
        <v>700</v>
      </c>
      <c r="AW403" s="99">
        <v>0</v>
      </c>
      <c r="AX403" s="89">
        <f t="shared" si="104"/>
        <v>1500</v>
      </c>
      <c r="AY403" s="92"/>
      <c r="AZ403" s="97">
        <v>137</v>
      </c>
      <c r="BA403" s="68"/>
    </row>
    <row r="404" spans="2:53" x14ac:dyDescent="0.15">
      <c r="B404" s="67" t="s">
        <v>190</v>
      </c>
      <c r="C404" s="2"/>
      <c r="V404" s="9" t="s">
        <v>234</v>
      </c>
      <c r="AS404" s="94">
        <v>41609</v>
      </c>
      <c r="AT404" s="88">
        <v>0</v>
      </c>
      <c r="AU404" s="88">
        <v>0</v>
      </c>
      <c r="AV404" s="89">
        <f t="shared" si="103"/>
        <v>700</v>
      </c>
      <c r="AW404" s="99">
        <v>0</v>
      </c>
      <c r="AX404" s="89">
        <f t="shared" si="104"/>
        <v>1500</v>
      </c>
      <c r="AY404" s="92"/>
      <c r="AZ404" s="97">
        <v>321.5</v>
      </c>
      <c r="BA404" s="68"/>
    </row>
    <row r="405" spans="2:53" x14ac:dyDescent="0.15">
      <c r="B405" s="67" t="s">
        <v>191</v>
      </c>
      <c r="C405" s="2"/>
      <c r="V405" s="67" t="s">
        <v>237</v>
      </c>
      <c r="AS405" s="94">
        <v>41640</v>
      </c>
      <c r="AT405" s="88">
        <v>0</v>
      </c>
      <c r="AU405" s="88">
        <v>0</v>
      </c>
      <c r="AV405" s="89">
        <f t="shared" si="103"/>
        <v>700</v>
      </c>
      <c r="AW405" s="99">
        <v>0</v>
      </c>
      <c r="AX405" s="89">
        <f t="shared" si="104"/>
        <v>1500</v>
      </c>
      <c r="AY405" s="92"/>
      <c r="AZ405" s="97">
        <v>33.5</v>
      </c>
      <c r="BA405" s="68"/>
    </row>
    <row r="406" spans="2:53" x14ac:dyDescent="0.15">
      <c r="B406" s="68" t="s">
        <v>192</v>
      </c>
      <c r="C406" s="2"/>
      <c r="AS406" s="94">
        <v>41671</v>
      </c>
      <c r="AT406" s="88">
        <v>0</v>
      </c>
      <c r="AU406" s="88">
        <v>0</v>
      </c>
      <c r="AV406" s="89">
        <f t="shared" si="103"/>
        <v>700</v>
      </c>
      <c r="AW406" s="99">
        <v>0</v>
      </c>
      <c r="AX406" s="89">
        <f t="shared" si="104"/>
        <v>1500</v>
      </c>
      <c r="AY406" s="92"/>
      <c r="AZ406" s="97">
        <v>130.5</v>
      </c>
      <c r="BA406" s="68"/>
    </row>
    <row r="407" spans="2:53" x14ac:dyDescent="0.15">
      <c r="B407" s="68" t="s">
        <v>192</v>
      </c>
      <c r="C407" s="2"/>
      <c r="AS407" s="94">
        <v>41699</v>
      </c>
      <c r="AT407" s="88">
        <v>0</v>
      </c>
      <c r="AU407" s="88">
        <v>0</v>
      </c>
      <c r="AV407" s="89">
        <f t="shared" si="103"/>
        <v>700</v>
      </c>
      <c r="AW407" s="99">
        <v>0</v>
      </c>
      <c r="AX407" s="89">
        <f t="shared" si="104"/>
        <v>1500</v>
      </c>
      <c r="AY407" s="92"/>
      <c r="AZ407" s="97">
        <v>16.5</v>
      </c>
      <c r="BA407" s="68"/>
    </row>
    <row r="408" spans="2:53" x14ac:dyDescent="0.15">
      <c r="B408" s="68" t="s">
        <v>193</v>
      </c>
      <c r="C408" s="2"/>
      <c r="AS408" s="94">
        <v>41730</v>
      </c>
      <c r="AT408" s="88">
        <v>0</v>
      </c>
      <c r="AU408" s="88">
        <v>0</v>
      </c>
      <c r="AV408" s="89">
        <f t="shared" si="103"/>
        <v>700</v>
      </c>
      <c r="AW408" s="99">
        <v>0</v>
      </c>
      <c r="AX408" s="89">
        <f t="shared" si="104"/>
        <v>1500</v>
      </c>
      <c r="AY408" s="92"/>
      <c r="AZ408" s="97">
        <v>92</v>
      </c>
      <c r="BA408" s="68"/>
    </row>
    <row r="409" spans="2:53" x14ac:dyDescent="0.15">
      <c r="B409" s="9" t="s">
        <v>194</v>
      </c>
      <c r="C409" s="2"/>
      <c r="AS409" s="94">
        <v>41760</v>
      </c>
      <c r="AT409" s="88">
        <v>0</v>
      </c>
      <c r="AU409" s="88">
        <v>0</v>
      </c>
      <c r="AV409" s="89">
        <f t="shared" si="103"/>
        <v>700</v>
      </c>
      <c r="AW409" s="99">
        <v>0</v>
      </c>
      <c r="AX409" s="89">
        <f t="shared" si="104"/>
        <v>1500</v>
      </c>
      <c r="AY409" s="92"/>
      <c r="AZ409" s="97">
        <v>129.5</v>
      </c>
      <c r="BA409" s="68"/>
    </row>
    <row r="410" spans="2:53" x14ac:dyDescent="0.15">
      <c r="B410" s="69" t="s">
        <v>195</v>
      </c>
      <c r="C410" s="2"/>
      <c r="AS410" s="94">
        <v>41791</v>
      </c>
      <c r="AT410" s="88">
        <v>0</v>
      </c>
      <c r="AU410" s="88">
        <v>0</v>
      </c>
      <c r="AV410" s="89">
        <f t="shared" si="103"/>
        <v>700</v>
      </c>
      <c r="AW410" s="99">
        <v>0</v>
      </c>
      <c r="AX410" s="89">
        <f t="shared" si="104"/>
        <v>1500</v>
      </c>
      <c r="AY410" s="92"/>
      <c r="AZ410" s="97"/>
      <c r="BA410" s="68"/>
    </row>
    <row r="411" spans="2:53" x14ac:dyDescent="0.15">
      <c r="B411" s="67" t="s">
        <v>196</v>
      </c>
      <c r="C411" s="2"/>
      <c r="AS411" s="94">
        <v>41821</v>
      </c>
      <c r="AT411" s="88">
        <v>0</v>
      </c>
      <c r="AU411" s="88">
        <v>0</v>
      </c>
      <c r="AV411" s="89">
        <f t="shared" si="103"/>
        <v>700</v>
      </c>
      <c r="AW411" s="99">
        <v>0</v>
      </c>
      <c r="AX411" s="89">
        <f t="shared" si="104"/>
        <v>1500</v>
      </c>
      <c r="AY411" s="92"/>
      <c r="AZ411" s="97"/>
      <c r="BA411" s="68"/>
    </row>
    <row r="412" spans="2:53" x14ac:dyDescent="0.15">
      <c r="B412" s="68" t="s">
        <v>197</v>
      </c>
      <c r="C412" s="2"/>
      <c r="AS412" s="94">
        <v>41852</v>
      </c>
      <c r="AT412" s="88">
        <v>0</v>
      </c>
      <c r="AU412" s="88">
        <v>0</v>
      </c>
      <c r="AV412" s="89">
        <f t="shared" si="103"/>
        <v>700</v>
      </c>
      <c r="AW412" s="99">
        <v>0</v>
      </c>
      <c r="AX412" s="89">
        <f t="shared" si="104"/>
        <v>1500</v>
      </c>
      <c r="AY412" s="92"/>
      <c r="AZ412" s="97"/>
      <c r="BA412" s="68"/>
    </row>
    <row r="413" spans="2:53" x14ac:dyDescent="0.15">
      <c r="B413" s="67" t="s">
        <v>198</v>
      </c>
      <c r="C413" s="2"/>
      <c r="AS413" s="94">
        <v>41883</v>
      </c>
      <c r="AT413" s="88">
        <v>0</v>
      </c>
      <c r="AU413" s="88">
        <v>0</v>
      </c>
      <c r="AV413" s="89">
        <f t="shared" si="103"/>
        <v>700</v>
      </c>
      <c r="AW413" s="99">
        <v>0</v>
      </c>
      <c r="AX413" s="89">
        <f t="shared" si="104"/>
        <v>1500</v>
      </c>
      <c r="AY413" s="92"/>
      <c r="AZ413" s="97"/>
      <c r="BA413" s="68"/>
    </row>
    <row r="414" spans="2:53" x14ac:dyDescent="0.15">
      <c r="C414" s="2"/>
      <c r="AS414" s="94">
        <v>41913</v>
      </c>
      <c r="AT414" s="88">
        <v>0</v>
      </c>
      <c r="AU414" s="88">
        <v>0</v>
      </c>
      <c r="AV414" s="89">
        <f t="shared" si="103"/>
        <v>700</v>
      </c>
      <c r="AW414" s="99">
        <v>0</v>
      </c>
      <c r="AX414" s="89">
        <f t="shared" si="104"/>
        <v>1500</v>
      </c>
      <c r="AY414" s="92"/>
      <c r="AZ414" s="97"/>
      <c r="BA414" s="68"/>
    </row>
    <row r="415" spans="2:53" ht="14.25" x14ac:dyDescent="0.15">
      <c r="B415" s="53" t="s">
        <v>230</v>
      </c>
      <c r="C415" s="2"/>
      <c r="D415" s="60"/>
      <c r="V415" s="53" t="s">
        <v>251</v>
      </c>
      <c r="AS415" s="94">
        <v>41944</v>
      </c>
      <c r="AT415" s="88">
        <v>0</v>
      </c>
      <c r="AU415" s="88">
        <v>0</v>
      </c>
      <c r="AV415" s="89">
        <f t="shared" ref="AV415:AV455" si="105">AU415+700</f>
        <v>700</v>
      </c>
      <c r="AW415" s="99">
        <v>0</v>
      </c>
      <c r="AX415" s="89">
        <f t="shared" si="104"/>
        <v>1500</v>
      </c>
      <c r="AY415" s="92"/>
      <c r="AZ415" s="97"/>
      <c r="BA415" s="68"/>
    </row>
    <row r="416" spans="2:53" x14ac:dyDescent="0.15">
      <c r="B416" s="9" t="s">
        <v>199</v>
      </c>
      <c r="C416" s="2"/>
      <c r="V416" s="69" t="s">
        <v>142</v>
      </c>
      <c r="AS416" s="94">
        <v>41974</v>
      </c>
      <c r="AT416" s="88">
        <v>0</v>
      </c>
      <c r="AU416" s="88">
        <v>0</v>
      </c>
      <c r="AV416" s="89">
        <f t="shared" si="105"/>
        <v>700</v>
      </c>
      <c r="AW416" s="99">
        <v>0</v>
      </c>
      <c r="AX416" s="89">
        <f t="shared" si="104"/>
        <v>1500</v>
      </c>
      <c r="AY416" s="92"/>
      <c r="AZ416" s="97"/>
      <c r="BA416" s="68"/>
    </row>
    <row r="417" spans="2:53" x14ac:dyDescent="0.15">
      <c r="B417" s="9" t="s">
        <v>200</v>
      </c>
      <c r="C417" s="2"/>
      <c r="V417" s="66" t="s">
        <v>238</v>
      </c>
      <c r="AS417" s="94">
        <v>42005</v>
      </c>
      <c r="AT417" s="88">
        <v>0</v>
      </c>
      <c r="AU417" s="88">
        <v>0</v>
      </c>
      <c r="AV417" s="89">
        <f t="shared" si="105"/>
        <v>700</v>
      </c>
      <c r="AW417" s="99">
        <v>0</v>
      </c>
      <c r="AX417" s="89">
        <f t="shared" si="104"/>
        <v>1500</v>
      </c>
      <c r="AY417" s="92"/>
      <c r="AZ417" s="97"/>
      <c r="BA417" s="68"/>
    </row>
    <row r="418" spans="2:53" x14ac:dyDescent="0.15">
      <c r="B418" s="68" t="s">
        <v>201</v>
      </c>
      <c r="C418" s="2"/>
      <c r="V418" s="69" t="s">
        <v>239</v>
      </c>
      <c r="AS418" s="94">
        <v>42036</v>
      </c>
      <c r="AT418" s="88">
        <v>0</v>
      </c>
      <c r="AU418" s="88">
        <v>0</v>
      </c>
      <c r="AV418" s="89">
        <f t="shared" si="105"/>
        <v>700</v>
      </c>
      <c r="AW418" s="99">
        <v>0</v>
      </c>
      <c r="AX418" s="89">
        <f t="shared" si="104"/>
        <v>1500</v>
      </c>
      <c r="AY418" s="92"/>
      <c r="AZ418" s="97"/>
      <c r="BA418" s="68"/>
    </row>
    <row r="419" spans="2:53" x14ac:dyDescent="0.15">
      <c r="B419" s="9" t="s">
        <v>202</v>
      </c>
      <c r="C419" s="2"/>
      <c r="V419" s="69" t="s">
        <v>240</v>
      </c>
      <c r="AS419" s="94">
        <v>42064</v>
      </c>
      <c r="AT419" s="88">
        <v>0</v>
      </c>
      <c r="AU419" s="88">
        <v>0</v>
      </c>
      <c r="AV419" s="89">
        <f t="shared" si="105"/>
        <v>700</v>
      </c>
      <c r="AW419" s="99">
        <v>0</v>
      </c>
      <c r="AX419" s="89">
        <f t="shared" si="104"/>
        <v>1500</v>
      </c>
      <c r="AY419" s="92"/>
      <c r="AZ419" s="97"/>
      <c r="BA419" s="68"/>
    </row>
    <row r="420" spans="2:53" x14ac:dyDescent="0.15">
      <c r="B420" s="9" t="s">
        <v>203</v>
      </c>
      <c r="C420" s="2"/>
      <c r="V420" s="69" t="s">
        <v>233</v>
      </c>
      <c r="AS420" s="94">
        <v>42095</v>
      </c>
      <c r="AT420" s="88">
        <v>0</v>
      </c>
      <c r="AU420" s="88">
        <v>0</v>
      </c>
      <c r="AV420" s="89">
        <f t="shared" si="105"/>
        <v>700</v>
      </c>
      <c r="AW420" s="99">
        <v>0</v>
      </c>
      <c r="AX420" s="89">
        <f t="shared" si="104"/>
        <v>1500</v>
      </c>
      <c r="AY420" s="92"/>
      <c r="AZ420" s="97"/>
      <c r="BA420" s="68"/>
    </row>
    <row r="421" spans="2:53" x14ac:dyDescent="0.15">
      <c r="B421" s="9" t="s">
        <v>189</v>
      </c>
      <c r="C421" s="2"/>
      <c r="V421" s="9" t="s">
        <v>241</v>
      </c>
      <c r="AS421" s="94">
        <v>42125</v>
      </c>
      <c r="AT421" s="88">
        <v>0</v>
      </c>
      <c r="AU421" s="88">
        <v>0</v>
      </c>
      <c r="AV421" s="89">
        <f t="shared" si="105"/>
        <v>700</v>
      </c>
      <c r="AW421" s="99">
        <v>0</v>
      </c>
      <c r="AX421" s="89">
        <f t="shared" si="104"/>
        <v>1500</v>
      </c>
      <c r="AY421" s="92"/>
      <c r="AZ421" s="97"/>
      <c r="BA421" s="68"/>
    </row>
    <row r="422" spans="2:53" x14ac:dyDescent="0.15">
      <c r="B422" s="9" t="s">
        <v>204</v>
      </c>
      <c r="C422" s="2"/>
      <c r="AS422" s="94">
        <v>42156</v>
      </c>
      <c r="AT422" s="88">
        <v>0</v>
      </c>
      <c r="AU422" s="88">
        <v>0</v>
      </c>
      <c r="AV422" s="89">
        <f t="shared" si="105"/>
        <v>700</v>
      </c>
      <c r="AW422" s="99">
        <v>0</v>
      </c>
      <c r="AX422" s="89">
        <f t="shared" si="104"/>
        <v>1500</v>
      </c>
      <c r="AY422" s="92"/>
      <c r="AZ422" s="97"/>
      <c r="BA422" s="68"/>
    </row>
    <row r="423" spans="2:53" x14ac:dyDescent="0.15">
      <c r="B423" s="9" t="s">
        <v>205</v>
      </c>
      <c r="C423" s="2"/>
      <c r="AS423" s="94">
        <v>42186</v>
      </c>
      <c r="AT423" s="88">
        <v>0</v>
      </c>
      <c r="AU423" s="88">
        <v>0</v>
      </c>
      <c r="AV423" s="89">
        <f t="shared" si="105"/>
        <v>700</v>
      </c>
      <c r="AW423" s="99">
        <v>0</v>
      </c>
      <c r="AX423" s="89">
        <f t="shared" si="104"/>
        <v>1500</v>
      </c>
      <c r="AY423" s="92"/>
      <c r="AZ423" s="97"/>
      <c r="BA423" s="68"/>
    </row>
    <row r="424" spans="2:53" x14ac:dyDescent="0.15">
      <c r="B424" s="9" t="s">
        <v>206</v>
      </c>
      <c r="C424" s="2"/>
      <c r="AS424" s="94">
        <v>42217</v>
      </c>
      <c r="AT424" s="88">
        <v>0</v>
      </c>
      <c r="AU424" s="88">
        <v>0</v>
      </c>
      <c r="AV424" s="89">
        <f t="shared" si="105"/>
        <v>700</v>
      </c>
      <c r="AW424" s="99">
        <v>0</v>
      </c>
      <c r="AX424" s="89">
        <f t="shared" si="104"/>
        <v>1500</v>
      </c>
      <c r="AY424" s="92"/>
      <c r="AZ424" s="97"/>
      <c r="BA424" s="68"/>
    </row>
    <row r="425" spans="2:53" x14ac:dyDescent="0.15">
      <c r="B425" s="9" t="s">
        <v>207</v>
      </c>
      <c r="C425" s="2"/>
      <c r="AS425" s="94">
        <v>42248</v>
      </c>
      <c r="AT425" s="88">
        <v>0</v>
      </c>
      <c r="AU425" s="88">
        <v>0</v>
      </c>
      <c r="AV425" s="89">
        <f t="shared" si="105"/>
        <v>700</v>
      </c>
      <c r="AW425" s="99">
        <v>0</v>
      </c>
      <c r="AX425" s="89">
        <f t="shared" si="104"/>
        <v>1500</v>
      </c>
      <c r="AY425" s="92"/>
      <c r="AZ425" s="97"/>
      <c r="BA425" s="68"/>
    </row>
    <row r="426" spans="2:53" x14ac:dyDescent="0.15">
      <c r="B426" s="9" t="s">
        <v>208</v>
      </c>
      <c r="C426" s="2"/>
      <c r="AS426" s="94">
        <v>42278</v>
      </c>
      <c r="AT426" s="88">
        <v>0</v>
      </c>
      <c r="AU426" s="88">
        <v>0</v>
      </c>
      <c r="AV426" s="89">
        <f t="shared" si="105"/>
        <v>700</v>
      </c>
      <c r="AW426" s="99">
        <v>0</v>
      </c>
      <c r="AX426" s="89">
        <f t="shared" si="104"/>
        <v>1500</v>
      </c>
      <c r="AY426" s="92"/>
      <c r="AZ426" s="97"/>
      <c r="BA426" s="68"/>
    </row>
    <row r="427" spans="2:53" x14ac:dyDescent="0.15">
      <c r="B427" s="9" t="s">
        <v>209</v>
      </c>
      <c r="C427" s="2"/>
      <c r="AS427" s="94">
        <v>42309</v>
      </c>
      <c r="AT427" s="88">
        <v>0</v>
      </c>
      <c r="AU427" s="88">
        <v>0</v>
      </c>
      <c r="AV427" s="89">
        <f t="shared" si="105"/>
        <v>700</v>
      </c>
      <c r="AW427" s="99">
        <v>0</v>
      </c>
      <c r="AX427" s="89">
        <f t="shared" si="104"/>
        <v>1500</v>
      </c>
      <c r="AY427" s="92"/>
      <c r="AZ427" s="97"/>
      <c r="BA427" s="68"/>
    </row>
    <row r="428" spans="2:53" x14ac:dyDescent="0.15">
      <c r="B428" s="9" t="s">
        <v>210</v>
      </c>
      <c r="C428" s="2"/>
      <c r="AS428" s="94">
        <v>42339</v>
      </c>
      <c r="AT428" s="88">
        <v>0</v>
      </c>
      <c r="AU428" s="88">
        <v>0</v>
      </c>
      <c r="AV428" s="89">
        <f t="shared" si="105"/>
        <v>700</v>
      </c>
      <c r="AW428" s="99">
        <v>0</v>
      </c>
      <c r="AX428" s="89">
        <f t="shared" ref="AX428:AX455" si="106">AW428+1500</f>
        <v>1500</v>
      </c>
      <c r="AY428" s="92"/>
      <c r="AZ428" s="97"/>
      <c r="BA428" s="68"/>
    </row>
    <row r="429" spans="2:53" x14ac:dyDescent="0.15">
      <c r="B429" s="9" t="s">
        <v>207</v>
      </c>
      <c r="C429" s="2"/>
      <c r="AS429" s="94">
        <v>42370</v>
      </c>
      <c r="AT429" s="88">
        <v>0</v>
      </c>
      <c r="AU429" s="88">
        <v>0</v>
      </c>
      <c r="AV429" s="89">
        <f t="shared" si="105"/>
        <v>700</v>
      </c>
      <c r="AW429" s="99">
        <v>0</v>
      </c>
      <c r="AX429" s="89">
        <f t="shared" si="106"/>
        <v>1500</v>
      </c>
      <c r="AY429" s="92"/>
      <c r="AZ429" s="97"/>
      <c r="BA429" s="68"/>
    </row>
    <row r="430" spans="2:53" x14ac:dyDescent="0.15">
      <c r="B430" s="9" t="s">
        <v>211</v>
      </c>
      <c r="C430" s="2"/>
      <c r="AS430" s="94">
        <v>42401</v>
      </c>
      <c r="AT430" s="88">
        <v>0</v>
      </c>
      <c r="AU430" s="88">
        <v>0</v>
      </c>
      <c r="AV430" s="89">
        <f t="shared" si="105"/>
        <v>700</v>
      </c>
      <c r="AW430" s="99">
        <v>0</v>
      </c>
      <c r="AX430" s="89">
        <f t="shared" si="106"/>
        <v>1500</v>
      </c>
      <c r="AY430" s="92"/>
      <c r="AZ430" s="97"/>
      <c r="BA430" s="68"/>
    </row>
    <row r="431" spans="2:53" x14ac:dyDescent="0.15">
      <c r="B431" s="9" t="s">
        <v>212</v>
      </c>
      <c r="C431" s="2"/>
      <c r="AS431" s="94">
        <v>42430</v>
      </c>
      <c r="AT431" s="88">
        <v>0</v>
      </c>
      <c r="AU431" s="88">
        <v>0</v>
      </c>
      <c r="AV431" s="89">
        <f t="shared" si="105"/>
        <v>700</v>
      </c>
      <c r="AW431" s="99">
        <v>0</v>
      </c>
      <c r="AX431" s="89">
        <f t="shared" si="106"/>
        <v>1500</v>
      </c>
      <c r="AY431" s="92"/>
      <c r="AZ431" s="97"/>
      <c r="BA431" s="68"/>
    </row>
    <row r="432" spans="2:53" x14ac:dyDescent="0.15">
      <c r="C432" s="2"/>
      <c r="AS432" s="94">
        <v>42461</v>
      </c>
      <c r="AT432" s="88">
        <v>0</v>
      </c>
      <c r="AU432" s="88">
        <v>0</v>
      </c>
      <c r="AV432" s="89">
        <f t="shared" si="105"/>
        <v>700</v>
      </c>
      <c r="AW432" s="99">
        <v>0</v>
      </c>
      <c r="AX432" s="89">
        <f t="shared" si="106"/>
        <v>1500</v>
      </c>
      <c r="AY432" s="92"/>
      <c r="AZ432" s="97"/>
      <c r="BA432" s="68"/>
    </row>
    <row r="433" spans="2:53" ht="14.25" x14ac:dyDescent="0.15">
      <c r="B433" s="53" t="s">
        <v>231</v>
      </c>
      <c r="V433" s="9"/>
      <c r="AS433" s="94">
        <v>42491</v>
      </c>
      <c r="AT433" s="88">
        <v>0</v>
      </c>
      <c r="AU433" s="88">
        <v>0</v>
      </c>
      <c r="AV433" s="89">
        <f t="shared" si="105"/>
        <v>700</v>
      </c>
      <c r="AW433" s="99">
        <v>0</v>
      </c>
      <c r="AX433" s="89">
        <f t="shared" si="106"/>
        <v>1500</v>
      </c>
      <c r="AY433" s="92"/>
      <c r="AZ433" s="97"/>
      <c r="BA433" s="68"/>
    </row>
    <row r="434" spans="2:53" ht="14.25" x14ac:dyDescent="0.15">
      <c r="B434" s="9" t="s">
        <v>213</v>
      </c>
      <c r="C434" s="2"/>
      <c r="V434" s="53" t="s">
        <v>252</v>
      </c>
      <c r="AS434" s="94">
        <v>42522</v>
      </c>
      <c r="AT434" s="88">
        <v>0</v>
      </c>
      <c r="AU434" s="88">
        <v>0</v>
      </c>
      <c r="AV434" s="89">
        <f t="shared" si="105"/>
        <v>700</v>
      </c>
      <c r="AW434" s="99">
        <v>0</v>
      </c>
      <c r="AX434" s="89">
        <f t="shared" si="106"/>
        <v>1500</v>
      </c>
      <c r="AY434" s="92"/>
      <c r="AZ434" s="97"/>
      <c r="BA434" s="68"/>
    </row>
    <row r="435" spans="2:53" x14ac:dyDescent="0.15">
      <c r="B435" s="9" t="s">
        <v>214</v>
      </c>
      <c r="C435" s="2"/>
      <c r="V435" s="9" t="s">
        <v>142</v>
      </c>
      <c r="AS435" s="94">
        <v>42552</v>
      </c>
      <c r="AT435" s="88">
        <v>0</v>
      </c>
      <c r="AU435" s="88">
        <v>0</v>
      </c>
      <c r="AV435" s="89">
        <f t="shared" si="105"/>
        <v>700</v>
      </c>
      <c r="AW435" s="99">
        <v>0</v>
      </c>
      <c r="AX435" s="89">
        <f t="shared" si="106"/>
        <v>1500</v>
      </c>
      <c r="AY435" s="92"/>
      <c r="AZ435" s="97"/>
      <c r="BA435" s="68"/>
    </row>
    <row r="436" spans="2:53" x14ac:dyDescent="0.15">
      <c r="B436" s="67" t="s">
        <v>215</v>
      </c>
      <c r="C436" s="2"/>
      <c r="V436" s="9" t="s">
        <v>242</v>
      </c>
      <c r="AS436" s="94">
        <v>42583</v>
      </c>
      <c r="AT436" s="88">
        <v>0</v>
      </c>
      <c r="AU436" s="88">
        <v>0</v>
      </c>
      <c r="AV436" s="89">
        <f t="shared" si="105"/>
        <v>700</v>
      </c>
      <c r="AW436" s="99">
        <v>0</v>
      </c>
      <c r="AX436" s="89">
        <f t="shared" si="106"/>
        <v>1500</v>
      </c>
      <c r="AY436" s="92"/>
      <c r="AZ436" s="97"/>
      <c r="BA436" s="68"/>
    </row>
    <row r="437" spans="2:53" x14ac:dyDescent="0.15">
      <c r="B437" s="67" t="s">
        <v>216</v>
      </c>
      <c r="C437" s="2"/>
      <c r="V437" s="9" t="s">
        <v>243</v>
      </c>
      <c r="AS437" s="94">
        <v>42614</v>
      </c>
      <c r="AT437" s="88">
        <v>0</v>
      </c>
      <c r="AU437" s="88">
        <v>0</v>
      </c>
      <c r="AV437" s="89">
        <f t="shared" si="105"/>
        <v>700</v>
      </c>
      <c r="AW437" s="99">
        <v>0</v>
      </c>
      <c r="AX437" s="89">
        <f t="shared" si="106"/>
        <v>1500</v>
      </c>
      <c r="AY437" s="92"/>
      <c r="AZ437" s="97"/>
      <c r="BA437" s="68"/>
    </row>
    <row r="438" spans="2:53" x14ac:dyDescent="0.15">
      <c r="B438" s="67" t="s">
        <v>217</v>
      </c>
      <c r="C438" s="2"/>
      <c r="V438" s="9" t="s">
        <v>244</v>
      </c>
      <c r="AS438" s="94">
        <v>42644</v>
      </c>
      <c r="AT438" s="88">
        <v>0</v>
      </c>
      <c r="AU438" s="88">
        <v>0</v>
      </c>
      <c r="AV438" s="89">
        <f t="shared" si="105"/>
        <v>700</v>
      </c>
      <c r="AW438" s="99">
        <v>0</v>
      </c>
      <c r="AX438" s="89">
        <f t="shared" si="106"/>
        <v>1500</v>
      </c>
      <c r="AY438" s="92"/>
      <c r="AZ438" s="97"/>
      <c r="BA438" s="68"/>
    </row>
    <row r="439" spans="2:53" x14ac:dyDescent="0.15">
      <c r="B439" s="67" t="s">
        <v>218</v>
      </c>
      <c r="C439" s="2"/>
      <c r="V439" s="9" t="s">
        <v>245</v>
      </c>
      <c r="AS439" s="94">
        <v>42675</v>
      </c>
      <c r="AT439" s="88">
        <v>0</v>
      </c>
      <c r="AU439" s="88">
        <v>0</v>
      </c>
      <c r="AV439" s="89">
        <f t="shared" si="105"/>
        <v>700</v>
      </c>
      <c r="AW439" s="99">
        <v>0</v>
      </c>
      <c r="AX439" s="89">
        <f t="shared" si="106"/>
        <v>1500</v>
      </c>
      <c r="AY439" s="92"/>
      <c r="AZ439" s="97"/>
      <c r="BA439" s="68"/>
    </row>
    <row r="440" spans="2:53" x14ac:dyDescent="0.15">
      <c r="B440" s="67" t="s">
        <v>219</v>
      </c>
      <c r="C440" s="2"/>
      <c r="V440" s="9" t="s">
        <v>246</v>
      </c>
      <c r="AS440" s="94">
        <v>42705</v>
      </c>
      <c r="AT440" s="88">
        <v>0</v>
      </c>
      <c r="AU440" s="88">
        <v>0</v>
      </c>
      <c r="AV440" s="89">
        <f t="shared" si="105"/>
        <v>700</v>
      </c>
      <c r="AW440" s="99">
        <v>0</v>
      </c>
      <c r="AX440" s="89">
        <f t="shared" si="106"/>
        <v>1500</v>
      </c>
      <c r="AY440" s="92"/>
      <c r="AZ440" s="97"/>
      <c r="BA440" s="68"/>
    </row>
    <row r="441" spans="2:53" x14ac:dyDescent="0.15">
      <c r="B441" s="67" t="s">
        <v>220</v>
      </c>
      <c r="C441" s="2"/>
      <c r="V441" s="9" t="s">
        <v>247</v>
      </c>
      <c r="AS441" s="94">
        <v>42736</v>
      </c>
      <c r="AT441" s="88">
        <v>0</v>
      </c>
      <c r="AU441" s="88">
        <v>0</v>
      </c>
      <c r="AV441" s="89">
        <f t="shared" si="105"/>
        <v>700</v>
      </c>
      <c r="AW441" s="99">
        <v>0</v>
      </c>
      <c r="AX441" s="89">
        <f t="shared" si="106"/>
        <v>1500</v>
      </c>
      <c r="AY441" s="92"/>
      <c r="AZ441" s="97"/>
      <c r="BA441" s="68"/>
    </row>
    <row r="442" spans="2:53" x14ac:dyDescent="0.15">
      <c r="B442" s="67" t="s">
        <v>221</v>
      </c>
      <c r="C442" s="2"/>
      <c r="V442" s="9" t="s">
        <v>248</v>
      </c>
      <c r="AS442" s="94">
        <v>42767</v>
      </c>
      <c r="AT442" s="88">
        <v>0</v>
      </c>
      <c r="AU442" s="88">
        <v>0</v>
      </c>
      <c r="AV442" s="89">
        <f t="shared" si="105"/>
        <v>700</v>
      </c>
      <c r="AW442" s="99">
        <v>0</v>
      </c>
      <c r="AX442" s="89">
        <f t="shared" si="106"/>
        <v>1500</v>
      </c>
      <c r="AY442" s="92"/>
      <c r="AZ442" s="97"/>
      <c r="BA442" s="68"/>
    </row>
    <row r="443" spans="2:53" x14ac:dyDescent="0.15">
      <c r="B443" s="67" t="s">
        <v>222</v>
      </c>
      <c r="C443" s="2"/>
      <c r="V443" s="9" t="s">
        <v>249</v>
      </c>
      <c r="AS443" s="94">
        <v>42795</v>
      </c>
      <c r="AT443" s="88">
        <v>0</v>
      </c>
      <c r="AU443" s="88">
        <v>0</v>
      </c>
      <c r="AV443" s="89">
        <f t="shared" si="105"/>
        <v>700</v>
      </c>
      <c r="AW443" s="99">
        <v>0</v>
      </c>
      <c r="AX443" s="89">
        <f t="shared" si="106"/>
        <v>1500</v>
      </c>
      <c r="AY443" s="92"/>
      <c r="AZ443" s="97"/>
      <c r="BA443" s="68"/>
    </row>
    <row r="444" spans="2:53" x14ac:dyDescent="0.15">
      <c r="B444" s="67" t="s">
        <v>223</v>
      </c>
      <c r="C444" s="2"/>
      <c r="V444" s="9"/>
      <c r="AS444" s="94">
        <v>42826</v>
      </c>
      <c r="AT444" s="88">
        <v>0</v>
      </c>
      <c r="AU444" s="88">
        <v>0</v>
      </c>
      <c r="AV444" s="89">
        <f t="shared" si="105"/>
        <v>700</v>
      </c>
      <c r="AW444" s="99">
        <v>0</v>
      </c>
      <c r="AX444" s="89">
        <f t="shared" si="106"/>
        <v>1500</v>
      </c>
      <c r="AY444" s="92"/>
      <c r="AZ444" s="97"/>
      <c r="BA444" s="68"/>
    </row>
    <row r="445" spans="2:53" x14ac:dyDescent="0.15">
      <c r="B445" s="70" t="s">
        <v>224</v>
      </c>
      <c r="C445" s="2"/>
      <c r="V445" s="9"/>
      <c r="AS445" s="94">
        <v>42856</v>
      </c>
      <c r="AT445" s="88">
        <v>0</v>
      </c>
      <c r="AU445" s="88">
        <v>0</v>
      </c>
      <c r="AV445" s="89">
        <f t="shared" si="105"/>
        <v>700</v>
      </c>
      <c r="AW445" s="99">
        <v>0</v>
      </c>
      <c r="AX445" s="89">
        <f t="shared" si="106"/>
        <v>1500</v>
      </c>
      <c r="AY445" s="92"/>
      <c r="AZ445" s="97"/>
      <c r="BA445" s="68"/>
    </row>
    <row r="446" spans="2:53" x14ac:dyDescent="0.15">
      <c r="B446" s="66" t="s">
        <v>225</v>
      </c>
      <c r="C446" s="2"/>
      <c r="AS446" s="94">
        <v>42887</v>
      </c>
      <c r="AT446" s="88">
        <v>0</v>
      </c>
      <c r="AU446" s="88">
        <v>0</v>
      </c>
      <c r="AV446" s="89">
        <f t="shared" si="105"/>
        <v>700</v>
      </c>
      <c r="AW446" s="99">
        <v>0</v>
      </c>
      <c r="AX446" s="89">
        <f t="shared" si="106"/>
        <v>1500</v>
      </c>
      <c r="AY446" s="92"/>
      <c r="AZ446" s="97"/>
      <c r="BA446" s="68"/>
    </row>
    <row r="447" spans="2:53" x14ac:dyDescent="0.15">
      <c r="B447" s="9" t="s">
        <v>226</v>
      </c>
      <c r="C447" s="2"/>
      <c r="AS447" s="94">
        <v>42917</v>
      </c>
      <c r="AT447" s="88">
        <v>0</v>
      </c>
      <c r="AU447" s="88">
        <v>0</v>
      </c>
      <c r="AV447" s="89">
        <f t="shared" si="105"/>
        <v>700</v>
      </c>
      <c r="AW447" s="99">
        <v>0</v>
      </c>
      <c r="AX447" s="89">
        <f t="shared" si="106"/>
        <v>1500</v>
      </c>
      <c r="AY447" s="92"/>
      <c r="AZ447" s="97"/>
      <c r="BA447" s="68"/>
    </row>
    <row r="448" spans="2:53" x14ac:dyDescent="0.15">
      <c r="B448" s="9" t="s">
        <v>227</v>
      </c>
      <c r="C448" s="2"/>
      <c r="AS448" s="94">
        <v>42948</v>
      </c>
      <c r="AT448" s="88">
        <v>0</v>
      </c>
      <c r="AU448" s="88">
        <v>0</v>
      </c>
      <c r="AV448" s="89">
        <f t="shared" si="105"/>
        <v>700</v>
      </c>
      <c r="AW448" s="99">
        <v>0</v>
      </c>
      <c r="AX448" s="89">
        <f t="shared" si="106"/>
        <v>1500</v>
      </c>
      <c r="AY448" s="92"/>
      <c r="AZ448" s="97"/>
      <c r="BA448" s="68"/>
    </row>
    <row r="449" spans="2:53" x14ac:dyDescent="0.15">
      <c r="B449" s="9" t="s">
        <v>228</v>
      </c>
      <c r="C449" s="2"/>
      <c r="AS449" s="94">
        <v>42979</v>
      </c>
      <c r="AT449" s="88">
        <v>0</v>
      </c>
      <c r="AU449" s="88">
        <v>0</v>
      </c>
      <c r="AV449" s="89">
        <f t="shared" si="105"/>
        <v>700</v>
      </c>
      <c r="AW449" s="99">
        <v>0</v>
      </c>
      <c r="AX449" s="89">
        <f t="shared" si="106"/>
        <v>1500</v>
      </c>
      <c r="AY449" s="92"/>
      <c r="AZ449" s="97"/>
      <c r="BA449" s="68"/>
    </row>
    <row r="450" spans="2:53" x14ac:dyDescent="0.15">
      <c r="C450" s="66"/>
      <c r="AS450" s="94">
        <v>43009</v>
      </c>
      <c r="AT450" s="88">
        <v>0</v>
      </c>
      <c r="AU450" s="88">
        <v>0</v>
      </c>
      <c r="AV450" s="89">
        <f t="shared" si="105"/>
        <v>700</v>
      </c>
      <c r="AW450" s="99">
        <v>0</v>
      </c>
      <c r="AX450" s="89">
        <f t="shared" si="106"/>
        <v>1500</v>
      </c>
      <c r="AY450" s="92"/>
      <c r="AZ450" s="97"/>
      <c r="BA450" s="68"/>
    </row>
    <row r="451" spans="2:53" ht="14.25" x14ac:dyDescent="0.15">
      <c r="B451" s="53" t="s">
        <v>274</v>
      </c>
      <c r="C451" s="66"/>
      <c r="V451" s="53" t="s">
        <v>275</v>
      </c>
      <c r="AS451" s="94">
        <v>43040</v>
      </c>
      <c r="AT451" s="88">
        <v>0</v>
      </c>
      <c r="AU451" s="88">
        <v>0</v>
      </c>
      <c r="AV451" s="89">
        <f t="shared" si="105"/>
        <v>700</v>
      </c>
      <c r="AW451" s="99">
        <v>0</v>
      </c>
      <c r="AX451" s="89">
        <f t="shared" si="106"/>
        <v>1500</v>
      </c>
      <c r="AY451" s="92"/>
      <c r="AZ451" s="97"/>
      <c r="BA451" s="68"/>
    </row>
    <row r="452" spans="2:53" x14ac:dyDescent="0.15">
      <c r="B452" s="28" t="s">
        <v>254</v>
      </c>
      <c r="C452" s="9"/>
      <c r="V452" s="2" t="s">
        <v>276</v>
      </c>
      <c r="AS452" s="94">
        <v>43070</v>
      </c>
      <c r="AT452" s="88">
        <v>0</v>
      </c>
      <c r="AU452" s="88">
        <v>0</v>
      </c>
      <c r="AV452" s="89">
        <f t="shared" si="105"/>
        <v>700</v>
      </c>
      <c r="AW452" s="99">
        <v>0</v>
      </c>
      <c r="AX452" s="89">
        <f t="shared" si="106"/>
        <v>1500</v>
      </c>
      <c r="AY452" s="92"/>
      <c r="AZ452" s="97"/>
      <c r="BA452" s="68"/>
    </row>
    <row r="453" spans="2:53" x14ac:dyDescent="0.15">
      <c r="B453" s="28" t="s">
        <v>255</v>
      </c>
      <c r="C453" s="9"/>
      <c r="V453" s="2" t="s">
        <v>277</v>
      </c>
      <c r="AS453" s="94">
        <v>43101</v>
      </c>
      <c r="AT453" s="88">
        <v>0</v>
      </c>
      <c r="AU453" s="88">
        <v>0</v>
      </c>
      <c r="AV453" s="89">
        <f t="shared" si="105"/>
        <v>700</v>
      </c>
      <c r="AW453" s="99">
        <v>0</v>
      </c>
      <c r="AX453" s="89">
        <f t="shared" si="106"/>
        <v>1500</v>
      </c>
      <c r="AY453" s="92"/>
      <c r="AZ453" s="97"/>
      <c r="BA453" s="68"/>
    </row>
    <row r="454" spans="2:53" x14ac:dyDescent="0.15">
      <c r="B454" s="28" t="s">
        <v>215</v>
      </c>
      <c r="C454" s="9"/>
      <c r="V454" s="2" t="s">
        <v>278</v>
      </c>
      <c r="AS454" s="94">
        <v>43132</v>
      </c>
      <c r="AT454" s="88">
        <v>0</v>
      </c>
      <c r="AU454" s="88">
        <v>0</v>
      </c>
      <c r="AV454" s="89">
        <f t="shared" si="105"/>
        <v>700</v>
      </c>
      <c r="AW454" s="99">
        <v>0</v>
      </c>
      <c r="AX454" s="89">
        <f t="shared" si="106"/>
        <v>1500</v>
      </c>
      <c r="AY454" s="92"/>
      <c r="AZ454" s="97"/>
      <c r="BA454" s="68"/>
    </row>
    <row r="455" spans="2:53" x14ac:dyDescent="0.15">
      <c r="B455" s="28" t="s">
        <v>256</v>
      </c>
      <c r="C455" s="9"/>
      <c r="V455" s="2" t="s">
        <v>279</v>
      </c>
      <c r="AS455" s="94">
        <v>43160</v>
      </c>
      <c r="AT455" s="88">
        <v>0</v>
      </c>
      <c r="AU455" s="88">
        <v>0</v>
      </c>
      <c r="AV455" s="89">
        <f t="shared" si="105"/>
        <v>700</v>
      </c>
      <c r="AW455" s="99">
        <v>0</v>
      </c>
      <c r="AX455" s="89">
        <f t="shared" si="106"/>
        <v>1500</v>
      </c>
      <c r="AY455" s="92"/>
      <c r="AZ455" s="97"/>
      <c r="BA455" s="68"/>
    </row>
    <row r="456" spans="2:53" x14ac:dyDescent="0.15">
      <c r="B456" s="28" t="s">
        <v>257</v>
      </c>
      <c r="C456" s="9"/>
      <c r="V456" s="2" t="s">
        <v>280</v>
      </c>
      <c r="AS456" s="94"/>
      <c r="AT456" s="88"/>
      <c r="AU456" s="88"/>
      <c r="AV456" s="88"/>
      <c r="AW456" s="99"/>
      <c r="AX456" s="88"/>
      <c r="AY456" s="92"/>
      <c r="AZ456" s="97"/>
      <c r="BA456" s="68"/>
    </row>
    <row r="457" spans="2:53" x14ac:dyDescent="0.15">
      <c r="B457" s="28" t="s">
        <v>258</v>
      </c>
      <c r="C457" s="9"/>
      <c r="V457" s="2" t="s">
        <v>281</v>
      </c>
      <c r="AS457" s="94"/>
      <c r="AT457" s="88"/>
      <c r="AU457" s="88"/>
      <c r="AV457" s="88"/>
      <c r="AW457" s="99"/>
      <c r="AX457" s="88"/>
      <c r="AY457" s="92"/>
      <c r="AZ457" s="97"/>
      <c r="BA457" s="68"/>
    </row>
    <row r="458" spans="2:53" x14ac:dyDescent="0.15">
      <c r="B458" s="28" t="s">
        <v>259</v>
      </c>
      <c r="C458" s="9"/>
      <c r="V458" s="2" t="s">
        <v>282</v>
      </c>
      <c r="AS458" s="94"/>
      <c r="AT458" s="88"/>
      <c r="AU458" s="88"/>
      <c r="AV458" s="88"/>
      <c r="AW458" s="99"/>
      <c r="AX458" s="88"/>
      <c r="AY458" s="92"/>
      <c r="AZ458" s="97"/>
      <c r="BA458" s="68"/>
    </row>
    <row r="459" spans="2:53" x14ac:dyDescent="0.15">
      <c r="B459" s="28" t="s">
        <v>260</v>
      </c>
      <c r="C459" s="9"/>
      <c r="AS459" s="94"/>
      <c r="AT459" s="88"/>
      <c r="AU459" s="88"/>
      <c r="AV459" s="88"/>
      <c r="AW459" s="99"/>
      <c r="AX459" s="88"/>
      <c r="AY459" s="92"/>
      <c r="AZ459" s="97"/>
      <c r="BA459" s="68"/>
    </row>
    <row r="460" spans="2:53" x14ac:dyDescent="0.15">
      <c r="B460" s="28" t="s">
        <v>261</v>
      </c>
      <c r="C460" s="9"/>
      <c r="AS460" s="94"/>
      <c r="AT460" s="88"/>
      <c r="AU460" s="88"/>
      <c r="AV460" s="88"/>
      <c r="AW460" s="99"/>
      <c r="AX460" s="88"/>
      <c r="AY460" s="92"/>
      <c r="AZ460" s="97"/>
      <c r="BA460" s="68"/>
    </row>
    <row r="461" spans="2:53" x14ac:dyDescent="0.15">
      <c r="B461" s="28" t="s">
        <v>262</v>
      </c>
      <c r="C461" s="9"/>
      <c r="AS461" s="94"/>
      <c r="AT461" s="88"/>
      <c r="AU461" s="88"/>
      <c r="AV461" s="88"/>
      <c r="AW461" s="99"/>
      <c r="AX461" s="88"/>
      <c r="AY461" s="92"/>
      <c r="AZ461" s="97"/>
      <c r="BA461" s="68"/>
    </row>
    <row r="462" spans="2:53" x14ac:dyDescent="0.15">
      <c r="B462" s="28" t="s">
        <v>263</v>
      </c>
      <c r="C462" s="9"/>
      <c r="AS462" s="94"/>
      <c r="AT462" s="88"/>
      <c r="AU462" s="88"/>
      <c r="AV462" s="88"/>
      <c r="AW462" s="99"/>
      <c r="AX462" s="88"/>
      <c r="AY462" s="92"/>
      <c r="AZ462" s="97"/>
      <c r="BA462" s="68"/>
    </row>
    <row r="463" spans="2:53" x14ac:dyDescent="0.15">
      <c r="B463" s="28" t="s">
        <v>264</v>
      </c>
      <c r="C463" s="9"/>
      <c r="AS463" s="94"/>
      <c r="AT463" s="88"/>
      <c r="AU463" s="88"/>
      <c r="AV463" s="88"/>
      <c r="AW463" s="99"/>
      <c r="AX463" s="88"/>
      <c r="AY463" s="92"/>
      <c r="AZ463" s="97"/>
      <c r="BA463" s="68"/>
    </row>
    <row r="464" spans="2:53" x14ac:dyDescent="0.15">
      <c r="B464" s="28" t="s">
        <v>265</v>
      </c>
      <c r="C464" s="66"/>
      <c r="AS464" s="94"/>
      <c r="AT464" s="88"/>
      <c r="AU464" s="88"/>
      <c r="AV464" s="88"/>
      <c r="AW464" s="99"/>
      <c r="AX464" s="88"/>
      <c r="AY464" s="92"/>
      <c r="AZ464" s="97"/>
      <c r="BA464" s="68"/>
    </row>
    <row r="465" spans="2:53" x14ac:dyDescent="0.15">
      <c r="B465" s="28" t="s">
        <v>266</v>
      </c>
      <c r="C465" s="66"/>
      <c r="AS465" s="94"/>
      <c r="AT465" s="88"/>
      <c r="AU465" s="88"/>
      <c r="AV465" s="88"/>
      <c r="AW465" s="99"/>
      <c r="AX465" s="88"/>
      <c r="AY465" s="92"/>
      <c r="AZ465" s="97"/>
      <c r="BA465" s="68"/>
    </row>
    <row r="466" spans="2:53" x14ac:dyDescent="0.15">
      <c r="B466" s="28" t="s">
        <v>267</v>
      </c>
      <c r="C466" s="67"/>
      <c r="AS466" s="94"/>
      <c r="AT466" s="88"/>
      <c r="AU466" s="88"/>
      <c r="AV466" s="88"/>
      <c r="AW466" s="99"/>
      <c r="AX466" s="88"/>
      <c r="AY466" s="92"/>
      <c r="AZ466" s="97"/>
      <c r="BA466" s="68"/>
    </row>
    <row r="467" spans="2:53" x14ac:dyDescent="0.15">
      <c r="B467" s="28" t="s">
        <v>268</v>
      </c>
      <c r="C467" s="9"/>
      <c r="AS467" s="94"/>
      <c r="AT467" s="88"/>
      <c r="AU467" s="88"/>
      <c r="AV467" s="88"/>
      <c r="AW467" s="99"/>
      <c r="AX467" s="88"/>
      <c r="AY467" s="92"/>
      <c r="AZ467" s="97"/>
      <c r="BA467" s="68"/>
    </row>
    <row r="468" spans="2:53" x14ac:dyDescent="0.15">
      <c r="B468" s="28" t="s">
        <v>269</v>
      </c>
      <c r="C468" s="9"/>
      <c r="AS468" s="94"/>
      <c r="AT468" s="88"/>
      <c r="AU468" s="88"/>
      <c r="AV468" s="88"/>
      <c r="AW468" s="99"/>
      <c r="AX468" s="88"/>
      <c r="AY468" s="92"/>
      <c r="AZ468" s="97"/>
      <c r="BA468" s="68"/>
    </row>
    <row r="469" spans="2:53" x14ac:dyDescent="0.15">
      <c r="B469" s="28" t="s">
        <v>270</v>
      </c>
      <c r="C469" s="9"/>
      <c r="AS469" s="100"/>
      <c r="AT469" s="100" t="s">
        <v>291</v>
      </c>
      <c r="AU469" s="100" t="s">
        <v>292</v>
      </c>
      <c r="AV469" s="100"/>
      <c r="AW469" s="100" t="s">
        <v>293</v>
      </c>
      <c r="AX469" s="100"/>
      <c r="AY469" s="92"/>
      <c r="AZ469" s="97"/>
      <c r="BA469" s="68"/>
    </row>
    <row r="470" spans="2:53" x14ac:dyDescent="0.15">
      <c r="B470" s="28" t="s">
        <v>271</v>
      </c>
      <c r="C470" s="9"/>
      <c r="AS470" s="94"/>
      <c r="AT470" s="88"/>
      <c r="AU470" s="88"/>
      <c r="AV470" s="88"/>
      <c r="AW470" s="99"/>
      <c r="AX470" s="88"/>
      <c r="AY470" s="92"/>
      <c r="AZ470" s="97"/>
      <c r="BA470" s="68"/>
    </row>
    <row r="471" spans="2:53" x14ac:dyDescent="0.15">
      <c r="B471" s="28" t="s">
        <v>272</v>
      </c>
      <c r="AS471" s="94"/>
      <c r="AT471" s="88"/>
      <c r="AU471" s="88"/>
      <c r="AV471" s="88"/>
      <c r="AW471" s="99"/>
      <c r="AX471" s="88"/>
      <c r="AY471" s="92"/>
      <c r="AZ471" s="97"/>
      <c r="BA471" s="68"/>
    </row>
    <row r="472" spans="2:53" x14ac:dyDescent="0.15">
      <c r="B472" s="28" t="s">
        <v>273</v>
      </c>
      <c r="AS472" s="94"/>
      <c r="AT472" s="88"/>
      <c r="AU472" s="88"/>
      <c r="AV472" s="88"/>
      <c r="AW472" s="99"/>
      <c r="AX472" s="88"/>
      <c r="AY472" s="92"/>
      <c r="AZ472" s="97"/>
      <c r="BA472" s="68"/>
    </row>
    <row r="473" spans="2:53" x14ac:dyDescent="0.15">
      <c r="BA473" s="68"/>
    </row>
  </sheetData>
  <phoneticPr fontId="3"/>
  <hyperlinks>
    <hyperlink ref="AL2" r:id="rId1" display="県原セの関連ページ" xr:uid="{00000000-0004-0000-0000-000000000000}"/>
    <hyperlink ref="AP2" r:id="rId2" xr:uid="{00000000-0004-0000-0000-000001000000}"/>
    <hyperlink ref="AS2" r:id="rId3" xr:uid="{00000000-0004-0000-0000-000002000000}"/>
    <hyperlink ref="AP2:AQ2" r:id="rId4" display="原子力安全対策課" xr:uid="{00000000-0004-0000-0000-000003000000}"/>
    <hyperlink ref="AL2:AN2" r:id="rId5" display="環境放射線監視センター" xr:uid="{00000000-0004-0000-0000-000004000000}"/>
    <hyperlink ref="AS2:AU2" r:id="rId6" display="放射能情報サイトみやぎ" xr:uid="{00000000-0004-0000-0000-000005000000}"/>
    <hyperlink ref="AJ2" r:id="rId7" display="提供：kmdみやぎ" xr:uid="{00000000-0004-0000-0000-000006000000}"/>
    <hyperlink ref="AI2:AJ2" r:id="rId8" display="『環放線DB』" xr:uid="{00000000-0004-0000-0000-000007000000}"/>
    <hyperlink ref="AI2" r:id="rId9" display="『環放線DB』" xr:uid="{00000000-0004-0000-0000-000008000000}"/>
    <hyperlink ref="AW2:AX2" r:id="rId10" display="kmdみやぎ" xr:uid="{00000000-0004-0000-0000-000009000000}"/>
    <hyperlink ref="AI2:AK2" r:id="rId11" display="『環境放射線DB』" xr:uid="{00000000-0004-0000-0000-00000A000000}"/>
    <hyperlink ref="L2" r:id="rId12" display="県原セの関連ページ" xr:uid="{00000000-0004-0000-0000-00000B000000}"/>
    <hyperlink ref="Q2" r:id="rId13" xr:uid="{00000000-0004-0000-0000-00000C000000}"/>
    <hyperlink ref="U2" r:id="rId14" xr:uid="{00000000-0004-0000-0000-00000D000000}"/>
    <hyperlink ref="Q2:R2" r:id="rId15" display="原子力安全対策課" xr:uid="{00000000-0004-0000-0000-00000E000000}"/>
    <hyperlink ref="L2:N2" r:id="rId16" display="環境放射線監視センター" xr:uid="{00000000-0004-0000-0000-00000F000000}"/>
    <hyperlink ref="U2:W2" r:id="rId17" display="放射能情報サイトみやぎ" xr:uid="{00000000-0004-0000-0000-000010000000}"/>
    <hyperlink ref="I2" r:id="rId18" display="提供：kmdみやぎ" xr:uid="{00000000-0004-0000-0000-000011000000}"/>
    <hyperlink ref="H2:I2" r:id="rId19" display="『環放線DB』" xr:uid="{00000000-0004-0000-0000-000012000000}"/>
    <hyperlink ref="H2" r:id="rId20" display="『環放線DB』" xr:uid="{00000000-0004-0000-0000-000013000000}"/>
    <hyperlink ref="Z2:AA2" r:id="rId21" display="kmdみやぎ" xr:uid="{00000000-0004-0000-0000-000014000000}"/>
    <hyperlink ref="H2:J2" r:id="rId22" display="『環境放射線DB』" xr:uid="{00000000-0004-0000-0000-000015000000}"/>
  </hyperlinks>
  <printOptions gridLinesSet="0"/>
  <pageMargins left="0.39370078740157483" right="0" top="0.78740157480314965" bottom="0" header="0" footer="0"/>
  <pageSetup paperSize="9" scale="60" orientation="portrait" horizontalDpi="4294967293" verticalDpi="360" r:id="rId23"/>
  <headerFooter alignWithMargins="0">
    <oddHeader>&amp;R&amp;"標準明朝,標準"&amp;8&amp;F／頁&amp;P/&amp;N／&amp;D</oddHeader>
  </headerFooter>
  <drawing r:id="rId2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AR149"/>
  <sheetViews>
    <sheetView workbookViewId="0">
      <selection activeCell="Q99" sqref="Q99"/>
    </sheetView>
  </sheetViews>
  <sheetFormatPr defaultColWidth="4.625" defaultRowHeight="12" customHeight="1" x14ac:dyDescent="0.2"/>
  <cols>
    <col min="1" max="1" width="1.375" style="153" customWidth="1"/>
    <col min="2" max="2" width="5.25" style="153" customWidth="1"/>
    <col min="3" max="17" width="4.25" style="153" customWidth="1"/>
    <col min="18" max="18" width="4.25" style="1" customWidth="1"/>
    <col min="19" max="25" width="4.25" style="153" customWidth="1"/>
    <col min="26" max="29" width="4.625" style="153" customWidth="1"/>
    <col min="30" max="30" width="14" style="153" customWidth="1"/>
    <col min="31" max="31" width="6.875" style="153" customWidth="1"/>
    <col min="32" max="37" width="4.625" style="153"/>
    <col min="38" max="38" width="5.5" style="153" customWidth="1"/>
    <col min="39" max="39" width="5.125" style="153" customWidth="1"/>
    <col min="40" max="16384" width="4.625" style="153"/>
  </cols>
  <sheetData>
    <row r="2" spans="2:43" ht="12" customHeight="1" x14ac:dyDescent="0.2">
      <c r="B2" s="153" t="s">
        <v>346</v>
      </c>
      <c r="W2" s="153" t="s">
        <v>379</v>
      </c>
    </row>
    <row r="3" spans="2:43" ht="12" customHeight="1" x14ac:dyDescent="0.2">
      <c r="B3" s="154" t="s">
        <v>311</v>
      </c>
      <c r="C3" s="154" t="s">
        <v>312</v>
      </c>
      <c r="D3" s="153" t="s">
        <v>313</v>
      </c>
      <c r="E3" s="153" t="s">
        <v>314</v>
      </c>
      <c r="F3" s="153" t="s">
        <v>513</v>
      </c>
      <c r="G3" s="153" t="s">
        <v>514</v>
      </c>
      <c r="H3" s="153" t="s">
        <v>515</v>
      </c>
      <c r="I3" s="153" t="s">
        <v>506</v>
      </c>
      <c r="J3" s="153" t="s">
        <v>507</v>
      </c>
      <c r="K3" s="153" t="s">
        <v>508</v>
      </c>
      <c r="L3" s="153" t="s">
        <v>502</v>
      </c>
      <c r="M3" s="153" t="s">
        <v>315</v>
      </c>
      <c r="N3" s="153" t="s">
        <v>316</v>
      </c>
      <c r="O3" s="153" t="s">
        <v>503</v>
      </c>
      <c r="P3" s="153" t="s">
        <v>496</v>
      </c>
      <c r="Q3" s="153" t="s">
        <v>497</v>
      </c>
      <c r="R3" s="1" t="s">
        <v>317</v>
      </c>
      <c r="T3" s="153" t="s">
        <v>318</v>
      </c>
      <c r="W3" s="153" t="s">
        <v>380</v>
      </c>
      <c r="AD3" s="1"/>
    </row>
    <row r="4" spans="2:43" ht="12" customHeight="1" x14ac:dyDescent="0.2">
      <c r="R4" s="1" t="s">
        <v>319</v>
      </c>
      <c r="W4" s="154" t="s">
        <v>484</v>
      </c>
      <c r="X4" s="154" t="s">
        <v>381</v>
      </c>
      <c r="Y4" s="154" t="s">
        <v>382</v>
      </c>
      <c r="Z4" s="180" t="s">
        <v>512</v>
      </c>
      <c r="AA4" s="180" t="s">
        <v>512</v>
      </c>
      <c r="AB4" s="180" t="s">
        <v>533</v>
      </c>
      <c r="AC4" s="180" t="s">
        <v>504</v>
      </c>
      <c r="AD4" s="1" t="s">
        <v>500</v>
      </c>
      <c r="AL4" s="153" t="s">
        <v>381</v>
      </c>
      <c r="AM4" s="153" t="s">
        <v>382</v>
      </c>
      <c r="AN4" s="153" t="s">
        <v>512</v>
      </c>
      <c r="AO4" s="153" t="s">
        <v>512</v>
      </c>
      <c r="AP4" s="153" t="s">
        <v>532</v>
      </c>
      <c r="AQ4" s="153" t="s">
        <v>536</v>
      </c>
    </row>
    <row r="5" spans="2:43" ht="12" customHeight="1" x14ac:dyDescent="0.2">
      <c r="B5" s="154" t="s">
        <v>347</v>
      </c>
      <c r="C5" s="154" t="s">
        <v>344</v>
      </c>
      <c r="D5" s="154" t="s">
        <v>337</v>
      </c>
      <c r="E5" s="154" t="s">
        <v>333</v>
      </c>
      <c r="F5" s="158">
        <v>67.7</v>
      </c>
      <c r="G5" s="158">
        <v>68.2</v>
      </c>
      <c r="H5" s="158">
        <v>67.8</v>
      </c>
      <c r="I5" s="158">
        <v>68.2</v>
      </c>
      <c r="J5" s="158">
        <v>69.7</v>
      </c>
      <c r="K5" s="158">
        <v>69</v>
      </c>
      <c r="L5" s="158">
        <v>69</v>
      </c>
      <c r="M5" s="158">
        <v>68.8</v>
      </c>
      <c r="N5" s="158">
        <v>66.8</v>
      </c>
      <c r="O5" s="158">
        <v>66.900000000000006</v>
      </c>
      <c r="P5" s="158">
        <v>66.8</v>
      </c>
      <c r="Q5" s="158">
        <v>67.099999999999994</v>
      </c>
      <c r="R5" s="1" t="s">
        <v>320</v>
      </c>
      <c r="T5" s="154" t="s">
        <v>352</v>
      </c>
      <c r="Z5" s="181"/>
      <c r="AA5" s="181"/>
      <c r="AB5" s="181"/>
      <c r="AC5" s="181"/>
      <c r="AD5" s="1" t="s">
        <v>501</v>
      </c>
      <c r="AL5" s="157"/>
    </row>
    <row r="6" spans="2:43" ht="12" customHeight="1" x14ac:dyDescent="0.2">
      <c r="B6" s="154"/>
      <c r="C6" s="154"/>
      <c r="D6" s="154"/>
      <c r="E6" s="154" t="s">
        <v>334</v>
      </c>
      <c r="F6" s="158">
        <v>2.1</v>
      </c>
      <c r="G6" s="158">
        <v>3.1</v>
      </c>
      <c r="H6" s="158">
        <v>1.7</v>
      </c>
      <c r="I6" s="158">
        <v>1.5</v>
      </c>
      <c r="J6" s="158">
        <v>5.5</v>
      </c>
      <c r="K6" s="158">
        <v>3.2</v>
      </c>
      <c r="L6" s="158">
        <v>2</v>
      </c>
      <c r="M6" s="158">
        <v>2</v>
      </c>
      <c r="N6" s="158">
        <v>2.4</v>
      </c>
      <c r="O6" s="158">
        <v>1.3</v>
      </c>
      <c r="P6" s="158">
        <v>1.9</v>
      </c>
      <c r="Q6" s="158">
        <v>2.1</v>
      </c>
      <c r="S6" s="154"/>
      <c r="W6" s="154" t="s">
        <v>344</v>
      </c>
      <c r="X6" s="153" t="s">
        <v>537</v>
      </c>
      <c r="Y6" s="153" t="s">
        <v>383</v>
      </c>
      <c r="Z6" s="153">
        <v>0.19</v>
      </c>
      <c r="AA6" s="153">
        <v>0.2</v>
      </c>
      <c r="AB6" s="153">
        <v>0.19</v>
      </c>
      <c r="AC6" s="153">
        <v>0.19</v>
      </c>
      <c r="AD6" s="1" t="s">
        <v>403</v>
      </c>
      <c r="AF6" s="153" t="s">
        <v>517</v>
      </c>
      <c r="AL6" s="157" t="s">
        <v>537</v>
      </c>
      <c r="AM6" s="153" t="s">
        <v>383</v>
      </c>
      <c r="AN6" s="153">
        <v>0.19</v>
      </c>
      <c r="AO6" s="153">
        <v>0.2</v>
      </c>
      <c r="AP6" s="153">
        <v>0.19</v>
      </c>
      <c r="AQ6" s="153">
        <v>0.19</v>
      </c>
    </row>
    <row r="7" spans="2:43" ht="12" customHeight="1" x14ac:dyDescent="0.2">
      <c r="B7" s="154"/>
      <c r="C7" s="154"/>
      <c r="D7" s="154"/>
      <c r="E7" s="154" t="s">
        <v>335</v>
      </c>
      <c r="F7" s="158">
        <v>88.5</v>
      </c>
      <c r="G7" s="158">
        <v>94.2</v>
      </c>
      <c r="H7" s="158">
        <v>85.5</v>
      </c>
      <c r="I7" s="158">
        <v>75.7</v>
      </c>
      <c r="J7" s="158">
        <v>110.2</v>
      </c>
      <c r="K7" s="158">
        <v>95.5</v>
      </c>
      <c r="L7" s="158">
        <v>87.2</v>
      </c>
      <c r="M7" s="158">
        <v>81.3</v>
      </c>
      <c r="N7" s="158">
        <v>88.2</v>
      </c>
      <c r="O7" s="158">
        <v>74.8</v>
      </c>
      <c r="P7" s="158">
        <v>83.3</v>
      </c>
      <c r="Q7" s="158">
        <v>84.5</v>
      </c>
      <c r="R7" s="1" t="s">
        <v>321</v>
      </c>
      <c r="S7" s="154"/>
      <c r="X7" s="153" t="s">
        <v>538</v>
      </c>
      <c r="Y7" s="153" t="s">
        <v>384</v>
      </c>
      <c r="Z7" s="153">
        <v>0.15</v>
      </c>
      <c r="AA7" s="153">
        <v>0.15</v>
      </c>
      <c r="AB7" s="153">
        <v>0.15</v>
      </c>
      <c r="AC7" s="153">
        <v>0.15</v>
      </c>
      <c r="AD7" s="1" t="s">
        <v>404</v>
      </c>
      <c r="AF7" s="153" t="s">
        <v>518</v>
      </c>
      <c r="AL7" s="157" t="s">
        <v>538</v>
      </c>
      <c r="AM7" s="153" t="s">
        <v>384</v>
      </c>
      <c r="AN7" s="153">
        <v>0.15</v>
      </c>
      <c r="AO7" s="153">
        <v>0.15</v>
      </c>
      <c r="AP7" s="153">
        <v>0.15</v>
      </c>
      <c r="AQ7" s="153">
        <v>0.15</v>
      </c>
    </row>
    <row r="8" spans="2:43" ht="12" customHeight="1" x14ac:dyDescent="0.2">
      <c r="B8" s="154"/>
      <c r="C8" s="154"/>
      <c r="D8" s="154"/>
      <c r="E8" s="154" t="s">
        <v>336</v>
      </c>
      <c r="F8" s="158">
        <v>63</v>
      </c>
      <c r="G8" s="158">
        <v>63.3</v>
      </c>
      <c r="H8" s="158">
        <v>64</v>
      </c>
      <c r="I8" s="158">
        <v>63.5</v>
      </c>
      <c r="J8" s="158">
        <v>64.3</v>
      </c>
      <c r="K8" s="158">
        <v>63.8</v>
      </c>
      <c r="L8" s="158">
        <v>64.5</v>
      </c>
      <c r="M8" s="158">
        <v>64.3</v>
      </c>
      <c r="N8" s="158">
        <v>63</v>
      </c>
      <c r="O8" s="158">
        <v>62.7</v>
      </c>
      <c r="P8" s="158">
        <v>63.2</v>
      </c>
      <c r="Q8" s="158">
        <v>63.3</v>
      </c>
      <c r="S8" s="154"/>
      <c r="X8" s="153" t="s">
        <v>566</v>
      </c>
      <c r="Y8" s="153" t="s">
        <v>385</v>
      </c>
      <c r="Z8" s="153">
        <v>0.16</v>
      </c>
      <c r="AA8" s="153">
        <v>0.16</v>
      </c>
      <c r="AB8" s="153">
        <v>0.15</v>
      </c>
      <c r="AC8" s="153">
        <v>0.15</v>
      </c>
      <c r="AD8" s="1" t="s">
        <v>405</v>
      </c>
      <c r="AF8" s="153" t="s">
        <v>519</v>
      </c>
      <c r="AL8" s="157" t="s">
        <v>566</v>
      </c>
      <c r="AM8" s="153" t="s">
        <v>385</v>
      </c>
      <c r="AN8" s="153">
        <v>0.16</v>
      </c>
      <c r="AO8" s="153">
        <v>0.16</v>
      </c>
      <c r="AP8" s="153">
        <v>0.15</v>
      </c>
      <c r="AQ8" s="153">
        <v>0.15</v>
      </c>
    </row>
    <row r="9" spans="2:43" ht="12" customHeight="1" x14ac:dyDescent="0.2">
      <c r="C9" s="154" t="s">
        <v>344</v>
      </c>
      <c r="D9" s="154" t="s">
        <v>338</v>
      </c>
      <c r="E9" s="155" t="s">
        <v>333</v>
      </c>
      <c r="F9" s="159">
        <v>82.9</v>
      </c>
      <c r="G9" s="159">
        <v>83.2</v>
      </c>
      <c r="H9" s="160">
        <v>82.6</v>
      </c>
      <c r="I9" s="159">
        <v>83.3</v>
      </c>
      <c r="J9" s="159">
        <v>84.3</v>
      </c>
      <c r="K9" s="159">
        <v>82.8</v>
      </c>
      <c r="L9" s="159">
        <v>83.1</v>
      </c>
      <c r="M9" s="159">
        <v>83.9</v>
      </c>
      <c r="N9" s="159">
        <v>84.6</v>
      </c>
      <c r="O9" s="159">
        <v>85.3</v>
      </c>
      <c r="P9" s="159">
        <v>85.1</v>
      </c>
      <c r="Q9" s="159">
        <v>85.1</v>
      </c>
      <c r="R9" s="164" t="s">
        <v>322</v>
      </c>
      <c r="S9" s="165"/>
      <c r="X9" s="153" t="s">
        <v>539</v>
      </c>
      <c r="Y9" s="153" t="s">
        <v>386</v>
      </c>
      <c r="Z9" s="153">
        <v>0.15</v>
      </c>
      <c r="AA9" s="153">
        <v>0.15</v>
      </c>
      <c r="AB9" s="153">
        <v>0.15</v>
      </c>
      <c r="AC9" s="153">
        <v>0.15</v>
      </c>
      <c r="AD9" s="1" t="s">
        <v>406</v>
      </c>
      <c r="AF9" s="153" t="s">
        <v>520</v>
      </c>
      <c r="AL9" s="157" t="s">
        <v>539</v>
      </c>
      <c r="AM9" s="153" t="s">
        <v>386</v>
      </c>
      <c r="AN9" s="153">
        <v>0.15</v>
      </c>
      <c r="AO9" s="153">
        <v>0.15</v>
      </c>
      <c r="AP9" s="153">
        <v>0.15</v>
      </c>
      <c r="AQ9" s="153">
        <v>0.15</v>
      </c>
    </row>
    <row r="10" spans="2:43" ht="12" customHeight="1" x14ac:dyDescent="0.2">
      <c r="D10" s="154"/>
      <c r="E10" s="154" t="s">
        <v>334</v>
      </c>
      <c r="F10" s="158">
        <v>2.2999999999999998</v>
      </c>
      <c r="G10" s="158">
        <v>3</v>
      </c>
      <c r="H10" s="158">
        <v>1.8</v>
      </c>
      <c r="I10" s="158">
        <v>1.4</v>
      </c>
      <c r="J10" s="158">
        <v>4.9000000000000004</v>
      </c>
      <c r="K10" s="158">
        <v>2.9</v>
      </c>
      <c r="L10" s="158">
        <v>2</v>
      </c>
      <c r="M10" s="158">
        <v>1.7</v>
      </c>
      <c r="N10" s="158">
        <v>2.5</v>
      </c>
      <c r="O10" s="158">
        <v>1.5</v>
      </c>
      <c r="P10" s="158">
        <v>2</v>
      </c>
      <c r="Q10" s="158">
        <v>2.2000000000000002</v>
      </c>
      <c r="X10" s="153" t="s">
        <v>540</v>
      </c>
      <c r="Y10" s="153" t="s">
        <v>387</v>
      </c>
      <c r="Z10" s="153">
        <v>0.17</v>
      </c>
      <c r="AA10" s="153">
        <v>0.17</v>
      </c>
      <c r="AB10" s="153">
        <v>0.17</v>
      </c>
      <c r="AC10" s="153">
        <v>0.17</v>
      </c>
      <c r="AD10" s="1" t="s">
        <v>407</v>
      </c>
      <c r="AF10" s="153" t="s">
        <v>521</v>
      </c>
      <c r="AL10" s="157" t="s">
        <v>540</v>
      </c>
      <c r="AM10" s="153" t="s">
        <v>387</v>
      </c>
      <c r="AN10" s="153">
        <v>0.17</v>
      </c>
      <c r="AO10" s="153">
        <v>0.17</v>
      </c>
      <c r="AP10" s="153">
        <v>0.17</v>
      </c>
      <c r="AQ10" s="153">
        <v>0.17</v>
      </c>
    </row>
    <row r="11" spans="2:43" ht="12" customHeight="1" x14ac:dyDescent="0.2">
      <c r="D11" s="154"/>
      <c r="E11" s="154" t="s">
        <v>335</v>
      </c>
      <c r="F11" s="158">
        <v>104.2</v>
      </c>
      <c r="G11" s="158">
        <v>105.3</v>
      </c>
      <c r="H11" s="158">
        <v>95.5</v>
      </c>
      <c r="I11" s="158">
        <v>90.8</v>
      </c>
      <c r="J11" s="158">
        <v>120.2</v>
      </c>
      <c r="K11" s="158">
        <v>102.7</v>
      </c>
      <c r="L11" s="158">
        <v>99</v>
      </c>
      <c r="M11" s="158">
        <v>97.7</v>
      </c>
      <c r="N11" s="158">
        <v>108</v>
      </c>
      <c r="O11" s="158">
        <v>99.3</v>
      </c>
      <c r="P11" s="158">
        <v>100.2</v>
      </c>
      <c r="Q11" s="158">
        <v>108.3</v>
      </c>
      <c r="R11" s="1" t="s">
        <v>323</v>
      </c>
      <c r="X11" s="153" t="s">
        <v>541</v>
      </c>
      <c r="Y11" s="153" t="s">
        <v>388</v>
      </c>
      <c r="Z11" s="153">
        <v>0.18</v>
      </c>
      <c r="AA11" s="153">
        <v>0.18</v>
      </c>
      <c r="AB11" s="153">
        <v>0.17</v>
      </c>
      <c r="AC11" s="153">
        <v>0.18</v>
      </c>
      <c r="AD11" s="1" t="s">
        <v>408</v>
      </c>
      <c r="AF11" s="153" t="s">
        <v>522</v>
      </c>
      <c r="AL11" s="157" t="s">
        <v>541</v>
      </c>
      <c r="AM11" s="153" t="s">
        <v>388</v>
      </c>
      <c r="AN11" s="153">
        <v>0.18</v>
      </c>
      <c r="AO11" s="153">
        <v>0.18</v>
      </c>
      <c r="AP11" s="153">
        <v>0.17</v>
      </c>
      <c r="AQ11" s="153">
        <v>0.18</v>
      </c>
    </row>
    <row r="12" spans="2:43" ht="12" customHeight="1" x14ac:dyDescent="0.2">
      <c r="D12" s="154"/>
      <c r="E12" s="154" t="s">
        <v>336</v>
      </c>
      <c r="F12" s="158">
        <v>78</v>
      </c>
      <c r="G12" s="158">
        <v>78.2</v>
      </c>
      <c r="H12" s="158">
        <v>77.7</v>
      </c>
      <c r="I12" s="158">
        <v>78.2</v>
      </c>
      <c r="J12" s="158">
        <v>79.7</v>
      </c>
      <c r="K12" s="158">
        <v>77.8</v>
      </c>
      <c r="L12" s="158">
        <v>78.3</v>
      </c>
      <c r="M12" s="158">
        <v>79.5</v>
      </c>
      <c r="N12" s="158">
        <v>79.5</v>
      </c>
      <c r="O12" s="158">
        <v>81.3</v>
      </c>
      <c r="P12" s="158">
        <v>80.7</v>
      </c>
      <c r="Q12" s="158">
        <v>80.2</v>
      </c>
      <c r="X12" s="153" t="s">
        <v>542</v>
      </c>
      <c r="Y12" s="153" t="s">
        <v>389</v>
      </c>
      <c r="Z12" s="153">
        <v>0.17</v>
      </c>
      <c r="AA12" s="153">
        <v>0.17</v>
      </c>
      <c r="AB12" s="153">
        <v>0.16</v>
      </c>
      <c r="AC12" s="153">
        <v>0.16</v>
      </c>
      <c r="AD12" s="1" t="s">
        <v>525</v>
      </c>
      <c r="AF12" s="153" t="s">
        <v>526</v>
      </c>
      <c r="AL12" s="157" t="s">
        <v>542</v>
      </c>
      <c r="AM12" s="153" t="s">
        <v>584</v>
      </c>
      <c r="AN12" s="153">
        <v>0.17</v>
      </c>
      <c r="AO12" s="153">
        <v>0.17</v>
      </c>
      <c r="AP12" s="153">
        <v>0.16</v>
      </c>
      <c r="AQ12" s="153">
        <v>0.16</v>
      </c>
    </row>
    <row r="13" spans="2:43" ht="12" customHeight="1" x14ac:dyDescent="0.2">
      <c r="C13" s="154" t="s">
        <v>344</v>
      </c>
      <c r="D13" s="154" t="s">
        <v>339</v>
      </c>
      <c r="E13" s="155" t="s">
        <v>333</v>
      </c>
      <c r="F13" s="159">
        <v>69.8</v>
      </c>
      <c r="G13" s="159">
        <v>69.7</v>
      </c>
      <c r="H13" s="159">
        <v>68.900000000000006</v>
      </c>
      <c r="I13" s="159">
        <v>68.900000000000006</v>
      </c>
      <c r="J13" s="159">
        <v>69.900000000000006</v>
      </c>
      <c r="K13" s="159">
        <v>69</v>
      </c>
      <c r="L13" s="159">
        <v>69</v>
      </c>
      <c r="M13" s="159">
        <v>69.099999999999994</v>
      </c>
      <c r="N13" s="159">
        <v>69.3</v>
      </c>
      <c r="O13" s="159">
        <v>69.5</v>
      </c>
      <c r="P13" s="159">
        <v>69.099999999999994</v>
      </c>
      <c r="Q13" s="159">
        <v>69.099999999999994</v>
      </c>
      <c r="R13" s="164" t="s">
        <v>324</v>
      </c>
      <c r="S13" s="165"/>
      <c r="X13" s="153" t="s">
        <v>15</v>
      </c>
      <c r="Y13" s="153" t="s">
        <v>390</v>
      </c>
      <c r="Z13" s="154"/>
      <c r="AA13" s="154"/>
      <c r="AB13" s="154" t="s">
        <v>391</v>
      </c>
      <c r="AC13" s="154"/>
      <c r="AD13" s="1" t="s">
        <v>523</v>
      </c>
      <c r="AF13" s="153" t="s">
        <v>524</v>
      </c>
      <c r="AL13" s="157" t="s">
        <v>567</v>
      </c>
      <c r="AM13" s="153" t="s">
        <v>390</v>
      </c>
    </row>
    <row r="14" spans="2:43" ht="12" customHeight="1" x14ac:dyDescent="0.2">
      <c r="D14" s="154"/>
      <c r="E14" s="154" t="s">
        <v>334</v>
      </c>
      <c r="F14" s="158">
        <v>1.8</v>
      </c>
      <c r="G14" s="158">
        <v>2.6</v>
      </c>
      <c r="H14" s="158">
        <v>1.5</v>
      </c>
      <c r="I14" s="158">
        <v>1.2</v>
      </c>
      <c r="J14" s="160">
        <v>4.8</v>
      </c>
      <c r="K14" s="158">
        <v>2.7</v>
      </c>
      <c r="L14" s="158">
        <v>1.3</v>
      </c>
      <c r="M14" s="158">
        <v>1.1000000000000001</v>
      </c>
      <c r="N14" s="158">
        <v>2.1</v>
      </c>
      <c r="O14" s="158">
        <v>1.3</v>
      </c>
      <c r="P14" s="158">
        <v>1.6</v>
      </c>
      <c r="Q14" s="158">
        <v>1.8</v>
      </c>
      <c r="X14" s="153" t="s">
        <v>543</v>
      </c>
      <c r="Y14" s="153" t="s">
        <v>392</v>
      </c>
      <c r="Z14" s="153">
        <v>0.16</v>
      </c>
      <c r="AA14" s="153">
        <v>0.16</v>
      </c>
      <c r="AB14" s="153">
        <v>0.16</v>
      </c>
      <c r="AC14" s="153">
        <v>0.16</v>
      </c>
      <c r="AD14" s="1" t="s">
        <v>409</v>
      </c>
      <c r="AL14" s="157" t="s">
        <v>543</v>
      </c>
      <c r="AM14" s="153" t="s">
        <v>392</v>
      </c>
      <c r="AN14" s="153">
        <v>0.16</v>
      </c>
      <c r="AO14" s="153">
        <v>0.16</v>
      </c>
      <c r="AP14" s="153">
        <v>0.16</v>
      </c>
      <c r="AQ14" s="153">
        <v>0.16</v>
      </c>
    </row>
    <row r="15" spans="2:43" ht="12" customHeight="1" x14ac:dyDescent="0.2">
      <c r="D15" s="154"/>
      <c r="E15" s="154" t="s">
        <v>335</v>
      </c>
      <c r="F15" s="158">
        <v>83.2</v>
      </c>
      <c r="G15" s="158">
        <v>90.3</v>
      </c>
      <c r="H15" s="158">
        <v>80.3</v>
      </c>
      <c r="I15" s="158">
        <v>76.5</v>
      </c>
      <c r="J15" s="158">
        <v>103.8</v>
      </c>
      <c r="K15" s="158">
        <v>87.5</v>
      </c>
      <c r="L15" s="158">
        <v>78.8</v>
      </c>
      <c r="M15" s="158">
        <v>77.3</v>
      </c>
      <c r="N15" s="158">
        <v>88.8</v>
      </c>
      <c r="O15" s="158">
        <v>85.3</v>
      </c>
      <c r="P15" s="158">
        <v>81.3</v>
      </c>
      <c r="Q15" s="158">
        <v>89.2</v>
      </c>
      <c r="R15" s="1" t="s">
        <v>325</v>
      </c>
      <c r="X15" s="153" t="s">
        <v>544</v>
      </c>
      <c r="Y15" s="153" t="s">
        <v>393</v>
      </c>
      <c r="Z15" s="153">
        <v>0.15</v>
      </c>
      <c r="AA15" s="153">
        <v>0.15</v>
      </c>
      <c r="AB15" s="153">
        <v>0.14000000000000001</v>
      </c>
      <c r="AC15" s="153">
        <v>0.14000000000000001</v>
      </c>
      <c r="AD15" s="1" t="s">
        <v>410</v>
      </c>
      <c r="AF15" s="153" t="s">
        <v>527</v>
      </c>
      <c r="AL15" s="157" t="s">
        <v>568</v>
      </c>
      <c r="AM15" s="153" t="s">
        <v>393</v>
      </c>
      <c r="AN15" s="153">
        <v>0.15</v>
      </c>
      <c r="AO15" s="153">
        <v>0.15</v>
      </c>
      <c r="AP15" s="153">
        <v>0.14000000000000001</v>
      </c>
      <c r="AQ15" s="153">
        <v>0.14000000000000001</v>
      </c>
    </row>
    <row r="16" spans="2:43" ht="12" customHeight="1" x14ac:dyDescent="0.2">
      <c r="D16" s="154"/>
      <c r="E16" s="154" t="s">
        <v>336</v>
      </c>
      <c r="F16" s="158">
        <v>66.5</v>
      </c>
      <c r="G16" s="158">
        <v>65.7</v>
      </c>
      <c r="H16" s="158">
        <v>65.3</v>
      </c>
      <c r="I16" s="158">
        <v>65.5</v>
      </c>
      <c r="J16" s="158">
        <v>66</v>
      </c>
      <c r="K16" s="158">
        <v>65.5</v>
      </c>
      <c r="L16" s="160">
        <v>65.7</v>
      </c>
      <c r="M16" s="158">
        <v>66.2</v>
      </c>
      <c r="N16" s="158">
        <v>66.3</v>
      </c>
      <c r="O16" s="158">
        <v>66.3</v>
      </c>
      <c r="P16" s="158">
        <v>65.8</v>
      </c>
      <c r="Q16" s="158">
        <v>65.8</v>
      </c>
      <c r="X16" s="153" t="s">
        <v>545</v>
      </c>
      <c r="Y16" s="153" t="s">
        <v>394</v>
      </c>
      <c r="Z16" s="153">
        <v>0.2</v>
      </c>
      <c r="AA16" s="153">
        <v>0.2</v>
      </c>
      <c r="AB16" s="153">
        <v>0.19</v>
      </c>
      <c r="AC16" s="153">
        <v>0.2</v>
      </c>
      <c r="AD16" s="1" t="s">
        <v>411</v>
      </c>
      <c r="AF16" s="153" t="s">
        <v>528</v>
      </c>
      <c r="AL16" s="157" t="s">
        <v>18</v>
      </c>
      <c r="AM16" s="153" t="s">
        <v>394</v>
      </c>
      <c r="AN16" s="153">
        <v>0.2</v>
      </c>
      <c r="AO16" s="153">
        <v>0.2</v>
      </c>
      <c r="AP16" s="153">
        <v>0.19</v>
      </c>
      <c r="AQ16" s="153">
        <v>0.2</v>
      </c>
    </row>
    <row r="17" spans="3:44" ht="12" customHeight="1" x14ac:dyDescent="0.2">
      <c r="C17" s="154" t="s">
        <v>345</v>
      </c>
      <c r="D17" s="154" t="s">
        <v>340</v>
      </c>
      <c r="E17" s="155" t="s">
        <v>333</v>
      </c>
      <c r="F17" s="159">
        <v>80.8</v>
      </c>
      <c r="G17" s="159">
        <v>80.7</v>
      </c>
      <c r="H17" s="159">
        <v>80</v>
      </c>
      <c r="I17" s="159">
        <v>80.400000000000006</v>
      </c>
      <c r="J17" s="159">
        <v>81.599999999999994</v>
      </c>
      <c r="K17" s="159">
        <v>80.3</v>
      </c>
      <c r="L17" s="159">
        <v>80.2</v>
      </c>
      <c r="M17" s="159">
        <v>80.400000000000006</v>
      </c>
      <c r="N17" s="159">
        <v>80.900000000000006</v>
      </c>
      <c r="O17" s="159">
        <v>81.3</v>
      </c>
      <c r="P17" s="159">
        <v>80.900000000000006</v>
      </c>
      <c r="Q17" s="159">
        <v>80.8</v>
      </c>
      <c r="R17" s="164" t="s">
        <v>326</v>
      </c>
      <c r="S17" s="165"/>
      <c r="X17" s="153" t="s">
        <v>546</v>
      </c>
      <c r="Y17" s="153" t="s">
        <v>395</v>
      </c>
      <c r="Z17" s="153">
        <v>0.13</v>
      </c>
      <c r="AA17" s="153">
        <v>0.13</v>
      </c>
      <c r="AB17" s="153">
        <v>0.14000000000000001</v>
      </c>
      <c r="AC17" s="153">
        <v>0.13</v>
      </c>
      <c r="AD17" s="1" t="s">
        <v>412</v>
      </c>
      <c r="AL17" s="157" t="s">
        <v>19</v>
      </c>
      <c r="AM17" s="153" t="s">
        <v>395</v>
      </c>
      <c r="AN17" s="153">
        <v>0.13</v>
      </c>
      <c r="AO17" s="153">
        <v>0.13</v>
      </c>
      <c r="AP17" s="153">
        <v>0.14000000000000001</v>
      </c>
      <c r="AQ17" s="153">
        <v>0.13</v>
      </c>
    </row>
    <row r="18" spans="3:44" ht="12" customHeight="1" x14ac:dyDescent="0.2">
      <c r="C18" s="154"/>
      <c r="D18" s="154"/>
      <c r="E18" s="154" t="s">
        <v>334</v>
      </c>
      <c r="F18" s="158">
        <v>2.2999999999999998</v>
      </c>
      <c r="G18" s="158">
        <v>3.5</v>
      </c>
      <c r="H18" s="158">
        <v>1.8</v>
      </c>
      <c r="I18" s="158">
        <v>1.3</v>
      </c>
      <c r="J18" s="158">
        <v>6.1</v>
      </c>
      <c r="K18" s="158">
        <v>3.4</v>
      </c>
      <c r="L18" s="158">
        <v>1.8</v>
      </c>
      <c r="M18" s="158">
        <v>1.5</v>
      </c>
      <c r="N18" s="158">
        <v>2.7</v>
      </c>
      <c r="O18" s="158">
        <v>1.4</v>
      </c>
      <c r="P18" s="158">
        <v>2</v>
      </c>
      <c r="Q18" s="158">
        <v>1.6</v>
      </c>
      <c r="X18" s="153" t="s">
        <v>547</v>
      </c>
      <c r="Y18" s="153" t="s">
        <v>396</v>
      </c>
      <c r="Z18" s="153">
        <v>0.13</v>
      </c>
      <c r="AA18" s="153">
        <v>0.13</v>
      </c>
      <c r="AB18" s="153">
        <v>0.13</v>
      </c>
      <c r="AC18" s="153">
        <v>0.13</v>
      </c>
      <c r="AD18" s="1" t="s">
        <v>413</v>
      </c>
      <c r="AL18" s="157" t="s">
        <v>20</v>
      </c>
      <c r="AM18" s="153" t="s">
        <v>396</v>
      </c>
      <c r="AN18" s="153">
        <v>0.13</v>
      </c>
      <c r="AO18" s="153">
        <v>0.13</v>
      </c>
      <c r="AP18" s="153">
        <v>0.13</v>
      </c>
      <c r="AQ18" s="153">
        <v>0.13</v>
      </c>
    </row>
    <row r="19" spans="3:44" ht="12" customHeight="1" x14ac:dyDescent="0.2">
      <c r="C19" s="154"/>
      <c r="D19" s="154"/>
      <c r="E19" s="154" t="s">
        <v>335</v>
      </c>
      <c r="F19" s="158">
        <v>100.6</v>
      </c>
      <c r="G19" s="158">
        <v>108.5</v>
      </c>
      <c r="H19" s="158">
        <v>94.5</v>
      </c>
      <c r="I19" s="158">
        <v>89.2</v>
      </c>
      <c r="J19" s="158">
        <v>125.9</v>
      </c>
      <c r="K19" s="158">
        <v>106.2</v>
      </c>
      <c r="L19" s="158">
        <v>95.9</v>
      </c>
      <c r="M19" s="158">
        <v>93.6</v>
      </c>
      <c r="N19" s="158">
        <v>107.3</v>
      </c>
      <c r="O19" s="158">
        <v>94.7</v>
      </c>
      <c r="P19" s="158">
        <v>98.4</v>
      </c>
      <c r="Q19" s="158">
        <v>93.6</v>
      </c>
      <c r="R19" s="1" t="s">
        <v>327</v>
      </c>
      <c r="X19" s="153" t="s">
        <v>548</v>
      </c>
      <c r="Y19" s="153" t="s">
        <v>397</v>
      </c>
      <c r="Z19" s="153">
        <v>0.18</v>
      </c>
      <c r="AA19" s="153">
        <v>0.19</v>
      </c>
      <c r="AB19" s="153">
        <v>0.18</v>
      </c>
      <c r="AC19" s="153">
        <v>0.18</v>
      </c>
      <c r="AD19" s="1" t="s">
        <v>414</v>
      </c>
      <c r="AF19" s="153" t="s">
        <v>529</v>
      </c>
      <c r="AL19" s="157" t="s">
        <v>21</v>
      </c>
      <c r="AM19" s="153" t="s">
        <v>397</v>
      </c>
      <c r="AN19" s="153">
        <v>0.18</v>
      </c>
      <c r="AO19" s="153">
        <v>0.19</v>
      </c>
      <c r="AP19" s="153">
        <v>0.18</v>
      </c>
      <c r="AQ19" s="153">
        <v>0.18</v>
      </c>
    </row>
    <row r="20" spans="3:44" ht="12" customHeight="1" x14ac:dyDescent="0.2">
      <c r="C20" s="154"/>
      <c r="D20" s="154"/>
      <c r="E20" s="154" t="s">
        <v>336</v>
      </c>
      <c r="F20" s="158">
        <v>77.5</v>
      </c>
      <c r="G20" s="158">
        <v>76.8</v>
      </c>
      <c r="H20" s="158">
        <v>76.5</v>
      </c>
      <c r="I20" s="158">
        <v>76.7</v>
      </c>
      <c r="J20" s="158">
        <v>77</v>
      </c>
      <c r="K20" s="158">
        <v>76.2</v>
      </c>
      <c r="L20" s="158">
        <v>76.8</v>
      </c>
      <c r="M20" s="158">
        <v>77.3</v>
      </c>
      <c r="N20" s="158">
        <v>77.5</v>
      </c>
      <c r="O20" s="158">
        <v>78.8</v>
      </c>
      <c r="P20" s="158">
        <v>77.5</v>
      </c>
      <c r="Q20" s="158">
        <v>78</v>
      </c>
      <c r="X20" s="153" t="s">
        <v>598</v>
      </c>
      <c r="Y20" s="153" t="s">
        <v>398</v>
      </c>
      <c r="Z20" s="153">
        <v>0.15</v>
      </c>
      <c r="AA20" s="153">
        <v>0.15</v>
      </c>
      <c r="AB20" s="153">
        <v>0.15</v>
      </c>
      <c r="AC20" s="153">
        <v>0.15</v>
      </c>
      <c r="AD20" s="1" t="s">
        <v>415</v>
      </c>
      <c r="AL20" s="157" t="s">
        <v>22</v>
      </c>
      <c r="AM20" s="153" t="s">
        <v>398</v>
      </c>
      <c r="AN20" s="153">
        <v>0.15</v>
      </c>
      <c r="AO20" s="153">
        <v>0.15</v>
      </c>
      <c r="AP20" s="153">
        <v>0.15</v>
      </c>
      <c r="AQ20" s="153">
        <v>0.15</v>
      </c>
    </row>
    <row r="21" spans="3:44" ht="12" customHeight="1" x14ac:dyDescent="0.2">
      <c r="C21" s="154" t="s">
        <v>345</v>
      </c>
      <c r="D21" s="154" t="s">
        <v>341</v>
      </c>
      <c r="E21" s="155" t="s">
        <v>333</v>
      </c>
      <c r="F21" s="159">
        <v>73.7</v>
      </c>
      <c r="G21" s="159">
        <v>73.5</v>
      </c>
      <c r="H21" s="159">
        <v>72.8</v>
      </c>
      <c r="I21" s="159">
        <v>72.900000000000006</v>
      </c>
      <c r="J21" s="159">
        <v>74.400000000000006</v>
      </c>
      <c r="K21" s="159">
        <v>73.2</v>
      </c>
      <c r="L21" s="159">
        <v>73.3</v>
      </c>
      <c r="M21" s="159">
        <v>73.400000000000006</v>
      </c>
      <c r="N21" s="159">
        <v>74</v>
      </c>
      <c r="O21" s="159">
        <v>74.400000000000006</v>
      </c>
      <c r="P21" s="159">
        <v>74.3</v>
      </c>
      <c r="Q21" s="159">
        <v>74.7</v>
      </c>
      <c r="R21" s="164" t="s">
        <v>328</v>
      </c>
      <c r="S21" s="165"/>
      <c r="X21" s="153" t="s">
        <v>599</v>
      </c>
      <c r="Y21" s="153" t="s">
        <v>399</v>
      </c>
      <c r="Z21" s="153">
        <v>0.16</v>
      </c>
      <c r="AA21" s="153">
        <v>0.16</v>
      </c>
      <c r="AB21" s="153">
        <v>0.16</v>
      </c>
      <c r="AC21" s="153">
        <v>0.16</v>
      </c>
      <c r="AD21" s="1" t="s">
        <v>416</v>
      </c>
      <c r="AL21" s="157" t="s">
        <v>23</v>
      </c>
      <c r="AM21" s="153" t="s">
        <v>399</v>
      </c>
      <c r="AN21" s="153">
        <v>0.16</v>
      </c>
      <c r="AO21" s="153">
        <v>0.16</v>
      </c>
      <c r="AP21" s="153">
        <v>0.16</v>
      </c>
      <c r="AQ21" s="153">
        <v>0.16</v>
      </c>
    </row>
    <row r="22" spans="3:44" ht="12" customHeight="1" x14ac:dyDescent="0.2">
      <c r="D22" s="154"/>
      <c r="E22" s="154" t="s">
        <v>334</v>
      </c>
      <c r="F22" s="158">
        <v>2.2999999999999998</v>
      </c>
      <c r="G22" s="158">
        <v>3.3</v>
      </c>
      <c r="H22" s="158">
        <v>1.8</v>
      </c>
      <c r="I22" s="158">
        <v>1.3</v>
      </c>
      <c r="J22" s="158">
        <v>5.8</v>
      </c>
      <c r="K22" s="158">
        <v>3.4</v>
      </c>
      <c r="L22" s="158">
        <v>1.8</v>
      </c>
      <c r="M22" s="158">
        <v>1.3</v>
      </c>
      <c r="N22" s="158">
        <v>2.6</v>
      </c>
      <c r="O22" s="158">
        <v>1.7</v>
      </c>
      <c r="P22" s="158">
        <v>1.8</v>
      </c>
      <c r="Q22" s="158">
        <v>2</v>
      </c>
      <c r="X22" s="153" t="s">
        <v>550</v>
      </c>
      <c r="Y22" s="153" t="s">
        <v>400</v>
      </c>
      <c r="Z22" s="154" t="s">
        <v>583</v>
      </c>
      <c r="AA22" s="154"/>
      <c r="AB22" s="154" t="s">
        <v>391</v>
      </c>
      <c r="AC22" s="154"/>
      <c r="AD22" s="1" t="s">
        <v>417</v>
      </c>
      <c r="AF22" s="153" t="s">
        <v>524</v>
      </c>
      <c r="AL22" s="157" t="s">
        <v>24</v>
      </c>
      <c r="AM22" s="153" t="s">
        <v>400</v>
      </c>
      <c r="AN22" s="153" t="s">
        <v>583</v>
      </c>
      <c r="AO22" s="153" t="s">
        <v>583</v>
      </c>
      <c r="AP22" s="153" t="s">
        <v>583</v>
      </c>
      <c r="AQ22" s="153" t="s">
        <v>583</v>
      </c>
      <c r="AR22" s="153" t="s">
        <v>583</v>
      </c>
    </row>
    <row r="23" spans="3:44" ht="12" customHeight="1" x14ac:dyDescent="0.2">
      <c r="D23" s="154"/>
      <c r="E23" s="154" t="s">
        <v>335</v>
      </c>
      <c r="F23" s="158">
        <v>93.9</v>
      </c>
      <c r="G23" s="158">
        <v>100.2</v>
      </c>
      <c r="H23" s="158">
        <v>89.9</v>
      </c>
      <c r="I23" s="158">
        <v>80.7</v>
      </c>
      <c r="J23" s="158">
        <v>118.1</v>
      </c>
      <c r="K23" s="158">
        <v>102</v>
      </c>
      <c r="L23" s="158">
        <v>90.5</v>
      </c>
      <c r="M23" s="158">
        <v>82</v>
      </c>
      <c r="N23" s="158">
        <v>99.9</v>
      </c>
      <c r="O23" s="158">
        <v>98.9</v>
      </c>
      <c r="P23" s="158">
        <v>89.6</v>
      </c>
      <c r="Q23" s="158">
        <v>95.1</v>
      </c>
      <c r="R23" s="1" t="s">
        <v>329</v>
      </c>
      <c r="X23" s="153" t="s">
        <v>551</v>
      </c>
      <c r="Y23" s="153" t="s">
        <v>401</v>
      </c>
      <c r="Z23" s="153">
        <v>0.17</v>
      </c>
      <c r="AA23" s="153">
        <v>0.17</v>
      </c>
      <c r="AB23" s="153">
        <v>0.16</v>
      </c>
      <c r="AC23" s="153">
        <v>0.16</v>
      </c>
      <c r="AD23" s="1" t="s">
        <v>418</v>
      </c>
      <c r="AF23" s="153" t="s">
        <v>530</v>
      </c>
      <c r="AL23" s="157" t="s">
        <v>25</v>
      </c>
      <c r="AM23" s="153" t="s">
        <v>401</v>
      </c>
      <c r="AN23" s="153">
        <v>0.17</v>
      </c>
      <c r="AO23" s="153">
        <v>0.17</v>
      </c>
      <c r="AP23" s="153">
        <v>0.16</v>
      </c>
      <c r="AQ23" s="153">
        <v>0.16</v>
      </c>
    </row>
    <row r="24" spans="3:44" ht="12" customHeight="1" x14ac:dyDescent="0.2">
      <c r="D24" s="154"/>
      <c r="E24" s="154" t="s">
        <v>336</v>
      </c>
      <c r="F24" s="158">
        <v>70.400000000000006</v>
      </c>
      <c r="G24" s="158">
        <v>69.599999999999994</v>
      </c>
      <c r="H24" s="158">
        <v>69.599999999999994</v>
      </c>
      <c r="I24" s="158">
        <v>69.3</v>
      </c>
      <c r="J24" s="158">
        <v>69.7</v>
      </c>
      <c r="K24" s="158">
        <v>69.099999999999994</v>
      </c>
      <c r="L24" s="158">
        <v>69.8</v>
      </c>
      <c r="M24" s="158">
        <v>70</v>
      </c>
      <c r="N24" s="158">
        <v>69.900000000000006</v>
      </c>
      <c r="O24" s="158">
        <v>71.099999999999994</v>
      </c>
      <c r="P24" s="158">
        <v>70.8</v>
      </c>
      <c r="Q24" s="158">
        <v>71.2</v>
      </c>
      <c r="X24" s="153" t="s">
        <v>552</v>
      </c>
      <c r="Y24" s="153" t="s">
        <v>402</v>
      </c>
      <c r="Z24" s="153">
        <v>0.18</v>
      </c>
      <c r="AA24" s="153">
        <v>0.17</v>
      </c>
      <c r="AB24" s="153">
        <v>0.17</v>
      </c>
      <c r="AC24" s="153">
        <v>0.17</v>
      </c>
      <c r="AD24" s="1" t="s">
        <v>419</v>
      </c>
      <c r="AF24" s="153" t="s">
        <v>531</v>
      </c>
      <c r="AL24" s="157" t="s">
        <v>569</v>
      </c>
      <c r="AM24" s="153" t="s">
        <v>402</v>
      </c>
      <c r="AN24" s="153">
        <v>0.18</v>
      </c>
      <c r="AO24" s="153">
        <v>0.17</v>
      </c>
      <c r="AP24" s="153">
        <v>0.17</v>
      </c>
      <c r="AQ24" s="153">
        <v>0.17</v>
      </c>
    </row>
    <row r="25" spans="3:44" ht="12" customHeight="1" x14ac:dyDescent="0.2">
      <c r="C25" s="154" t="s">
        <v>345</v>
      </c>
      <c r="D25" s="154" t="s">
        <v>342</v>
      </c>
      <c r="E25" s="155" t="s">
        <v>333</v>
      </c>
      <c r="F25" s="159">
        <v>65.400000000000006</v>
      </c>
      <c r="G25" s="159">
        <v>65.400000000000006</v>
      </c>
      <c r="H25" s="159">
        <v>64.5</v>
      </c>
      <c r="I25" s="159">
        <v>64.400000000000006</v>
      </c>
      <c r="J25" s="159">
        <v>65.400000000000006</v>
      </c>
      <c r="K25" s="159">
        <v>64.900000000000006</v>
      </c>
      <c r="L25" s="159">
        <v>64.900000000000006</v>
      </c>
      <c r="M25" s="160">
        <v>65.099999999999994</v>
      </c>
      <c r="N25" s="159">
        <v>65.900000000000006</v>
      </c>
      <c r="O25" s="159">
        <v>66.2</v>
      </c>
      <c r="P25" s="159">
        <v>65.900000000000006</v>
      </c>
      <c r="Q25" s="159">
        <v>65.900000000000006</v>
      </c>
      <c r="R25" s="164" t="s">
        <v>330</v>
      </c>
      <c r="S25" s="165"/>
      <c r="X25" s="153" t="s">
        <v>420</v>
      </c>
      <c r="AL25" s="157" t="s">
        <v>570</v>
      </c>
      <c r="AM25" s="153" t="s">
        <v>449</v>
      </c>
      <c r="AN25" s="153">
        <v>0.16</v>
      </c>
      <c r="AO25" s="153">
        <v>0.16</v>
      </c>
      <c r="AP25" s="153">
        <v>0.16</v>
      </c>
      <c r="AQ25" s="153">
        <v>0.16</v>
      </c>
    </row>
    <row r="26" spans="3:44" ht="12" customHeight="1" x14ac:dyDescent="0.2">
      <c r="D26" s="154"/>
      <c r="E26" s="154" t="s">
        <v>334</v>
      </c>
      <c r="F26" s="158">
        <v>2.1</v>
      </c>
      <c r="G26" s="158">
        <v>2.9</v>
      </c>
      <c r="H26" s="158">
        <v>1.5</v>
      </c>
      <c r="I26" s="158">
        <v>1.2</v>
      </c>
      <c r="J26" s="158">
        <v>5</v>
      </c>
      <c r="K26" s="158">
        <v>2.9</v>
      </c>
      <c r="L26" s="158">
        <v>1.5</v>
      </c>
      <c r="M26" s="158">
        <v>0.9</v>
      </c>
      <c r="N26" s="158">
        <v>2.6</v>
      </c>
      <c r="O26" s="158">
        <v>1.7</v>
      </c>
      <c r="P26" s="158">
        <v>1.9</v>
      </c>
      <c r="Q26" s="158">
        <v>2</v>
      </c>
      <c r="X26" s="153" t="s">
        <v>421</v>
      </c>
      <c r="AL26" s="157" t="s">
        <v>571</v>
      </c>
      <c r="AM26" s="153" t="s">
        <v>450</v>
      </c>
      <c r="AN26" s="153">
        <v>0.16</v>
      </c>
      <c r="AO26" s="153">
        <v>0.17</v>
      </c>
      <c r="AP26" s="153">
        <v>0.16</v>
      </c>
      <c r="AQ26" s="153">
        <v>0.16</v>
      </c>
    </row>
    <row r="27" spans="3:44" ht="12" customHeight="1" x14ac:dyDescent="0.2">
      <c r="D27" s="154"/>
      <c r="E27" s="154" t="s">
        <v>335</v>
      </c>
      <c r="F27" s="158">
        <v>81.400000000000006</v>
      </c>
      <c r="G27" s="158">
        <v>88.2</v>
      </c>
      <c r="H27" s="158">
        <v>77.400000000000006</v>
      </c>
      <c r="I27" s="158">
        <v>72.400000000000006</v>
      </c>
      <c r="J27" s="158">
        <v>107.2</v>
      </c>
      <c r="K27" s="158">
        <v>85.6</v>
      </c>
      <c r="L27" s="158">
        <v>78.900000000000006</v>
      </c>
      <c r="M27" s="158">
        <v>72.2</v>
      </c>
      <c r="N27" s="158">
        <v>92.2</v>
      </c>
      <c r="O27" s="158">
        <v>88.7</v>
      </c>
      <c r="P27" s="158">
        <v>81.3</v>
      </c>
      <c r="Q27" s="158">
        <v>86.7</v>
      </c>
      <c r="R27" s="1" t="s">
        <v>331</v>
      </c>
      <c r="X27" s="153" t="s">
        <v>185</v>
      </c>
      <c r="AL27" s="157" t="s">
        <v>572</v>
      </c>
      <c r="AM27" s="153" t="s">
        <v>451</v>
      </c>
      <c r="AN27" s="153">
        <v>0.16</v>
      </c>
      <c r="AO27" s="153">
        <v>0.16</v>
      </c>
      <c r="AP27" s="153">
        <v>0.15</v>
      </c>
      <c r="AQ27" s="153">
        <v>0.15</v>
      </c>
    </row>
    <row r="28" spans="3:44" ht="12" customHeight="1" x14ac:dyDescent="0.2">
      <c r="D28" s="154"/>
      <c r="E28" s="154" t="s">
        <v>336</v>
      </c>
      <c r="F28" s="158">
        <v>62.4</v>
      </c>
      <c r="G28" s="158">
        <v>61.8</v>
      </c>
      <c r="H28" s="158">
        <v>61.6</v>
      </c>
      <c r="I28" s="158">
        <v>61.5</v>
      </c>
      <c r="J28" s="158">
        <v>61.8</v>
      </c>
      <c r="K28" s="158">
        <v>61.3</v>
      </c>
      <c r="L28" s="158">
        <v>61.6</v>
      </c>
      <c r="M28" s="158">
        <v>62.5</v>
      </c>
      <c r="N28" s="158">
        <v>62.6</v>
      </c>
      <c r="O28" s="158">
        <v>63.3</v>
      </c>
      <c r="P28" s="158">
        <v>63</v>
      </c>
      <c r="Q28" s="158">
        <v>63.1</v>
      </c>
      <c r="X28" s="153" t="s">
        <v>422</v>
      </c>
      <c r="AL28" s="157" t="s">
        <v>573</v>
      </c>
      <c r="AM28" s="153" t="s">
        <v>452</v>
      </c>
      <c r="AN28" s="153">
        <v>0.14000000000000001</v>
      </c>
      <c r="AO28" s="153">
        <v>0.14000000000000001</v>
      </c>
      <c r="AP28" s="153">
        <v>0.14000000000000001</v>
      </c>
      <c r="AQ28" s="153">
        <v>0.13</v>
      </c>
    </row>
    <row r="29" spans="3:44" ht="12" customHeight="1" x14ac:dyDescent="0.2">
      <c r="C29" s="154" t="s">
        <v>345</v>
      </c>
      <c r="D29" s="154" t="s">
        <v>343</v>
      </c>
      <c r="E29" s="155" t="s">
        <v>333</v>
      </c>
      <c r="F29" s="159">
        <v>87.3</v>
      </c>
      <c r="G29" s="159">
        <v>87.1</v>
      </c>
      <c r="H29" s="159">
        <v>86.3</v>
      </c>
      <c r="I29" s="159">
        <v>86.5</v>
      </c>
      <c r="J29" s="159">
        <v>87.2</v>
      </c>
      <c r="K29" s="159">
        <v>86</v>
      </c>
      <c r="L29" s="159">
        <v>86.3</v>
      </c>
      <c r="M29" s="159">
        <v>86.8</v>
      </c>
      <c r="N29" s="159">
        <v>87.5</v>
      </c>
      <c r="O29" s="159">
        <v>88.1</v>
      </c>
      <c r="P29" s="159">
        <v>87.4</v>
      </c>
      <c r="Q29" s="159">
        <v>86.9</v>
      </c>
      <c r="R29" s="161" t="s">
        <v>597</v>
      </c>
      <c r="S29" s="162"/>
      <c r="X29" s="153" t="s">
        <v>423</v>
      </c>
      <c r="AL29" s="157" t="s">
        <v>574</v>
      </c>
      <c r="AM29" s="153" t="s">
        <v>453</v>
      </c>
      <c r="AN29" s="153">
        <v>0.14000000000000001</v>
      </c>
      <c r="AO29" s="153">
        <v>0.14000000000000001</v>
      </c>
      <c r="AP29" s="153">
        <v>0.13</v>
      </c>
      <c r="AQ29" s="153">
        <v>0.13</v>
      </c>
    </row>
    <row r="30" spans="3:44" ht="12" customHeight="1" x14ac:dyDescent="0.2">
      <c r="E30" s="153" t="s">
        <v>334</v>
      </c>
      <c r="F30" s="158">
        <v>2</v>
      </c>
      <c r="G30" s="158">
        <v>2.8</v>
      </c>
      <c r="H30" s="158">
        <v>1.6</v>
      </c>
      <c r="I30" s="158">
        <v>1.3</v>
      </c>
      <c r="J30" s="158">
        <v>4.5999999999999996</v>
      </c>
      <c r="K30" s="158">
        <v>2.8</v>
      </c>
      <c r="L30" s="158">
        <v>1.6</v>
      </c>
      <c r="M30" s="158">
        <v>1.2</v>
      </c>
      <c r="N30" s="158">
        <v>2.2999999999999998</v>
      </c>
      <c r="O30" s="158">
        <v>1.4</v>
      </c>
      <c r="P30" s="158">
        <v>1.9</v>
      </c>
      <c r="Q30" s="158">
        <v>2.1</v>
      </c>
      <c r="X30" s="153" t="s">
        <v>424</v>
      </c>
      <c r="AL30" s="157" t="s">
        <v>575</v>
      </c>
      <c r="AM30" s="153" t="s">
        <v>454</v>
      </c>
      <c r="AN30" s="153">
        <v>0.17</v>
      </c>
      <c r="AO30" s="153">
        <v>0.17</v>
      </c>
      <c r="AP30" s="153">
        <v>0.16</v>
      </c>
      <c r="AQ30" s="153">
        <v>0.16</v>
      </c>
    </row>
    <row r="31" spans="3:44" ht="12" customHeight="1" x14ac:dyDescent="0.2">
      <c r="E31" s="153" t="s">
        <v>335</v>
      </c>
      <c r="F31" s="158">
        <v>107</v>
      </c>
      <c r="G31" s="158">
        <v>108.5</v>
      </c>
      <c r="H31" s="158">
        <v>98</v>
      </c>
      <c r="I31" s="158">
        <v>94.3</v>
      </c>
      <c r="J31" s="158">
        <v>123.6</v>
      </c>
      <c r="K31" s="158">
        <v>106.1</v>
      </c>
      <c r="L31" s="158">
        <v>101.3</v>
      </c>
      <c r="M31" s="158">
        <v>94.4</v>
      </c>
      <c r="N31" s="158">
        <v>109.4</v>
      </c>
      <c r="O31" s="158">
        <v>106.3</v>
      </c>
      <c r="P31" s="158">
        <v>103</v>
      </c>
      <c r="Q31" s="158">
        <v>107.7</v>
      </c>
      <c r="R31" s="1" t="s">
        <v>332</v>
      </c>
      <c r="X31" s="153" t="s">
        <v>425</v>
      </c>
      <c r="AL31" s="157" t="s">
        <v>576</v>
      </c>
      <c r="AM31" s="153" t="s">
        <v>455</v>
      </c>
      <c r="AN31" s="153">
        <v>0.14000000000000001</v>
      </c>
      <c r="AO31" s="153">
        <v>0.15</v>
      </c>
      <c r="AP31" s="153">
        <v>0.14000000000000001</v>
      </c>
      <c r="AQ31" s="153">
        <v>0.14000000000000001</v>
      </c>
    </row>
    <row r="32" spans="3:44" ht="12" customHeight="1" x14ac:dyDescent="0.2">
      <c r="E32" s="153" t="s">
        <v>336</v>
      </c>
      <c r="F32" s="158">
        <v>84.3</v>
      </c>
      <c r="G32" s="158">
        <v>82.5</v>
      </c>
      <c r="H32" s="158">
        <v>82.9</v>
      </c>
      <c r="I32" s="158">
        <v>81.8</v>
      </c>
      <c r="J32" s="158">
        <v>82.9</v>
      </c>
      <c r="K32" s="158">
        <v>82.2</v>
      </c>
      <c r="L32" s="158">
        <v>82.9</v>
      </c>
      <c r="M32" s="158">
        <v>83.4</v>
      </c>
      <c r="N32" s="158">
        <v>83.9</v>
      </c>
      <c r="O32" s="158">
        <v>85.1</v>
      </c>
      <c r="P32" s="158">
        <v>84</v>
      </c>
      <c r="Q32" s="158">
        <v>82.9</v>
      </c>
      <c r="X32" s="153" t="s">
        <v>426</v>
      </c>
      <c r="AL32" s="157" t="s">
        <v>577</v>
      </c>
      <c r="AM32" s="153" t="s">
        <v>456</v>
      </c>
      <c r="AN32" s="153">
        <v>0.15</v>
      </c>
      <c r="AO32" s="153">
        <v>0.15</v>
      </c>
      <c r="AP32" s="153">
        <v>0.15</v>
      </c>
      <c r="AQ32" s="153">
        <v>0.15</v>
      </c>
    </row>
    <row r="33" spans="2:43" ht="12" customHeight="1" x14ac:dyDescent="0.2">
      <c r="C33" s="153" t="s">
        <v>348</v>
      </c>
      <c r="X33" s="153" t="s">
        <v>427</v>
      </c>
      <c r="AL33" s="157" t="s">
        <v>578</v>
      </c>
      <c r="AM33" s="153" t="s">
        <v>457</v>
      </c>
      <c r="AN33" s="153">
        <v>0.15</v>
      </c>
      <c r="AO33" s="153">
        <v>0.15</v>
      </c>
      <c r="AP33" s="153">
        <v>0.14000000000000001</v>
      </c>
      <c r="AQ33" s="153">
        <v>0.14000000000000001</v>
      </c>
    </row>
    <row r="34" spans="2:43" ht="12" customHeight="1" x14ac:dyDescent="0.2">
      <c r="C34" s="153" t="s">
        <v>349</v>
      </c>
      <c r="X34" s="153" t="s">
        <v>428</v>
      </c>
      <c r="AL34" s="157" t="s">
        <v>579</v>
      </c>
      <c r="AM34" s="153" t="s">
        <v>458</v>
      </c>
      <c r="AN34" s="153">
        <v>0.17</v>
      </c>
      <c r="AO34" s="153">
        <v>0.17</v>
      </c>
      <c r="AP34" s="153">
        <v>0.17</v>
      </c>
      <c r="AQ34" s="153">
        <v>0.17</v>
      </c>
    </row>
    <row r="35" spans="2:43" ht="12" customHeight="1" x14ac:dyDescent="0.2">
      <c r="C35" s="153" t="s">
        <v>350</v>
      </c>
      <c r="X35" s="153" t="s">
        <v>429</v>
      </c>
      <c r="AL35" s="157" t="s">
        <v>580</v>
      </c>
      <c r="AM35" s="153" t="s">
        <v>459</v>
      </c>
      <c r="AN35" s="153">
        <v>0.16</v>
      </c>
      <c r="AO35" s="153">
        <v>0.17</v>
      </c>
      <c r="AP35" s="153">
        <v>0.16</v>
      </c>
      <c r="AQ35" s="153">
        <v>0.16</v>
      </c>
    </row>
    <row r="36" spans="2:43" ht="12" customHeight="1" x14ac:dyDescent="0.2">
      <c r="C36" s="153" t="s">
        <v>351</v>
      </c>
      <c r="X36" s="153" t="s">
        <v>430</v>
      </c>
      <c r="AL36" s="157" t="s">
        <v>581</v>
      </c>
      <c r="AM36" s="153" t="s">
        <v>460</v>
      </c>
      <c r="AN36" s="153">
        <v>0.15</v>
      </c>
      <c r="AO36" s="153">
        <v>0.15</v>
      </c>
      <c r="AP36" s="153">
        <v>0.15</v>
      </c>
      <c r="AQ36" s="153">
        <v>0.14000000000000001</v>
      </c>
    </row>
    <row r="37" spans="2:43" ht="12" customHeight="1" x14ac:dyDescent="0.2">
      <c r="X37" s="153" t="s">
        <v>431</v>
      </c>
      <c r="AL37" s="157" t="s">
        <v>582</v>
      </c>
      <c r="AM37" s="153" t="s">
        <v>461</v>
      </c>
      <c r="AN37" s="153">
        <v>0.21</v>
      </c>
      <c r="AO37" s="153">
        <v>0.21</v>
      </c>
      <c r="AP37" s="153">
        <v>0.21</v>
      </c>
      <c r="AQ37" s="153">
        <v>0.2</v>
      </c>
    </row>
    <row r="38" spans="2:43" ht="12" customHeight="1" x14ac:dyDescent="0.2">
      <c r="X38" s="153" t="s">
        <v>432</v>
      </c>
    </row>
    <row r="39" spans="2:43" ht="12" customHeight="1" x14ac:dyDescent="0.2">
      <c r="B39" s="153" t="s">
        <v>353</v>
      </c>
      <c r="X39" s="153" t="s">
        <v>433</v>
      </c>
    </row>
    <row r="40" spans="2:43" ht="12" customHeight="1" x14ac:dyDescent="0.2">
      <c r="B40" s="154" t="s">
        <v>311</v>
      </c>
      <c r="C40" s="154" t="s">
        <v>312</v>
      </c>
      <c r="D40" s="153" t="s">
        <v>313</v>
      </c>
      <c r="E40" s="153" t="s">
        <v>314</v>
      </c>
      <c r="F40" s="153" t="s">
        <v>513</v>
      </c>
      <c r="G40" s="153" t="s">
        <v>514</v>
      </c>
      <c r="H40" s="153" t="s">
        <v>515</v>
      </c>
      <c r="I40" s="153" t="s">
        <v>506</v>
      </c>
      <c r="J40" s="153" t="s">
        <v>507</v>
      </c>
      <c r="K40" s="153" t="s">
        <v>508</v>
      </c>
      <c r="L40" s="153" t="s">
        <v>502</v>
      </c>
      <c r="M40" s="153" t="s">
        <v>315</v>
      </c>
      <c r="N40" s="153" t="s">
        <v>316</v>
      </c>
      <c r="O40" s="153" t="s">
        <v>503</v>
      </c>
      <c r="P40" s="153" t="s">
        <v>496</v>
      </c>
      <c r="Q40" s="153" t="s">
        <v>497</v>
      </c>
      <c r="R40" s="1" t="s">
        <v>354</v>
      </c>
      <c r="S40" s="153" t="s">
        <v>318</v>
      </c>
      <c r="X40" s="153" t="s">
        <v>434</v>
      </c>
    </row>
    <row r="41" spans="2:43" ht="12" customHeight="1" x14ac:dyDescent="0.2">
      <c r="B41" s="154" t="s">
        <v>347</v>
      </c>
      <c r="C41" s="154" t="s">
        <v>344</v>
      </c>
      <c r="D41" s="154" t="s">
        <v>360</v>
      </c>
      <c r="E41" s="155" t="s">
        <v>333</v>
      </c>
      <c r="F41" s="159">
        <v>63.3</v>
      </c>
      <c r="G41" s="159">
        <v>63.6</v>
      </c>
      <c r="H41" s="159">
        <v>63.1</v>
      </c>
      <c r="I41" s="159">
        <v>63.1</v>
      </c>
      <c r="J41" s="159">
        <v>64.2</v>
      </c>
      <c r="K41" s="159">
        <v>63.7</v>
      </c>
      <c r="L41" s="159">
        <v>63.5</v>
      </c>
      <c r="M41" s="159">
        <v>63.5</v>
      </c>
      <c r="N41" s="159">
        <v>63.9</v>
      </c>
      <c r="O41" s="159">
        <v>63.6</v>
      </c>
      <c r="P41" s="159">
        <v>63.3</v>
      </c>
      <c r="Q41" s="159">
        <v>63.5</v>
      </c>
      <c r="R41" s="164" t="s">
        <v>486</v>
      </c>
      <c r="S41" s="155"/>
      <c r="X41" s="153" t="s">
        <v>435</v>
      </c>
    </row>
    <row r="42" spans="2:43" ht="12" customHeight="1" x14ac:dyDescent="0.2">
      <c r="B42" s="154"/>
      <c r="C42" s="154" t="s">
        <v>344</v>
      </c>
      <c r="D42" s="156" t="s">
        <v>359</v>
      </c>
      <c r="E42" s="154" t="s">
        <v>334</v>
      </c>
      <c r="F42" s="158">
        <v>2.1</v>
      </c>
      <c r="G42" s="158">
        <v>3.1</v>
      </c>
      <c r="H42" s="158">
        <v>1.5</v>
      </c>
      <c r="I42" s="158">
        <v>1.4</v>
      </c>
      <c r="J42" s="158">
        <v>4.7</v>
      </c>
      <c r="K42" s="160">
        <v>2.6</v>
      </c>
      <c r="L42" s="158">
        <v>2</v>
      </c>
      <c r="M42" s="158">
        <v>2</v>
      </c>
      <c r="N42" s="158">
        <v>2.4</v>
      </c>
      <c r="O42" s="158">
        <v>1.4</v>
      </c>
      <c r="P42" s="158">
        <v>1.8</v>
      </c>
      <c r="Q42" s="158">
        <v>2.1</v>
      </c>
      <c r="S42" s="154"/>
      <c r="X42" s="153" t="s">
        <v>436</v>
      </c>
    </row>
    <row r="43" spans="2:43" ht="12" customHeight="1" x14ac:dyDescent="0.2">
      <c r="B43" s="154"/>
      <c r="C43" s="154" t="s">
        <v>344</v>
      </c>
      <c r="D43" s="156" t="s">
        <v>359</v>
      </c>
      <c r="E43" s="154" t="s">
        <v>358</v>
      </c>
      <c r="F43" s="158">
        <v>85</v>
      </c>
      <c r="G43" s="158">
        <v>85</v>
      </c>
      <c r="H43" s="158">
        <v>75</v>
      </c>
      <c r="I43" s="158">
        <v>70</v>
      </c>
      <c r="J43" s="158">
        <v>101.7</v>
      </c>
      <c r="K43" s="160">
        <v>81.7</v>
      </c>
      <c r="L43" s="158">
        <v>78.3</v>
      </c>
      <c r="M43" s="158">
        <v>78.3</v>
      </c>
      <c r="N43" s="158">
        <v>85</v>
      </c>
      <c r="O43" s="158">
        <v>73.3</v>
      </c>
      <c r="P43" s="158">
        <v>76.7</v>
      </c>
      <c r="Q43" s="158">
        <v>81.7</v>
      </c>
      <c r="S43" s="154"/>
      <c r="X43" s="153" t="s">
        <v>437</v>
      </c>
    </row>
    <row r="44" spans="2:43" ht="12" customHeight="1" x14ac:dyDescent="0.2">
      <c r="B44" s="154"/>
      <c r="C44" s="154" t="s">
        <v>344</v>
      </c>
      <c r="D44" s="156" t="s">
        <v>359</v>
      </c>
      <c r="E44" s="154" t="s">
        <v>336</v>
      </c>
      <c r="F44" s="158">
        <v>60</v>
      </c>
      <c r="G44" s="158">
        <v>60</v>
      </c>
      <c r="H44" s="158">
        <v>60</v>
      </c>
      <c r="I44" s="158">
        <v>60</v>
      </c>
      <c r="J44" s="158">
        <v>60</v>
      </c>
      <c r="K44" s="160">
        <v>60</v>
      </c>
      <c r="L44" s="158">
        <v>60</v>
      </c>
      <c r="M44" s="158">
        <v>60</v>
      </c>
      <c r="N44" s="158">
        <v>60</v>
      </c>
      <c r="O44" s="158">
        <v>60</v>
      </c>
      <c r="P44" s="158">
        <v>60</v>
      </c>
      <c r="Q44" s="158">
        <v>60</v>
      </c>
      <c r="S44" s="154"/>
      <c r="X44" s="153" t="s">
        <v>438</v>
      </c>
    </row>
    <row r="45" spans="2:43" ht="12" customHeight="1" x14ac:dyDescent="0.2">
      <c r="C45" s="153" t="s">
        <v>344</v>
      </c>
      <c r="D45" s="154" t="s">
        <v>362</v>
      </c>
      <c r="E45" s="155" t="s">
        <v>333</v>
      </c>
      <c r="F45" s="159">
        <v>65.599999999999994</v>
      </c>
      <c r="G45" s="159">
        <v>65.599999999999994</v>
      </c>
      <c r="H45" s="159">
        <v>64.8</v>
      </c>
      <c r="I45" s="159">
        <v>65.2</v>
      </c>
      <c r="J45" s="159">
        <v>66.400000000000006</v>
      </c>
      <c r="K45" s="159">
        <v>65.400000000000006</v>
      </c>
      <c r="L45" s="159">
        <v>65.3</v>
      </c>
      <c r="M45" s="159">
        <v>65.3</v>
      </c>
      <c r="N45" s="159">
        <v>65.900000000000006</v>
      </c>
      <c r="O45" s="159">
        <v>66</v>
      </c>
      <c r="P45" s="159">
        <v>65.400000000000006</v>
      </c>
      <c r="Q45" s="159">
        <v>65.400000000000006</v>
      </c>
      <c r="R45" s="164" t="s">
        <v>487</v>
      </c>
      <c r="S45" s="165"/>
      <c r="X45" s="153" t="s">
        <v>439</v>
      </c>
    </row>
    <row r="46" spans="2:43" ht="12" customHeight="1" x14ac:dyDescent="0.2">
      <c r="C46" s="153" t="s">
        <v>344</v>
      </c>
      <c r="D46" s="156" t="s">
        <v>361</v>
      </c>
      <c r="E46" s="154" t="s">
        <v>334</v>
      </c>
      <c r="F46" s="158">
        <v>3</v>
      </c>
      <c r="G46" s="158">
        <v>3.9</v>
      </c>
      <c r="H46" s="158">
        <v>2.1</v>
      </c>
      <c r="I46" s="158">
        <v>1.7</v>
      </c>
      <c r="J46" s="158">
        <v>6.2</v>
      </c>
      <c r="K46" s="158">
        <v>4.0999999999999996</v>
      </c>
      <c r="L46" s="158">
        <v>2.6</v>
      </c>
      <c r="M46" s="158">
        <v>1.8</v>
      </c>
      <c r="N46" s="158">
        <v>3.2</v>
      </c>
      <c r="O46" s="158">
        <v>1.8</v>
      </c>
      <c r="P46" s="158">
        <v>2.2999999999999998</v>
      </c>
      <c r="Q46" s="158">
        <v>2.8</v>
      </c>
      <c r="X46" s="153" t="s">
        <v>266</v>
      </c>
    </row>
    <row r="47" spans="2:43" ht="12" customHeight="1" x14ac:dyDescent="0.2">
      <c r="C47" s="153" t="s">
        <v>344</v>
      </c>
      <c r="D47" s="156" t="s">
        <v>361</v>
      </c>
      <c r="E47" s="154" t="s">
        <v>358</v>
      </c>
      <c r="F47" s="158">
        <v>95</v>
      </c>
      <c r="G47" s="158">
        <v>91.7</v>
      </c>
      <c r="H47" s="158">
        <v>83.3</v>
      </c>
      <c r="I47" s="158">
        <v>75</v>
      </c>
      <c r="J47" s="160">
        <v>111.7</v>
      </c>
      <c r="K47" s="158">
        <v>90</v>
      </c>
      <c r="L47" s="158">
        <v>88.3</v>
      </c>
      <c r="M47" s="158">
        <v>81.7</v>
      </c>
      <c r="N47" s="158">
        <v>96.7</v>
      </c>
      <c r="O47" s="158">
        <v>83.3</v>
      </c>
      <c r="P47" s="158">
        <v>85</v>
      </c>
      <c r="Q47" s="158">
        <v>90</v>
      </c>
      <c r="X47" s="153" t="s">
        <v>440</v>
      </c>
    </row>
    <row r="48" spans="2:43" ht="12" customHeight="1" x14ac:dyDescent="0.2">
      <c r="C48" s="153" t="s">
        <v>344</v>
      </c>
      <c r="D48" s="156" t="s">
        <v>361</v>
      </c>
      <c r="E48" s="154" t="s">
        <v>336</v>
      </c>
      <c r="F48" s="158">
        <v>61.7</v>
      </c>
      <c r="G48" s="158">
        <v>60</v>
      </c>
      <c r="H48" s="158">
        <v>60</v>
      </c>
      <c r="I48" s="160">
        <v>61.7</v>
      </c>
      <c r="J48" s="158" t="s">
        <v>509</v>
      </c>
      <c r="K48" s="158">
        <v>60</v>
      </c>
      <c r="L48" s="158">
        <v>60</v>
      </c>
      <c r="M48" s="158">
        <v>60</v>
      </c>
      <c r="N48" s="158">
        <v>61.7</v>
      </c>
      <c r="O48" s="158">
        <v>61.7</v>
      </c>
      <c r="P48" s="158">
        <v>60</v>
      </c>
      <c r="Q48" s="158">
        <v>60</v>
      </c>
      <c r="X48" s="153" t="s">
        <v>441</v>
      </c>
    </row>
    <row r="49" spans="3:31" ht="12" customHeight="1" x14ac:dyDescent="0.2">
      <c r="C49" s="153" t="s">
        <v>344</v>
      </c>
      <c r="D49" s="154" t="s">
        <v>364</v>
      </c>
      <c r="E49" s="155" t="s">
        <v>333</v>
      </c>
      <c r="F49" s="159">
        <v>62.9</v>
      </c>
      <c r="G49" s="159">
        <v>63</v>
      </c>
      <c r="H49" s="159">
        <v>62.5</v>
      </c>
      <c r="I49" s="159">
        <v>62.7</v>
      </c>
      <c r="J49" s="159">
        <v>63.4</v>
      </c>
      <c r="K49" s="159">
        <v>62.7</v>
      </c>
      <c r="L49" s="159">
        <v>62.8</v>
      </c>
      <c r="M49" s="159">
        <v>62.8</v>
      </c>
      <c r="N49" s="159">
        <v>63.3</v>
      </c>
      <c r="O49" s="159">
        <v>63.3</v>
      </c>
      <c r="P49" s="159">
        <v>63</v>
      </c>
      <c r="Q49" s="159">
        <v>62.9</v>
      </c>
      <c r="R49" s="164" t="s">
        <v>488</v>
      </c>
      <c r="S49" s="155"/>
      <c r="X49" s="153" t="s">
        <v>268</v>
      </c>
    </row>
    <row r="50" spans="3:31" ht="12" customHeight="1" x14ac:dyDescent="0.2">
      <c r="C50" s="153" t="s">
        <v>344</v>
      </c>
      <c r="D50" s="156" t="s">
        <v>363</v>
      </c>
      <c r="E50" s="154" t="s">
        <v>334</v>
      </c>
      <c r="F50" s="158">
        <v>2.1</v>
      </c>
      <c r="G50" s="158">
        <v>3.7</v>
      </c>
      <c r="H50" s="158" t="s">
        <v>516</v>
      </c>
      <c r="I50" s="158">
        <v>1.4</v>
      </c>
      <c r="J50" s="158">
        <v>5.8</v>
      </c>
      <c r="K50" s="158">
        <v>3.4</v>
      </c>
      <c r="L50" s="158">
        <v>2.2999999999999998</v>
      </c>
      <c r="M50" s="158">
        <v>1.6</v>
      </c>
      <c r="N50" s="158">
        <v>2.9</v>
      </c>
      <c r="O50" s="158">
        <v>1.7</v>
      </c>
      <c r="P50" s="158">
        <v>2.1</v>
      </c>
      <c r="Q50" s="158">
        <v>2.5</v>
      </c>
      <c r="S50" s="154"/>
      <c r="X50" s="153" t="s">
        <v>442</v>
      </c>
    </row>
    <row r="51" spans="3:31" ht="12" customHeight="1" x14ac:dyDescent="0.2">
      <c r="C51" s="153" t="s">
        <v>344</v>
      </c>
      <c r="D51" s="156" t="s">
        <v>363</v>
      </c>
      <c r="E51" s="154" t="s">
        <v>358</v>
      </c>
      <c r="F51" s="158">
        <v>81.7</v>
      </c>
      <c r="G51" s="158">
        <v>91.7</v>
      </c>
      <c r="H51" s="158">
        <v>73.3</v>
      </c>
      <c r="I51" s="158">
        <v>70</v>
      </c>
      <c r="J51" s="158" t="s">
        <v>510</v>
      </c>
      <c r="K51" s="158">
        <v>86.7</v>
      </c>
      <c r="L51" s="158">
        <v>88.3</v>
      </c>
      <c r="M51" s="158">
        <v>75</v>
      </c>
      <c r="N51" s="158">
        <v>93.3</v>
      </c>
      <c r="O51" s="158">
        <v>76.7</v>
      </c>
      <c r="P51" s="158">
        <v>80</v>
      </c>
      <c r="Q51" s="158">
        <v>88.3</v>
      </c>
      <c r="S51" s="154"/>
      <c r="X51" s="153" t="s">
        <v>443</v>
      </c>
    </row>
    <row r="52" spans="3:31" ht="12" customHeight="1" x14ac:dyDescent="0.2">
      <c r="C52" s="153" t="s">
        <v>344</v>
      </c>
      <c r="D52" s="156" t="s">
        <v>363</v>
      </c>
      <c r="E52" s="154" t="s">
        <v>336</v>
      </c>
      <c r="F52" s="158">
        <v>56.7</v>
      </c>
      <c r="G52" s="158">
        <v>56.7</v>
      </c>
      <c r="H52" s="158">
        <v>58.3</v>
      </c>
      <c r="I52" s="158">
        <v>58.3</v>
      </c>
      <c r="J52" s="158" t="s">
        <v>511</v>
      </c>
      <c r="K52" s="158">
        <v>56.7</v>
      </c>
      <c r="L52" s="158">
        <v>58.3</v>
      </c>
      <c r="M52" s="158">
        <v>58.3</v>
      </c>
      <c r="N52" s="158">
        <v>58.3</v>
      </c>
      <c r="O52" s="158">
        <v>60</v>
      </c>
      <c r="P52" s="158">
        <v>58.3</v>
      </c>
      <c r="Q52" s="158">
        <v>58.3</v>
      </c>
      <c r="S52" s="154"/>
      <c r="X52" s="153" t="s">
        <v>444</v>
      </c>
    </row>
    <row r="53" spans="3:31" ht="12" customHeight="1" x14ac:dyDescent="0.2">
      <c r="C53" s="153" t="s">
        <v>344</v>
      </c>
      <c r="D53" s="154" t="s">
        <v>366</v>
      </c>
      <c r="E53" s="155" t="s">
        <v>333</v>
      </c>
      <c r="F53" s="159">
        <v>65.900000000000006</v>
      </c>
      <c r="G53" s="159">
        <v>66.099999999999994</v>
      </c>
      <c r="H53" s="159">
        <v>65.400000000000006</v>
      </c>
      <c r="I53" s="160">
        <v>64.7</v>
      </c>
      <c r="J53" s="159">
        <v>65.900000000000006</v>
      </c>
      <c r="K53" s="159">
        <v>65.400000000000006</v>
      </c>
      <c r="L53" s="159">
        <v>65.400000000000006</v>
      </c>
      <c r="M53" s="159">
        <v>65.3</v>
      </c>
      <c r="N53" s="159">
        <v>65.900000000000006</v>
      </c>
      <c r="O53" s="159">
        <v>65.900000000000006</v>
      </c>
      <c r="P53" s="159">
        <v>65.5</v>
      </c>
      <c r="Q53" s="159">
        <v>65.5</v>
      </c>
      <c r="R53" s="164" t="s">
        <v>489</v>
      </c>
      <c r="S53" s="165"/>
      <c r="X53" s="153" t="s">
        <v>445</v>
      </c>
    </row>
    <row r="54" spans="3:31" ht="12" customHeight="1" x14ac:dyDescent="0.2">
      <c r="C54" s="153" t="s">
        <v>344</v>
      </c>
      <c r="D54" s="156" t="s">
        <v>365</v>
      </c>
      <c r="E54" s="154" t="s">
        <v>334</v>
      </c>
      <c r="F54" s="158">
        <v>2.1</v>
      </c>
      <c r="G54" s="158">
        <v>3.5</v>
      </c>
      <c r="H54" s="158">
        <v>1.7</v>
      </c>
      <c r="I54" s="158">
        <v>1.6</v>
      </c>
      <c r="J54" s="158">
        <v>5.3</v>
      </c>
      <c r="K54" s="160">
        <v>2.9</v>
      </c>
      <c r="L54" s="158">
        <v>2</v>
      </c>
      <c r="M54" s="158">
        <v>1.6</v>
      </c>
      <c r="N54" s="158">
        <v>2.6</v>
      </c>
      <c r="O54" s="158">
        <v>1.5</v>
      </c>
      <c r="P54" s="158">
        <v>2.2000000000000002</v>
      </c>
      <c r="Q54" s="158">
        <v>2.4</v>
      </c>
      <c r="X54" s="153" t="s">
        <v>271</v>
      </c>
    </row>
    <row r="55" spans="3:31" ht="12" customHeight="1" x14ac:dyDescent="0.2">
      <c r="C55" s="153" t="s">
        <v>344</v>
      </c>
      <c r="D55" s="156" t="s">
        <v>365</v>
      </c>
      <c r="E55" s="154" t="s">
        <v>358</v>
      </c>
      <c r="F55" s="158">
        <v>81.7</v>
      </c>
      <c r="G55" s="158">
        <v>90</v>
      </c>
      <c r="H55" s="158">
        <v>78.3</v>
      </c>
      <c r="I55" s="158">
        <v>71.7</v>
      </c>
      <c r="J55" s="158">
        <v>108.3</v>
      </c>
      <c r="K55" s="158">
        <v>81.7</v>
      </c>
      <c r="L55" s="158">
        <v>81.7</v>
      </c>
      <c r="M55" s="158">
        <v>76.7</v>
      </c>
      <c r="N55" s="158">
        <v>88.3</v>
      </c>
      <c r="O55" s="158">
        <v>76.7</v>
      </c>
      <c r="P55" s="158">
        <v>83.3</v>
      </c>
      <c r="Q55" s="158">
        <v>86.7</v>
      </c>
      <c r="X55" s="153" t="s">
        <v>446</v>
      </c>
    </row>
    <row r="56" spans="3:31" ht="12" customHeight="1" x14ac:dyDescent="0.2">
      <c r="C56" s="153" t="s">
        <v>344</v>
      </c>
      <c r="D56" s="156" t="s">
        <v>365</v>
      </c>
      <c r="E56" s="154" t="s">
        <v>336</v>
      </c>
      <c r="F56" s="158">
        <v>61.7</v>
      </c>
      <c r="G56" s="158">
        <v>60</v>
      </c>
      <c r="H56" s="158">
        <v>61.7</v>
      </c>
      <c r="I56" s="158">
        <v>60</v>
      </c>
      <c r="J56" s="158">
        <v>60</v>
      </c>
      <c r="K56" s="158">
        <v>60</v>
      </c>
      <c r="L56" s="158">
        <v>60</v>
      </c>
      <c r="M56" s="158">
        <v>60</v>
      </c>
      <c r="N56" s="158">
        <v>61.7</v>
      </c>
      <c r="O56" s="158">
        <v>61.7</v>
      </c>
      <c r="P56" s="158">
        <v>60</v>
      </c>
      <c r="Q56" s="158">
        <v>60</v>
      </c>
      <c r="X56" s="153" t="s">
        <v>273</v>
      </c>
    </row>
    <row r="57" spans="3:31" ht="12" customHeight="1" x14ac:dyDescent="0.2">
      <c r="C57" s="153" t="s">
        <v>344</v>
      </c>
      <c r="D57" s="154" t="s">
        <v>368</v>
      </c>
      <c r="E57" s="155" t="s">
        <v>333</v>
      </c>
      <c r="F57" s="159">
        <v>77</v>
      </c>
      <c r="G57" s="159">
        <v>76.900000000000006</v>
      </c>
      <c r="H57" s="159">
        <v>76.900000000000006</v>
      </c>
      <c r="I57" s="159">
        <v>78</v>
      </c>
      <c r="J57" s="159">
        <v>78.5</v>
      </c>
      <c r="K57" s="159">
        <v>76.7</v>
      </c>
      <c r="L57" s="159">
        <v>77</v>
      </c>
      <c r="M57" s="159">
        <v>77.3</v>
      </c>
      <c r="N57" s="159">
        <v>77.599999999999994</v>
      </c>
      <c r="O57" s="159">
        <v>77.2</v>
      </c>
      <c r="P57" s="159">
        <v>77.2</v>
      </c>
      <c r="Q57" s="159">
        <v>76.900000000000006</v>
      </c>
      <c r="R57" s="164" t="s">
        <v>490</v>
      </c>
      <c r="S57" s="155"/>
      <c r="X57" s="153" t="s">
        <v>447</v>
      </c>
    </row>
    <row r="58" spans="3:31" ht="12" customHeight="1" x14ac:dyDescent="0.2">
      <c r="C58" s="153" t="s">
        <v>344</v>
      </c>
      <c r="D58" s="156" t="s">
        <v>367</v>
      </c>
      <c r="E58" s="154" t="s">
        <v>334</v>
      </c>
      <c r="F58" s="158">
        <v>2.4</v>
      </c>
      <c r="G58" s="158">
        <v>3.5</v>
      </c>
      <c r="H58" s="158">
        <v>2</v>
      </c>
      <c r="I58" s="158">
        <v>1.9</v>
      </c>
      <c r="J58" s="158">
        <v>5.9</v>
      </c>
      <c r="K58" s="158">
        <v>3</v>
      </c>
      <c r="L58" s="158">
        <v>2</v>
      </c>
      <c r="M58" s="158">
        <v>1.7</v>
      </c>
      <c r="N58" s="158">
        <v>2.8</v>
      </c>
      <c r="O58" s="158">
        <v>2.1</v>
      </c>
      <c r="P58" s="158">
        <v>2.1</v>
      </c>
      <c r="Q58" s="158">
        <v>2.4</v>
      </c>
      <c r="S58" s="154"/>
    </row>
    <row r="59" spans="3:31" ht="12" customHeight="1" x14ac:dyDescent="0.2">
      <c r="C59" s="153" t="s">
        <v>344</v>
      </c>
      <c r="D59" s="156" t="s">
        <v>367</v>
      </c>
      <c r="E59" s="154" t="s">
        <v>358</v>
      </c>
      <c r="F59" s="158">
        <v>95</v>
      </c>
      <c r="G59" s="158">
        <v>105</v>
      </c>
      <c r="H59" s="158">
        <v>93.3</v>
      </c>
      <c r="I59" s="160">
        <v>85</v>
      </c>
      <c r="J59" s="158">
        <v>125</v>
      </c>
      <c r="K59" s="158">
        <v>96.7</v>
      </c>
      <c r="L59" s="158">
        <v>93.3</v>
      </c>
      <c r="M59" s="158">
        <v>88.3</v>
      </c>
      <c r="N59" s="158">
        <v>103.3</v>
      </c>
      <c r="O59" s="158">
        <v>98.3</v>
      </c>
      <c r="P59" s="158">
        <v>98.3</v>
      </c>
      <c r="Q59" s="158">
        <v>102</v>
      </c>
      <c r="S59" s="154"/>
      <c r="W59" s="153" t="s">
        <v>448</v>
      </c>
    </row>
    <row r="60" spans="3:31" ht="12" customHeight="1" x14ac:dyDescent="0.2">
      <c r="C60" s="153" t="s">
        <v>344</v>
      </c>
      <c r="D60" s="156" t="s">
        <v>367</v>
      </c>
      <c r="E60" s="154" t="s">
        <v>336</v>
      </c>
      <c r="F60" s="158">
        <v>73.3</v>
      </c>
      <c r="G60" s="158">
        <v>71.7</v>
      </c>
      <c r="H60" s="158">
        <v>73.3</v>
      </c>
      <c r="I60" s="158">
        <v>71.7</v>
      </c>
      <c r="J60" s="158">
        <v>71.7</v>
      </c>
      <c r="K60" s="158">
        <v>71.7</v>
      </c>
      <c r="L60" s="158">
        <v>73.3</v>
      </c>
      <c r="M60" s="158">
        <v>73.3</v>
      </c>
      <c r="N60" s="158">
        <v>73.3</v>
      </c>
      <c r="O60" s="158">
        <v>71.7</v>
      </c>
      <c r="P60" s="158">
        <v>71.7</v>
      </c>
      <c r="Q60" s="158">
        <v>71.7</v>
      </c>
      <c r="S60" s="154"/>
      <c r="W60" s="154" t="s">
        <v>484</v>
      </c>
      <c r="X60" s="154" t="s">
        <v>381</v>
      </c>
      <c r="Y60" s="154" t="s">
        <v>382</v>
      </c>
      <c r="Z60" s="182" t="s">
        <v>512</v>
      </c>
      <c r="AA60" s="180" t="s">
        <v>505</v>
      </c>
      <c r="AB60" s="180" t="s">
        <v>505</v>
      </c>
      <c r="AC60" s="180" t="s">
        <v>485</v>
      </c>
      <c r="AD60" s="1" t="s">
        <v>499</v>
      </c>
      <c r="AE60" s="154"/>
    </row>
    <row r="61" spans="3:31" ht="12" customHeight="1" x14ac:dyDescent="0.2">
      <c r="C61" s="153" t="s">
        <v>344</v>
      </c>
      <c r="D61" s="154" t="s">
        <v>370</v>
      </c>
      <c r="E61" s="155" t="s">
        <v>333</v>
      </c>
      <c r="F61" s="159">
        <v>62.2</v>
      </c>
      <c r="G61" s="159">
        <v>62.1</v>
      </c>
      <c r="H61" s="159">
        <v>61.9</v>
      </c>
      <c r="I61" s="159">
        <v>62</v>
      </c>
      <c r="J61" s="159">
        <v>62.7</v>
      </c>
      <c r="K61" s="160">
        <v>62.1</v>
      </c>
      <c r="L61" s="159">
        <v>62.2</v>
      </c>
      <c r="M61" s="159">
        <v>62.3</v>
      </c>
      <c r="N61" s="159">
        <v>62.9</v>
      </c>
      <c r="O61" s="159">
        <v>62.9</v>
      </c>
      <c r="P61" s="159">
        <v>62.8</v>
      </c>
      <c r="Q61" s="159">
        <v>63</v>
      </c>
      <c r="R61" s="164" t="s">
        <v>491</v>
      </c>
      <c r="S61" s="165"/>
      <c r="Z61" s="182"/>
      <c r="AA61" s="181"/>
      <c r="AB61" s="181"/>
      <c r="AC61" s="181"/>
      <c r="AD61" s="1" t="s">
        <v>498</v>
      </c>
      <c r="AE61" s="154"/>
    </row>
    <row r="62" spans="3:31" ht="12" customHeight="1" x14ac:dyDescent="0.2">
      <c r="C62" s="153" t="s">
        <v>344</v>
      </c>
      <c r="D62" s="156" t="s">
        <v>369</v>
      </c>
      <c r="E62" s="154" t="s">
        <v>334</v>
      </c>
      <c r="F62" s="158">
        <v>1.9</v>
      </c>
      <c r="G62" s="158">
        <v>3.4</v>
      </c>
      <c r="H62" s="158">
        <v>1.6</v>
      </c>
      <c r="I62" s="158">
        <v>1.5</v>
      </c>
      <c r="J62" s="158">
        <v>5.3</v>
      </c>
      <c r="K62" s="158">
        <v>3.4</v>
      </c>
      <c r="L62" s="158">
        <v>2.1</v>
      </c>
      <c r="M62" s="158">
        <v>1.7</v>
      </c>
      <c r="N62" s="158">
        <v>3.1</v>
      </c>
      <c r="O62" s="158">
        <v>1.8</v>
      </c>
      <c r="P62" s="158">
        <v>2.2000000000000002</v>
      </c>
      <c r="Q62" s="158">
        <v>2.6</v>
      </c>
      <c r="W62" s="154" t="s">
        <v>345</v>
      </c>
      <c r="X62" s="153" t="s">
        <v>553</v>
      </c>
      <c r="Y62" s="153" t="s">
        <v>449</v>
      </c>
      <c r="Z62" s="153">
        <v>0.16</v>
      </c>
      <c r="AA62" s="153">
        <v>0.16</v>
      </c>
      <c r="AB62" s="153">
        <v>0.16</v>
      </c>
      <c r="AC62" s="153">
        <v>0.16</v>
      </c>
      <c r="AD62" s="1" t="s">
        <v>462</v>
      </c>
      <c r="AE62" s="154"/>
    </row>
    <row r="63" spans="3:31" ht="12" customHeight="1" x14ac:dyDescent="0.2">
      <c r="C63" s="153" t="s">
        <v>344</v>
      </c>
      <c r="D63" s="156" t="s">
        <v>369</v>
      </c>
      <c r="E63" s="154" t="s">
        <v>358</v>
      </c>
      <c r="F63" s="158">
        <v>75</v>
      </c>
      <c r="G63" s="158">
        <v>88.3</v>
      </c>
      <c r="H63" s="158">
        <v>73.3</v>
      </c>
      <c r="I63" s="158">
        <v>70</v>
      </c>
      <c r="J63" s="158">
        <v>105</v>
      </c>
      <c r="K63" s="158">
        <v>85</v>
      </c>
      <c r="L63" s="158">
        <v>81.7</v>
      </c>
      <c r="M63" s="158">
        <v>73.3</v>
      </c>
      <c r="N63" s="158">
        <v>90</v>
      </c>
      <c r="O63" s="158">
        <v>76.7</v>
      </c>
      <c r="P63" s="158">
        <v>81.7</v>
      </c>
      <c r="Q63" s="158">
        <v>88.3</v>
      </c>
      <c r="X63" s="153" t="s">
        <v>554</v>
      </c>
      <c r="Y63" s="153" t="s">
        <v>450</v>
      </c>
      <c r="Z63" s="153">
        <v>0.16</v>
      </c>
      <c r="AA63" s="153">
        <v>0.17</v>
      </c>
      <c r="AB63" s="153">
        <v>0.16</v>
      </c>
      <c r="AC63" s="153">
        <v>0.16</v>
      </c>
      <c r="AD63" s="1" t="s">
        <v>463</v>
      </c>
      <c r="AE63" s="154"/>
    </row>
    <row r="64" spans="3:31" ht="12" customHeight="1" x14ac:dyDescent="0.2">
      <c r="C64" s="153" t="s">
        <v>344</v>
      </c>
      <c r="D64" s="156" t="s">
        <v>369</v>
      </c>
      <c r="E64" s="154" t="s">
        <v>336</v>
      </c>
      <c r="F64" s="158">
        <v>58.3</v>
      </c>
      <c r="G64" s="158">
        <v>56.7</v>
      </c>
      <c r="H64" s="158">
        <v>58.3</v>
      </c>
      <c r="I64" s="158">
        <v>58.3</v>
      </c>
      <c r="J64" s="158">
        <v>56.7</v>
      </c>
      <c r="K64" s="158">
        <v>56.7</v>
      </c>
      <c r="L64" s="158">
        <v>56.7</v>
      </c>
      <c r="M64" s="158">
        <v>58.3</v>
      </c>
      <c r="N64" s="158">
        <v>58.3</v>
      </c>
      <c r="O64" s="158">
        <v>58.3</v>
      </c>
      <c r="P64" s="158">
        <v>58.3</v>
      </c>
      <c r="Q64" s="158">
        <v>58.3</v>
      </c>
      <c r="X64" s="153" t="s">
        <v>555</v>
      </c>
      <c r="Y64" s="153" t="s">
        <v>451</v>
      </c>
      <c r="Z64" s="153">
        <v>0.16</v>
      </c>
      <c r="AA64" s="153">
        <v>0.16</v>
      </c>
      <c r="AB64" s="153">
        <v>0.15</v>
      </c>
      <c r="AC64" s="153">
        <v>0.15</v>
      </c>
      <c r="AD64" s="1" t="s">
        <v>464</v>
      </c>
      <c r="AE64" s="154"/>
    </row>
    <row r="65" spans="3:32" ht="12" customHeight="1" x14ac:dyDescent="0.2">
      <c r="C65" s="153" t="s">
        <v>344</v>
      </c>
      <c r="D65" s="154" t="s">
        <v>372</v>
      </c>
      <c r="E65" s="155" t="s">
        <v>333</v>
      </c>
      <c r="F65" s="159">
        <v>66.2</v>
      </c>
      <c r="G65" s="159">
        <v>62.8</v>
      </c>
      <c r="H65" s="159">
        <v>62.5</v>
      </c>
      <c r="I65" s="159">
        <v>62.8</v>
      </c>
      <c r="J65" s="159">
        <v>63.5</v>
      </c>
      <c r="K65" s="159">
        <v>64.3</v>
      </c>
      <c r="L65" s="159">
        <v>64.7</v>
      </c>
      <c r="M65" s="159">
        <v>64.900000000000006</v>
      </c>
      <c r="N65" s="159">
        <v>65.5</v>
      </c>
      <c r="O65" s="159">
        <v>65.5</v>
      </c>
      <c r="P65" s="159">
        <v>65.400000000000006</v>
      </c>
      <c r="Q65" s="159">
        <v>65.599999999999994</v>
      </c>
      <c r="R65" s="164" t="s">
        <v>492</v>
      </c>
      <c r="S65" s="155"/>
      <c r="X65" s="153" t="s">
        <v>556</v>
      </c>
      <c r="Y65" s="153" t="s">
        <v>452</v>
      </c>
      <c r="Z65" s="153">
        <v>0.14000000000000001</v>
      </c>
      <c r="AA65" s="153">
        <v>0.14000000000000001</v>
      </c>
      <c r="AB65" s="153">
        <v>0.14000000000000001</v>
      </c>
      <c r="AC65" s="153">
        <v>0.13</v>
      </c>
      <c r="AD65" s="1" t="s">
        <v>465</v>
      </c>
      <c r="AE65" s="154"/>
    </row>
    <row r="66" spans="3:32" ht="12" customHeight="1" x14ac:dyDescent="0.2">
      <c r="C66" s="153" t="s">
        <v>344</v>
      </c>
      <c r="D66" s="156" t="s">
        <v>371</v>
      </c>
      <c r="E66" s="154" t="s">
        <v>334</v>
      </c>
      <c r="F66" s="158">
        <v>1.9</v>
      </c>
      <c r="G66" s="158">
        <v>3.2</v>
      </c>
      <c r="H66" s="158">
        <v>1.6</v>
      </c>
      <c r="I66" s="158">
        <v>1.6</v>
      </c>
      <c r="J66" s="158">
        <v>5.9</v>
      </c>
      <c r="K66" s="158">
        <v>3.7</v>
      </c>
      <c r="L66" s="158">
        <v>2.2000000000000002</v>
      </c>
      <c r="M66" s="158">
        <v>1.8</v>
      </c>
      <c r="N66" s="158">
        <v>3.3</v>
      </c>
      <c r="O66" s="158">
        <v>2.1</v>
      </c>
      <c r="P66" s="158">
        <v>2.2000000000000002</v>
      </c>
      <c r="Q66" s="158">
        <v>2.8</v>
      </c>
      <c r="S66" s="154"/>
      <c r="X66" s="153" t="s">
        <v>557</v>
      </c>
      <c r="Y66" s="153" t="s">
        <v>453</v>
      </c>
      <c r="Z66" s="153">
        <v>0.14000000000000001</v>
      </c>
      <c r="AA66" s="153">
        <v>0.14000000000000001</v>
      </c>
      <c r="AB66" s="153">
        <v>0.13</v>
      </c>
      <c r="AC66" s="153">
        <v>0.13</v>
      </c>
      <c r="AD66" s="1" t="s">
        <v>466</v>
      </c>
      <c r="AE66" s="154"/>
      <c r="AF66" s="153" t="s">
        <v>517</v>
      </c>
    </row>
    <row r="67" spans="3:32" ht="12" customHeight="1" x14ac:dyDescent="0.2">
      <c r="C67" s="153" t="s">
        <v>344</v>
      </c>
      <c r="D67" s="156" t="s">
        <v>371</v>
      </c>
      <c r="E67" s="154" t="s">
        <v>358</v>
      </c>
      <c r="F67" s="158">
        <v>81.7</v>
      </c>
      <c r="G67" s="158">
        <v>86.7</v>
      </c>
      <c r="H67" s="158">
        <v>73.3</v>
      </c>
      <c r="I67" s="158">
        <v>71.7</v>
      </c>
      <c r="J67" s="158">
        <v>113.3</v>
      </c>
      <c r="K67" s="158">
        <v>90</v>
      </c>
      <c r="L67" s="158">
        <v>85</v>
      </c>
      <c r="M67" s="158">
        <v>80</v>
      </c>
      <c r="N67" s="158">
        <v>96.7</v>
      </c>
      <c r="O67" s="158">
        <v>83.3</v>
      </c>
      <c r="P67" s="158">
        <v>85</v>
      </c>
      <c r="Q67" s="158">
        <v>91.7</v>
      </c>
      <c r="S67" s="154"/>
      <c r="X67" s="153" t="s">
        <v>558</v>
      </c>
      <c r="Y67" s="153" t="s">
        <v>454</v>
      </c>
      <c r="Z67" s="153">
        <v>0.17</v>
      </c>
      <c r="AA67" s="153">
        <v>0.17</v>
      </c>
      <c r="AB67" s="153">
        <v>0.16</v>
      </c>
      <c r="AC67" s="153">
        <v>0.16</v>
      </c>
      <c r="AD67" s="1" t="s">
        <v>467</v>
      </c>
      <c r="AE67" s="154"/>
      <c r="AF67" s="153" t="s">
        <v>517</v>
      </c>
    </row>
    <row r="68" spans="3:32" ht="12" customHeight="1" x14ac:dyDescent="0.2">
      <c r="C68" s="153" t="s">
        <v>344</v>
      </c>
      <c r="D68" s="156" t="s">
        <v>371</v>
      </c>
      <c r="E68" s="154" t="s">
        <v>336</v>
      </c>
      <c r="F68" s="160">
        <v>61.7</v>
      </c>
      <c r="G68" s="158">
        <v>56.7</v>
      </c>
      <c r="H68" s="158">
        <v>58.3</v>
      </c>
      <c r="I68" s="158">
        <v>58.3</v>
      </c>
      <c r="J68" s="158">
        <v>58.3</v>
      </c>
      <c r="K68" s="158">
        <v>60</v>
      </c>
      <c r="L68" s="158">
        <v>60</v>
      </c>
      <c r="M68" s="158">
        <v>60</v>
      </c>
      <c r="N68" s="158">
        <v>60</v>
      </c>
      <c r="O68" s="158">
        <v>61.7</v>
      </c>
      <c r="P68" s="158">
        <v>61.7</v>
      </c>
      <c r="Q68" s="158">
        <v>60</v>
      </c>
      <c r="S68" s="154"/>
      <c r="X68" s="153" t="s">
        <v>559</v>
      </c>
      <c r="Y68" s="153" t="s">
        <v>455</v>
      </c>
      <c r="Z68" s="153">
        <v>0.14000000000000001</v>
      </c>
      <c r="AA68" s="153">
        <v>0.15</v>
      </c>
      <c r="AB68" s="153">
        <v>0.14000000000000001</v>
      </c>
      <c r="AC68" s="153">
        <v>0.14000000000000001</v>
      </c>
      <c r="AD68" s="1" t="s">
        <v>468</v>
      </c>
      <c r="AE68" s="154"/>
      <c r="AF68" s="153" t="s">
        <v>534</v>
      </c>
    </row>
    <row r="69" spans="3:32" ht="12" customHeight="1" x14ac:dyDescent="0.2">
      <c r="C69" s="153" t="s">
        <v>344</v>
      </c>
      <c r="D69" s="154" t="s">
        <v>374</v>
      </c>
      <c r="E69" s="155" t="s">
        <v>333</v>
      </c>
      <c r="F69" s="159">
        <v>60.8</v>
      </c>
      <c r="G69" s="159">
        <v>60.2</v>
      </c>
      <c r="H69" s="159">
        <v>60.1</v>
      </c>
      <c r="I69" s="159">
        <v>59.9</v>
      </c>
      <c r="J69" s="159">
        <v>60.8</v>
      </c>
      <c r="K69" s="160">
        <v>60.2</v>
      </c>
      <c r="L69" s="159">
        <v>60.3</v>
      </c>
      <c r="M69" s="159">
        <v>60.2</v>
      </c>
      <c r="N69" s="159">
        <v>60.6</v>
      </c>
      <c r="O69" s="159">
        <v>60.7</v>
      </c>
      <c r="P69" s="159">
        <v>60.3</v>
      </c>
      <c r="Q69" s="159">
        <v>60.4</v>
      </c>
      <c r="R69" s="164" t="s">
        <v>493</v>
      </c>
      <c r="S69" s="165"/>
      <c r="X69" s="153" t="s">
        <v>560</v>
      </c>
      <c r="Y69" s="153" t="s">
        <v>456</v>
      </c>
      <c r="Z69" s="153">
        <v>0.15</v>
      </c>
      <c r="AA69" s="153">
        <v>0.15</v>
      </c>
      <c r="AB69" s="153">
        <v>0.15</v>
      </c>
      <c r="AC69" s="153">
        <v>0.15</v>
      </c>
      <c r="AD69" s="1" t="s">
        <v>469</v>
      </c>
      <c r="AE69" s="154"/>
    </row>
    <row r="70" spans="3:32" ht="12" customHeight="1" x14ac:dyDescent="0.2">
      <c r="C70" s="153" t="s">
        <v>344</v>
      </c>
      <c r="D70" s="156" t="s">
        <v>373</v>
      </c>
      <c r="E70" s="154" t="s">
        <v>334</v>
      </c>
      <c r="F70" s="158">
        <v>2.1</v>
      </c>
      <c r="G70" s="158">
        <v>3.5</v>
      </c>
      <c r="H70" s="160">
        <v>1.7</v>
      </c>
      <c r="I70" s="158">
        <v>1.5</v>
      </c>
      <c r="J70" s="158">
        <v>5.8</v>
      </c>
      <c r="K70" s="158">
        <v>3.2</v>
      </c>
      <c r="L70" s="158">
        <v>2</v>
      </c>
      <c r="M70" s="158">
        <v>1.6</v>
      </c>
      <c r="N70" s="158">
        <v>2.6</v>
      </c>
      <c r="O70" s="158">
        <v>1.5</v>
      </c>
      <c r="P70" s="158">
        <v>2.2999999999999998</v>
      </c>
      <c r="Q70" s="158">
        <v>2.5</v>
      </c>
      <c r="X70" s="153" t="s">
        <v>561</v>
      </c>
      <c r="Y70" s="153" t="s">
        <v>457</v>
      </c>
      <c r="Z70" s="153">
        <v>0.15</v>
      </c>
      <c r="AA70" s="153">
        <v>0.15</v>
      </c>
      <c r="AB70" s="153">
        <v>0.14000000000000001</v>
      </c>
      <c r="AC70" s="153">
        <v>0.14000000000000001</v>
      </c>
      <c r="AD70" s="1" t="s">
        <v>470</v>
      </c>
      <c r="AE70" s="154"/>
      <c r="AF70" s="153" t="s">
        <v>535</v>
      </c>
    </row>
    <row r="71" spans="3:32" ht="12" customHeight="1" x14ac:dyDescent="0.2">
      <c r="C71" s="153" t="s">
        <v>344</v>
      </c>
      <c r="D71" s="156" t="s">
        <v>373</v>
      </c>
      <c r="E71" s="154" t="s">
        <v>358</v>
      </c>
      <c r="F71" s="158">
        <v>75</v>
      </c>
      <c r="G71" s="158">
        <v>86.7</v>
      </c>
      <c r="H71" s="158">
        <v>75</v>
      </c>
      <c r="I71" s="158">
        <v>68.3</v>
      </c>
      <c r="J71" s="158">
        <v>110</v>
      </c>
      <c r="K71" s="158">
        <v>81.7</v>
      </c>
      <c r="L71" s="158">
        <v>76.7</v>
      </c>
      <c r="M71" s="158">
        <v>75</v>
      </c>
      <c r="N71" s="158">
        <v>80</v>
      </c>
      <c r="O71" s="158">
        <v>73.3</v>
      </c>
      <c r="P71" s="158">
        <v>81.7</v>
      </c>
      <c r="Q71" s="158">
        <v>86.7</v>
      </c>
      <c r="X71" s="153" t="s">
        <v>562</v>
      </c>
      <c r="Y71" s="153" t="s">
        <v>458</v>
      </c>
      <c r="Z71" s="153">
        <v>0.17</v>
      </c>
      <c r="AA71" s="153">
        <v>0.17</v>
      </c>
      <c r="AB71" s="153">
        <v>0.17</v>
      </c>
      <c r="AC71" s="153">
        <v>0.17</v>
      </c>
      <c r="AD71" s="1" t="s">
        <v>471</v>
      </c>
      <c r="AE71" s="154"/>
    </row>
    <row r="72" spans="3:32" ht="12" customHeight="1" x14ac:dyDescent="0.2">
      <c r="C72" s="153" t="s">
        <v>344</v>
      </c>
      <c r="D72" s="156" t="s">
        <v>373</v>
      </c>
      <c r="E72" s="166" t="s">
        <v>336</v>
      </c>
      <c r="F72" s="167">
        <v>56.7</v>
      </c>
      <c r="G72" s="167">
        <v>56.7</v>
      </c>
      <c r="H72" s="167">
        <v>56.7</v>
      </c>
      <c r="I72" s="167">
        <v>56.7</v>
      </c>
      <c r="J72" s="167">
        <v>56.7</v>
      </c>
      <c r="K72" s="167">
        <v>55</v>
      </c>
      <c r="L72" s="158">
        <v>56.7</v>
      </c>
      <c r="M72" s="158">
        <v>56.7</v>
      </c>
      <c r="N72" s="158">
        <v>56.7</v>
      </c>
      <c r="O72" s="158">
        <v>56.7</v>
      </c>
      <c r="P72" s="158">
        <v>56.7</v>
      </c>
      <c r="Q72" s="158">
        <v>56.7</v>
      </c>
      <c r="X72" s="153" t="s">
        <v>563</v>
      </c>
      <c r="Y72" s="153" t="s">
        <v>459</v>
      </c>
      <c r="Z72" s="153">
        <v>0.16</v>
      </c>
      <c r="AA72" s="153">
        <v>0.17</v>
      </c>
      <c r="AB72" s="153">
        <v>0.16</v>
      </c>
      <c r="AC72" s="153">
        <v>0.16</v>
      </c>
      <c r="AD72" s="1" t="s">
        <v>472</v>
      </c>
      <c r="AE72" s="154"/>
    </row>
    <row r="73" spans="3:32" ht="12" customHeight="1" x14ac:dyDescent="0.2">
      <c r="C73" s="153" t="s">
        <v>344</v>
      </c>
      <c r="D73" s="154" t="s">
        <v>376</v>
      </c>
      <c r="E73" s="155" t="s">
        <v>333</v>
      </c>
      <c r="F73" s="159">
        <v>65.3</v>
      </c>
      <c r="G73" s="159">
        <v>65.5</v>
      </c>
      <c r="H73" s="159">
        <v>64.8</v>
      </c>
      <c r="I73" s="160">
        <v>64.7</v>
      </c>
      <c r="J73" s="159">
        <v>65.8</v>
      </c>
      <c r="K73" s="159">
        <v>65.099999999999994</v>
      </c>
      <c r="L73" s="159">
        <v>65.2</v>
      </c>
      <c r="M73" s="159">
        <v>65.3</v>
      </c>
      <c r="N73" s="159">
        <v>65.599999999999994</v>
      </c>
      <c r="O73" s="159">
        <v>65.7</v>
      </c>
      <c r="P73" s="159">
        <v>65.2</v>
      </c>
      <c r="Q73" s="159">
        <v>65.400000000000006</v>
      </c>
      <c r="R73" s="164" t="s">
        <v>494</v>
      </c>
      <c r="S73" s="155"/>
      <c r="X73" s="153" t="s">
        <v>564</v>
      </c>
      <c r="Y73" s="153" t="s">
        <v>460</v>
      </c>
      <c r="Z73" s="153">
        <v>0.15</v>
      </c>
      <c r="AA73" s="153">
        <v>0.15</v>
      </c>
      <c r="AB73" s="153">
        <v>0.15</v>
      </c>
      <c r="AC73" s="153">
        <v>0.14000000000000001</v>
      </c>
      <c r="AD73" s="1" t="s">
        <v>473</v>
      </c>
      <c r="AE73" s="154"/>
    </row>
    <row r="74" spans="3:32" ht="12" customHeight="1" x14ac:dyDescent="0.2">
      <c r="C74" s="153" t="s">
        <v>344</v>
      </c>
      <c r="D74" s="156" t="s">
        <v>375</v>
      </c>
      <c r="E74" s="154" t="s">
        <v>334</v>
      </c>
      <c r="F74" s="158">
        <v>2.5</v>
      </c>
      <c r="G74" s="158">
        <v>3.7</v>
      </c>
      <c r="H74" s="158">
        <v>1.8</v>
      </c>
      <c r="I74" s="158">
        <v>1.8</v>
      </c>
      <c r="J74" s="158">
        <v>5.6</v>
      </c>
      <c r="K74" s="158">
        <v>3</v>
      </c>
      <c r="L74" s="158">
        <v>2.1</v>
      </c>
      <c r="M74" s="158">
        <v>1.8</v>
      </c>
      <c r="N74" s="158">
        <v>2.7</v>
      </c>
      <c r="O74" s="158">
        <v>1.9</v>
      </c>
      <c r="P74" s="158">
        <v>2.4</v>
      </c>
      <c r="Q74" s="158">
        <v>2.6</v>
      </c>
      <c r="S74" s="154"/>
      <c r="X74" s="153" t="s">
        <v>565</v>
      </c>
      <c r="Y74" s="153" t="s">
        <v>461</v>
      </c>
      <c r="Z74" s="153">
        <v>0.21</v>
      </c>
      <c r="AA74" s="153">
        <v>0.21</v>
      </c>
      <c r="AB74" s="153">
        <v>0.21</v>
      </c>
      <c r="AC74" s="153">
        <v>0.2</v>
      </c>
      <c r="AD74" s="1" t="s">
        <v>474</v>
      </c>
      <c r="AE74" s="154"/>
    </row>
    <row r="75" spans="3:32" ht="12" customHeight="1" x14ac:dyDescent="0.2">
      <c r="C75" s="153" t="s">
        <v>344</v>
      </c>
      <c r="D75" s="156" t="s">
        <v>375</v>
      </c>
      <c r="E75" s="154" t="s">
        <v>358</v>
      </c>
      <c r="F75" s="158">
        <v>85</v>
      </c>
      <c r="G75" s="158">
        <v>95</v>
      </c>
      <c r="H75" s="158">
        <v>78.3</v>
      </c>
      <c r="I75" s="158">
        <v>73.3</v>
      </c>
      <c r="J75" s="160">
        <v>113.3</v>
      </c>
      <c r="K75" s="158">
        <v>86.7</v>
      </c>
      <c r="L75" s="158">
        <v>80</v>
      </c>
      <c r="M75" s="158">
        <v>81.7</v>
      </c>
      <c r="N75" s="158">
        <v>86.7</v>
      </c>
      <c r="O75" s="158">
        <v>90</v>
      </c>
      <c r="P75" s="158">
        <v>86.7</v>
      </c>
      <c r="Q75" s="158">
        <v>91.7</v>
      </c>
      <c r="S75" s="154"/>
      <c r="X75" s="153" t="s">
        <v>475</v>
      </c>
    </row>
    <row r="76" spans="3:32" ht="12" customHeight="1" x14ac:dyDescent="0.2">
      <c r="C76" s="153" t="s">
        <v>344</v>
      </c>
      <c r="D76" s="156" t="s">
        <v>375</v>
      </c>
      <c r="E76" s="154" t="s">
        <v>336</v>
      </c>
      <c r="F76" s="158">
        <v>60</v>
      </c>
      <c r="G76" s="158">
        <v>60</v>
      </c>
      <c r="H76" s="158">
        <v>60</v>
      </c>
      <c r="I76" s="160">
        <v>60</v>
      </c>
      <c r="J76" s="158">
        <v>60</v>
      </c>
      <c r="K76" s="158">
        <v>60</v>
      </c>
      <c r="L76" s="158">
        <v>60</v>
      </c>
      <c r="M76" s="158">
        <v>61.7</v>
      </c>
      <c r="N76" s="158">
        <v>60</v>
      </c>
      <c r="O76" s="158">
        <v>61.7</v>
      </c>
      <c r="P76" s="158">
        <v>60</v>
      </c>
      <c r="Q76" s="158">
        <v>61.7</v>
      </c>
      <c r="S76" s="154"/>
      <c r="X76" s="153" t="s">
        <v>476</v>
      </c>
    </row>
    <row r="77" spans="3:32" ht="12" customHeight="1" x14ac:dyDescent="0.2">
      <c r="C77" s="153" t="s">
        <v>344</v>
      </c>
      <c r="D77" s="154" t="s">
        <v>378</v>
      </c>
      <c r="E77" s="155" t="s">
        <v>333</v>
      </c>
      <c r="F77" s="159">
        <v>64.5</v>
      </c>
      <c r="G77" s="159">
        <v>64.7</v>
      </c>
      <c r="H77" s="159">
        <v>64</v>
      </c>
      <c r="I77" s="159">
        <v>64.2</v>
      </c>
      <c r="J77" s="160">
        <v>65.2</v>
      </c>
      <c r="K77" s="159">
        <v>64.3</v>
      </c>
      <c r="L77" s="159">
        <v>63.8</v>
      </c>
      <c r="M77" s="159">
        <v>64.099999999999994</v>
      </c>
      <c r="N77" s="159">
        <v>64.3</v>
      </c>
      <c r="O77" s="159">
        <v>64.3</v>
      </c>
      <c r="P77" s="159">
        <v>63.5</v>
      </c>
      <c r="Q77" s="159">
        <v>63.8</v>
      </c>
      <c r="R77" s="164" t="s">
        <v>495</v>
      </c>
      <c r="S77" s="165"/>
      <c r="X77" s="153" t="s">
        <v>477</v>
      </c>
    </row>
    <row r="78" spans="3:32" ht="12" customHeight="1" x14ac:dyDescent="0.2">
      <c r="C78" s="153" t="s">
        <v>344</v>
      </c>
      <c r="D78" s="156" t="s">
        <v>377</v>
      </c>
      <c r="E78" s="153" t="s">
        <v>334</v>
      </c>
      <c r="F78" s="158">
        <v>2.7</v>
      </c>
      <c r="G78" s="158">
        <v>3.7</v>
      </c>
      <c r="H78" s="158">
        <v>1.9</v>
      </c>
      <c r="I78" s="158">
        <v>1.6</v>
      </c>
      <c r="J78" s="158">
        <v>5.6</v>
      </c>
      <c r="K78" s="158">
        <v>3.7</v>
      </c>
      <c r="L78" s="158">
        <v>2.1</v>
      </c>
      <c r="M78" s="158">
        <v>2.4</v>
      </c>
      <c r="N78" s="158">
        <v>3.1</v>
      </c>
      <c r="O78" s="158">
        <v>1.5</v>
      </c>
      <c r="P78" s="158">
        <v>2.2000000000000002</v>
      </c>
      <c r="Q78" s="158">
        <v>2.5</v>
      </c>
      <c r="X78" s="153" t="s">
        <v>478</v>
      </c>
    </row>
    <row r="79" spans="3:32" ht="12" customHeight="1" x14ac:dyDescent="0.2">
      <c r="C79" s="153" t="s">
        <v>344</v>
      </c>
      <c r="D79" s="156" t="s">
        <v>377</v>
      </c>
      <c r="E79" s="153" t="s">
        <v>358</v>
      </c>
      <c r="F79" s="158">
        <v>90</v>
      </c>
      <c r="G79" s="158">
        <v>91.7</v>
      </c>
      <c r="H79" s="158">
        <v>76.7</v>
      </c>
      <c r="I79" s="158">
        <v>71.7</v>
      </c>
      <c r="J79" s="158">
        <v>110</v>
      </c>
      <c r="K79" s="158">
        <v>90</v>
      </c>
      <c r="L79" s="158">
        <v>81.7</v>
      </c>
      <c r="M79" s="158">
        <v>86.7</v>
      </c>
      <c r="N79" s="158">
        <v>100</v>
      </c>
      <c r="O79" s="158">
        <v>80</v>
      </c>
      <c r="P79" s="158">
        <v>83.3</v>
      </c>
      <c r="Q79" s="158">
        <v>88.3</v>
      </c>
      <c r="X79" s="153" t="s">
        <v>479</v>
      </c>
    </row>
    <row r="80" spans="3:32" ht="12" customHeight="1" x14ac:dyDescent="0.2">
      <c r="C80" s="153" t="s">
        <v>344</v>
      </c>
      <c r="D80" s="156" t="s">
        <v>377</v>
      </c>
      <c r="E80" s="153" t="s">
        <v>336</v>
      </c>
      <c r="F80" s="158">
        <v>60</v>
      </c>
      <c r="G80" s="158">
        <v>60</v>
      </c>
      <c r="H80" s="158">
        <v>60</v>
      </c>
      <c r="I80" s="158">
        <v>60</v>
      </c>
      <c r="J80" s="158">
        <v>60</v>
      </c>
      <c r="K80" s="158">
        <v>58.3</v>
      </c>
      <c r="L80" s="158">
        <v>60</v>
      </c>
      <c r="M80" s="158">
        <v>60</v>
      </c>
      <c r="N80" s="158">
        <v>60</v>
      </c>
      <c r="O80" s="158">
        <v>60</v>
      </c>
      <c r="P80" s="158">
        <v>58.3</v>
      </c>
      <c r="Q80" s="158">
        <v>58.3</v>
      </c>
      <c r="X80" s="153" t="s">
        <v>480</v>
      </c>
    </row>
    <row r="81" spans="2:33" ht="12" customHeight="1" x14ac:dyDescent="0.2">
      <c r="B81" s="153" t="s">
        <v>355</v>
      </c>
      <c r="L81" s="167"/>
      <c r="M81" s="167"/>
      <c r="N81" s="167"/>
      <c r="O81" s="167"/>
      <c r="P81" s="167"/>
      <c r="Q81" s="167"/>
      <c r="R81" s="85"/>
      <c r="S81" s="166"/>
      <c r="X81" s="153" t="s">
        <v>481</v>
      </c>
    </row>
    <row r="82" spans="2:33" ht="12" customHeight="1" x14ac:dyDescent="0.2">
      <c r="B82" s="153" t="s">
        <v>356</v>
      </c>
      <c r="L82" s="167"/>
      <c r="M82" s="167"/>
      <c r="N82" s="167"/>
      <c r="O82" s="167"/>
      <c r="P82" s="167"/>
      <c r="Q82" s="167"/>
      <c r="R82" s="85"/>
      <c r="S82" s="166"/>
      <c r="X82" s="153" t="s">
        <v>482</v>
      </c>
    </row>
    <row r="83" spans="2:33" ht="12" customHeight="1" x14ac:dyDescent="0.2">
      <c r="B83" s="153" t="s">
        <v>357</v>
      </c>
      <c r="L83" s="167"/>
      <c r="M83" s="167"/>
      <c r="N83" s="167"/>
      <c r="O83" s="167"/>
      <c r="P83" s="167"/>
      <c r="Q83" s="167"/>
      <c r="R83" s="85"/>
      <c r="S83" s="166"/>
      <c r="X83" s="153" t="s">
        <v>483</v>
      </c>
    </row>
    <row r="84" spans="2:33" ht="12" customHeight="1" x14ac:dyDescent="0.2">
      <c r="L84" s="167"/>
      <c r="M84" s="167"/>
      <c r="N84" s="167"/>
      <c r="O84" s="167"/>
      <c r="P84" s="167"/>
      <c r="Q84" s="167"/>
      <c r="R84" s="85"/>
      <c r="S84" s="166"/>
    </row>
    <row r="85" spans="2:33" ht="12" customHeight="1" x14ac:dyDescent="0.2">
      <c r="L85" s="167"/>
      <c r="M85" s="167"/>
      <c r="N85" s="167"/>
      <c r="O85" s="167"/>
      <c r="P85" s="167"/>
      <c r="Q85" s="167"/>
      <c r="R85" s="85"/>
      <c r="S85" s="168"/>
    </row>
    <row r="86" spans="2:33" ht="12" customHeight="1" x14ac:dyDescent="0.2">
      <c r="B86" s="153" t="s">
        <v>537</v>
      </c>
      <c r="C86" s="153" t="s">
        <v>538</v>
      </c>
      <c r="D86" s="153" t="s">
        <v>566</v>
      </c>
      <c r="E86" s="153" t="s">
        <v>539</v>
      </c>
      <c r="F86" s="153" t="s">
        <v>540</v>
      </c>
      <c r="G86" s="153" t="s">
        <v>541</v>
      </c>
      <c r="H86" s="153" t="s">
        <v>542</v>
      </c>
      <c r="I86" s="153" t="s">
        <v>567</v>
      </c>
      <c r="J86" s="153" t="s">
        <v>543</v>
      </c>
      <c r="K86" s="153" t="s">
        <v>17</v>
      </c>
      <c r="L86" s="153" t="s">
        <v>18</v>
      </c>
      <c r="M86" s="153" t="s">
        <v>19</v>
      </c>
      <c r="N86" s="153" t="s">
        <v>20</v>
      </c>
      <c r="O86" s="1" t="s">
        <v>21</v>
      </c>
      <c r="P86" s="153" t="s">
        <v>22</v>
      </c>
      <c r="Q86" s="153" t="s">
        <v>23</v>
      </c>
      <c r="R86" s="153" t="s">
        <v>24</v>
      </c>
      <c r="S86" s="153" t="s">
        <v>25</v>
      </c>
      <c r="T86" s="153" t="s">
        <v>569</v>
      </c>
      <c r="U86" s="153" t="s">
        <v>570</v>
      </c>
      <c r="V86" s="153" t="s">
        <v>571</v>
      </c>
      <c r="W86" s="153" t="s">
        <v>572</v>
      </c>
      <c r="X86" s="153" t="s">
        <v>573</v>
      </c>
      <c r="Y86" s="153" t="s">
        <v>574</v>
      </c>
      <c r="Z86" s="153" t="s">
        <v>575</v>
      </c>
      <c r="AA86" s="153" t="s">
        <v>576</v>
      </c>
      <c r="AB86" s="153" t="s">
        <v>577</v>
      </c>
      <c r="AC86" s="153" t="s">
        <v>578</v>
      </c>
      <c r="AD86" s="153" t="s">
        <v>579</v>
      </c>
      <c r="AE86" s="153" t="s">
        <v>580</v>
      </c>
      <c r="AF86" s="153" t="s">
        <v>581</v>
      </c>
      <c r="AG86" s="153" t="s">
        <v>582</v>
      </c>
    </row>
    <row r="87" spans="2:33" ht="12" customHeight="1" x14ac:dyDescent="0.2">
      <c r="B87" s="153" t="s">
        <v>383</v>
      </c>
      <c r="C87" s="153" t="s">
        <v>384</v>
      </c>
      <c r="D87" s="153" t="s">
        <v>385</v>
      </c>
      <c r="E87" s="153" t="s">
        <v>386</v>
      </c>
      <c r="F87" s="153" t="s">
        <v>387</v>
      </c>
      <c r="G87" s="153" t="s">
        <v>388</v>
      </c>
      <c r="H87" s="153" t="s">
        <v>389</v>
      </c>
      <c r="I87" s="153" t="s">
        <v>390</v>
      </c>
      <c r="J87" s="153" t="s">
        <v>392</v>
      </c>
      <c r="K87" s="153" t="s">
        <v>393</v>
      </c>
      <c r="L87" s="153" t="s">
        <v>394</v>
      </c>
      <c r="M87" s="153" t="s">
        <v>395</v>
      </c>
      <c r="N87" s="153" t="s">
        <v>396</v>
      </c>
      <c r="O87" s="1" t="s">
        <v>397</v>
      </c>
      <c r="P87" s="153" t="s">
        <v>398</v>
      </c>
      <c r="Q87" s="153" t="s">
        <v>399</v>
      </c>
      <c r="R87" s="153" t="s">
        <v>400</v>
      </c>
      <c r="S87" s="153" t="s">
        <v>401</v>
      </c>
      <c r="T87" s="153" t="s">
        <v>402</v>
      </c>
      <c r="U87" s="153" t="s">
        <v>449</v>
      </c>
      <c r="V87" s="153" t="s">
        <v>450</v>
      </c>
      <c r="W87" s="153" t="s">
        <v>451</v>
      </c>
      <c r="X87" s="153" t="s">
        <v>452</v>
      </c>
      <c r="Y87" s="153" t="s">
        <v>453</v>
      </c>
      <c r="Z87" s="153" t="s">
        <v>454</v>
      </c>
      <c r="AA87" s="153" t="s">
        <v>455</v>
      </c>
      <c r="AB87" s="153" t="s">
        <v>456</v>
      </c>
      <c r="AC87" s="153" t="s">
        <v>457</v>
      </c>
      <c r="AD87" s="153" t="s">
        <v>458</v>
      </c>
      <c r="AE87" s="153" t="s">
        <v>459</v>
      </c>
      <c r="AF87" s="153" t="s">
        <v>460</v>
      </c>
      <c r="AG87" s="153" t="s">
        <v>461</v>
      </c>
    </row>
    <row r="88" spans="2:33" ht="12" customHeight="1" x14ac:dyDescent="0.2">
      <c r="B88" s="153">
        <v>0.19</v>
      </c>
      <c r="C88" s="153">
        <v>0.15</v>
      </c>
      <c r="D88" s="153">
        <v>0.16</v>
      </c>
      <c r="E88" s="153">
        <v>0.15</v>
      </c>
      <c r="F88" s="153">
        <v>0.17</v>
      </c>
      <c r="G88" s="153">
        <v>0.18</v>
      </c>
      <c r="H88" s="153">
        <v>0.17</v>
      </c>
      <c r="J88" s="153">
        <v>0.16</v>
      </c>
      <c r="K88" s="153">
        <v>0.15</v>
      </c>
      <c r="L88" s="153">
        <v>0.2</v>
      </c>
      <c r="M88" s="153">
        <v>0.13</v>
      </c>
      <c r="N88" s="153">
        <v>0.13</v>
      </c>
      <c r="O88" s="1">
        <v>0.18</v>
      </c>
      <c r="P88" s="153">
        <v>0.15</v>
      </c>
      <c r="Q88" s="153">
        <v>0.16</v>
      </c>
      <c r="R88" s="153" t="s">
        <v>583</v>
      </c>
      <c r="S88" s="153">
        <v>0.17</v>
      </c>
      <c r="T88" s="153">
        <v>0.18</v>
      </c>
      <c r="U88" s="153">
        <v>0.16</v>
      </c>
      <c r="V88" s="153">
        <v>0.16</v>
      </c>
      <c r="W88" s="153">
        <v>0.16</v>
      </c>
      <c r="X88" s="153">
        <v>0.14000000000000001</v>
      </c>
      <c r="Y88" s="153">
        <v>0.14000000000000001</v>
      </c>
      <c r="Z88" s="153">
        <v>0.17</v>
      </c>
      <c r="AA88" s="153">
        <v>0.14000000000000001</v>
      </c>
      <c r="AB88" s="153">
        <v>0.15</v>
      </c>
      <c r="AC88" s="153">
        <v>0.15</v>
      </c>
      <c r="AD88" s="153">
        <v>0.17</v>
      </c>
      <c r="AE88" s="153">
        <v>0.16</v>
      </c>
      <c r="AF88" s="153">
        <v>0.15</v>
      </c>
      <c r="AG88" s="153">
        <v>0.21</v>
      </c>
    </row>
    <row r="89" spans="2:33" ht="12" customHeight="1" x14ac:dyDescent="0.2">
      <c r="B89" s="153">
        <v>0.2</v>
      </c>
      <c r="C89" s="153">
        <v>0.15</v>
      </c>
      <c r="D89" s="153">
        <v>0.16</v>
      </c>
      <c r="E89" s="153">
        <v>0.15</v>
      </c>
      <c r="F89" s="153">
        <v>0.17</v>
      </c>
      <c r="G89" s="153">
        <v>0.18</v>
      </c>
      <c r="H89" s="153">
        <v>0.17</v>
      </c>
      <c r="J89" s="153">
        <v>0.16</v>
      </c>
      <c r="K89" s="153">
        <v>0.15</v>
      </c>
      <c r="L89" s="153">
        <v>0.2</v>
      </c>
      <c r="M89" s="153">
        <v>0.13</v>
      </c>
      <c r="N89" s="153">
        <v>0.13</v>
      </c>
      <c r="O89" s="1">
        <v>0.19</v>
      </c>
      <c r="P89" s="153">
        <v>0.15</v>
      </c>
      <c r="Q89" s="153">
        <v>0.16</v>
      </c>
      <c r="R89" s="153" t="s">
        <v>583</v>
      </c>
      <c r="S89" s="153">
        <v>0.17</v>
      </c>
      <c r="T89" s="153">
        <v>0.17</v>
      </c>
      <c r="U89" s="153">
        <v>0.16</v>
      </c>
      <c r="V89" s="153">
        <v>0.17</v>
      </c>
      <c r="W89" s="153">
        <v>0.16</v>
      </c>
      <c r="X89" s="153">
        <v>0.14000000000000001</v>
      </c>
      <c r="Y89" s="153">
        <v>0.14000000000000001</v>
      </c>
      <c r="Z89" s="153">
        <v>0.17</v>
      </c>
      <c r="AA89" s="153">
        <v>0.15</v>
      </c>
      <c r="AB89" s="153">
        <v>0.15</v>
      </c>
      <c r="AC89" s="153">
        <v>0.15</v>
      </c>
      <c r="AD89" s="153">
        <v>0.17</v>
      </c>
      <c r="AE89" s="153">
        <v>0.17</v>
      </c>
      <c r="AF89" s="153">
        <v>0.15</v>
      </c>
      <c r="AG89" s="153">
        <v>0.21</v>
      </c>
    </row>
    <row r="90" spans="2:33" ht="12" customHeight="1" x14ac:dyDescent="0.2">
      <c r="B90" s="153">
        <v>0.19</v>
      </c>
      <c r="C90" s="153">
        <v>0.15</v>
      </c>
      <c r="D90" s="153">
        <v>0.15</v>
      </c>
      <c r="E90" s="153">
        <v>0.15</v>
      </c>
      <c r="F90" s="153">
        <v>0.17</v>
      </c>
      <c r="G90" s="153">
        <v>0.17</v>
      </c>
      <c r="H90" s="153">
        <v>0.16</v>
      </c>
      <c r="J90" s="153">
        <v>0.16</v>
      </c>
      <c r="K90" s="153">
        <v>0.14000000000000001</v>
      </c>
      <c r="L90" s="153">
        <v>0.19</v>
      </c>
      <c r="M90" s="153">
        <v>0.14000000000000001</v>
      </c>
      <c r="N90" s="153">
        <v>0.13</v>
      </c>
      <c r="O90" s="1">
        <v>0.18</v>
      </c>
      <c r="P90" s="153">
        <v>0.15</v>
      </c>
      <c r="Q90" s="153">
        <v>0.16</v>
      </c>
      <c r="R90" s="153" t="s">
        <v>583</v>
      </c>
      <c r="S90" s="153">
        <v>0.16</v>
      </c>
      <c r="T90" s="153">
        <v>0.17</v>
      </c>
      <c r="U90" s="153">
        <v>0.16</v>
      </c>
      <c r="V90" s="153">
        <v>0.16</v>
      </c>
      <c r="W90" s="153">
        <v>0.15</v>
      </c>
      <c r="X90" s="153">
        <v>0.14000000000000001</v>
      </c>
      <c r="Y90" s="153">
        <v>0.13</v>
      </c>
      <c r="Z90" s="153">
        <v>0.16</v>
      </c>
      <c r="AA90" s="153">
        <v>0.14000000000000001</v>
      </c>
      <c r="AB90" s="153">
        <v>0.15</v>
      </c>
      <c r="AC90" s="153">
        <v>0.14000000000000001</v>
      </c>
      <c r="AD90" s="153">
        <v>0.17</v>
      </c>
      <c r="AE90" s="153">
        <v>0.16</v>
      </c>
      <c r="AF90" s="153">
        <v>0.15</v>
      </c>
      <c r="AG90" s="153">
        <v>0.21</v>
      </c>
    </row>
    <row r="91" spans="2:33" ht="12" customHeight="1" x14ac:dyDescent="0.2">
      <c r="B91" s="153">
        <v>0.19</v>
      </c>
      <c r="C91" s="153">
        <v>0.15</v>
      </c>
      <c r="D91" s="153">
        <v>0.15</v>
      </c>
      <c r="E91" s="153">
        <v>0.15</v>
      </c>
      <c r="F91" s="153">
        <v>0.17</v>
      </c>
      <c r="G91" s="153">
        <v>0.18</v>
      </c>
      <c r="H91" s="153">
        <v>0.16</v>
      </c>
      <c r="J91" s="153">
        <v>0.16</v>
      </c>
      <c r="K91" s="153">
        <v>0.14000000000000001</v>
      </c>
      <c r="L91" s="153">
        <v>0.2</v>
      </c>
      <c r="M91" s="153">
        <v>0.13</v>
      </c>
      <c r="N91" s="153">
        <v>0.13</v>
      </c>
      <c r="O91" s="1">
        <v>0.18</v>
      </c>
      <c r="P91" s="153">
        <v>0.15</v>
      </c>
      <c r="Q91" s="153">
        <v>0.16</v>
      </c>
      <c r="R91" s="153" t="s">
        <v>583</v>
      </c>
      <c r="S91" s="153">
        <v>0.16</v>
      </c>
      <c r="T91" s="153">
        <v>0.17</v>
      </c>
      <c r="U91" s="153">
        <v>0.16</v>
      </c>
      <c r="V91" s="153">
        <v>0.16</v>
      </c>
      <c r="W91" s="153">
        <v>0.15</v>
      </c>
      <c r="X91" s="153">
        <v>0.13</v>
      </c>
      <c r="Y91" s="153">
        <v>0.13</v>
      </c>
      <c r="Z91" s="153">
        <v>0.16</v>
      </c>
      <c r="AA91" s="153">
        <v>0.14000000000000001</v>
      </c>
      <c r="AB91" s="153">
        <v>0.15</v>
      </c>
      <c r="AC91" s="153">
        <v>0.14000000000000001</v>
      </c>
      <c r="AD91" s="153">
        <v>0.17</v>
      </c>
      <c r="AE91" s="153">
        <v>0.16</v>
      </c>
      <c r="AF91" s="153">
        <v>0.14000000000000001</v>
      </c>
      <c r="AG91" s="153">
        <v>0.2</v>
      </c>
    </row>
    <row r="92" spans="2:33" ht="12" customHeight="1" x14ac:dyDescent="0.2">
      <c r="O92" s="1"/>
      <c r="R92" s="153"/>
    </row>
    <row r="93" spans="2:33" ht="12" customHeight="1" x14ac:dyDescent="0.2">
      <c r="O93" s="1"/>
      <c r="R93" s="153"/>
    </row>
    <row r="94" spans="2:33" ht="12" customHeight="1" x14ac:dyDescent="0.2">
      <c r="B94" s="153" t="s">
        <v>313</v>
      </c>
      <c r="C94" s="153" t="s">
        <v>314</v>
      </c>
      <c r="D94" s="153" t="s">
        <v>513</v>
      </c>
      <c r="E94" s="153" t="s">
        <v>514</v>
      </c>
      <c r="F94" s="153" t="s">
        <v>515</v>
      </c>
      <c r="G94" s="153" t="s">
        <v>506</v>
      </c>
      <c r="H94" s="153" t="s">
        <v>507</v>
      </c>
      <c r="I94" s="153" t="s">
        <v>508</v>
      </c>
      <c r="J94" s="153" t="s">
        <v>585</v>
      </c>
      <c r="K94" s="153" t="s">
        <v>315</v>
      </c>
      <c r="L94" s="153" t="s">
        <v>316</v>
      </c>
      <c r="M94" s="153" t="s">
        <v>586</v>
      </c>
      <c r="N94" s="153" t="s">
        <v>496</v>
      </c>
      <c r="O94" s="1" t="s">
        <v>497</v>
      </c>
      <c r="R94" s="153"/>
    </row>
    <row r="95" spans="2:33" ht="12" customHeight="1" x14ac:dyDescent="0.2">
      <c r="B95" s="153" t="s">
        <v>587</v>
      </c>
      <c r="C95" s="153" t="s">
        <v>333</v>
      </c>
      <c r="D95" s="169">
        <v>67.7</v>
      </c>
      <c r="E95" s="169">
        <v>68.2</v>
      </c>
      <c r="F95" s="169">
        <v>67.8</v>
      </c>
      <c r="G95" s="169">
        <v>68.2</v>
      </c>
      <c r="H95" s="169">
        <v>69.7</v>
      </c>
      <c r="I95" s="169">
        <v>69</v>
      </c>
      <c r="J95" s="169">
        <v>69</v>
      </c>
      <c r="K95" s="169">
        <v>68.8</v>
      </c>
      <c r="L95" s="169">
        <v>66.8</v>
      </c>
      <c r="M95" s="169">
        <v>66.900000000000006</v>
      </c>
      <c r="N95" s="169">
        <v>66.8</v>
      </c>
      <c r="O95" s="158">
        <v>67.099999999999994</v>
      </c>
      <c r="R95" s="153"/>
    </row>
    <row r="96" spans="2:33" ht="12" customHeight="1" x14ac:dyDescent="0.2">
      <c r="B96" s="153" t="s">
        <v>34</v>
      </c>
      <c r="C96" s="153" t="s">
        <v>333</v>
      </c>
      <c r="D96" s="169">
        <v>82.9</v>
      </c>
      <c r="E96" s="169">
        <v>83.2</v>
      </c>
      <c r="F96" s="170">
        <v>82.6</v>
      </c>
      <c r="G96" s="169">
        <v>83.3</v>
      </c>
      <c r="H96" s="169">
        <v>84.3</v>
      </c>
      <c r="I96" s="169">
        <v>82.8</v>
      </c>
      <c r="J96" s="169">
        <v>83.1</v>
      </c>
      <c r="K96" s="169">
        <v>83.9</v>
      </c>
      <c r="L96" s="169">
        <v>84.6</v>
      </c>
      <c r="M96" s="169">
        <v>85.3</v>
      </c>
      <c r="N96" s="169">
        <v>85.1</v>
      </c>
      <c r="O96" s="158">
        <v>85.1</v>
      </c>
      <c r="R96" s="153"/>
    </row>
    <row r="97" spans="2:24" ht="12" customHeight="1" x14ac:dyDescent="0.2">
      <c r="B97" s="153" t="s">
        <v>588</v>
      </c>
      <c r="C97" s="153" t="s">
        <v>333</v>
      </c>
      <c r="D97" s="169">
        <v>69.8</v>
      </c>
      <c r="E97" s="169">
        <v>69.7</v>
      </c>
      <c r="F97" s="169">
        <v>68.900000000000006</v>
      </c>
      <c r="G97" s="169">
        <v>68.900000000000006</v>
      </c>
      <c r="H97" s="169">
        <v>69.900000000000006</v>
      </c>
      <c r="I97" s="169">
        <v>69</v>
      </c>
      <c r="J97" s="169">
        <v>69</v>
      </c>
      <c r="K97" s="169">
        <v>69.099999999999994</v>
      </c>
      <c r="L97" s="169">
        <v>69.3</v>
      </c>
      <c r="M97" s="169">
        <v>69.5</v>
      </c>
      <c r="N97" s="169">
        <v>69.099999999999994</v>
      </c>
      <c r="O97" s="158">
        <v>69.099999999999994</v>
      </c>
      <c r="R97" s="153"/>
    </row>
    <row r="98" spans="2:24" ht="12" customHeight="1" x14ac:dyDescent="0.2">
      <c r="B98" s="153" t="s">
        <v>589</v>
      </c>
      <c r="C98" s="153" t="s">
        <v>333</v>
      </c>
      <c r="D98" s="169">
        <v>80.8</v>
      </c>
      <c r="E98" s="169">
        <v>80.7</v>
      </c>
      <c r="F98" s="169">
        <v>80</v>
      </c>
      <c r="G98" s="169">
        <v>80.400000000000006</v>
      </c>
      <c r="H98" s="169">
        <v>81.599999999999994</v>
      </c>
      <c r="I98" s="169">
        <v>80.3</v>
      </c>
      <c r="J98" s="169">
        <v>80.2</v>
      </c>
      <c r="K98" s="169">
        <v>80.400000000000006</v>
      </c>
      <c r="L98" s="169">
        <v>80.900000000000006</v>
      </c>
      <c r="M98" s="169">
        <v>81.3</v>
      </c>
      <c r="N98" s="169">
        <v>80.900000000000006</v>
      </c>
      <c r="O98" s="158">
        <v>80.8</v>
      </c>
      <c r="R98" s="153"/>
    </row>
    <row r="99" spans="2:24" ht="12" customHeight="1" x14ac:dyDescent="0.2">
      <c r="B99" s="153" t="s">
        <v>590</v>
      </c>
      <c r="C99" s="153" t="s">
        <v>333</v>
      </c>
      <c r="D99" s="169">
        <v>73.7</v>
      </c>
      <c r="E99" s="169">
        <v>73.5</v>
      </c>
      <c r="F99" s="169">
        <v>72.8</v>
      </c>
      <c r="G99" s="169">
        <v>72.900000000000006</v>
      </c>
      <c r="H99" s="169">
        <v>74.400000000000006</v>
      </c>
      <c r="I99" s="169">
        <v>73.2</v>
      </c>
      <c r="J99" s="169">
        <v>73.3</v>
      </c>
      <c r="K99" s="169">
        <v>73.400000000000006</v>
      </c>
      <c r="L99" s="169">
        <v>74</v>
      </c>
      <c r="M99" s="169">
        <v>74.400000000000006</v>
      </c>
      <c r="N99" s="169">
        <v>74.3</v>
      </c>
      <c r="O99" s="158">
        <v>74.7</v>
      </c>
      <c r="R99" s="153"/>
    </row>
    <row r="100" spans="2:24" ht="12" customHeight="1" x14ac:dyDescent="0.2">
      <c r="B100" s="153" t="s">
        <v>591</v>
      </c>
      <c r="C100" s="153" t="s">
        <v>333</v>
      </c>
      <c r="D100" s="169">
        <v>65.400000000000006</v>
      </c>
      <c r="E100" s="169">
        <v>65.400000000000006</v>
      </c>
      <c r="F100" s="169">
        <v>64.5</v>
      </c>
      <c r="G100" s="169">
        <v>64.400000000000006</v>
      </c>
      <c r="H100" s="169">
        <v>65.400000000000006</v>
      </c>
      <c r="I100" s="169">
        <v>64.900000000000006</v>
      </c>
      <c r="J100" s="169">
        <v>64.900000000000006</v>
      </c>
      <c r="K100" s="170">
        <v>65.099999999999994</v>
      </c>
      <c r="L100" s="169">
        <v>65.900000000000006</v>
      </c>
      <c r="M100" s="169">
        <v>66.2</v>
      </c>
      <c r="N100" s="169">
        <v>65.900000000000006</v>
      </c>
      <c r="O100" s="158">
        <v>65.900000000000006</v>
      </c>
      <c r="R100" s="153"/>
    </row>
    <row r="101" spans="2:24" ht="12" customHeight="1" x14ac:dyDescent="0.2">
      <c r="B101" s="153" t="s">
        <v>592</v>
      </c>
      <c r="C101" s="153" t="s">
        <v>333</v>
      </c>
      <c r="D101" s="169">
        <v>87.3</v>
      </c>
      <c r="E101" s="169">
        <v>87.1</v>
      </c>
      <c r="F101" s="169">
        <v>86.3</v>
      </c>
      <c r="G101" s="169">
        <v>86.5</v>
      </c>
      <c r="H101" s="169">
        <v>87.2</v>
      </c>
      <c r="I101" s="169">
        <v>86</v>
      </c>
      <c r="J101" s="169">
        <v>86.3</v>
      </c>
      <c r="K101" s="169">
        <v>86.8</v>
      </c>
      <c r="L101" s="169">
        <v>87.5</v>
      </c>
      <c r="M101" s="169">
        <v>88.1</v>
      </c>
      <c r="N101" s="169">
        <v>87.4</v>
      </c>
      <c r="O101" s="158">
        <v>86.9</v>
      </c>
      <c r="R101" s="153"/>
    </row>
    <row r="102" spans="2:24" ht="12" customHeight="1" x14ac:dyDescent="0.2">
      <c r="O102" s="1"/>
      <c r="R102" s="153"/>
    </row>
    <row r="103" spans="2:24" ht="12" customHeight="1" x14ac:dyDescent="0.2">
      <c r="B103" s="153" t="s">
        <v>313</v>
      </c>
      <c r="C103" s="163" t="s">
        <v>587</v>
      </c>
      <c r="D103" s="163" t="s">
        <v>593</v>
      </c>
      <c r="E103" s="163" t="s">
        <v>34</v>
      </c>
      <c r="F103" s="163" t="s">
        <v>588</v>
      </c>
      <c r="G103" s="163" t="s">
        <v>594</v>
      </c>
      <c r="H103" s="163" t="s">
        <v>595</v>
      </c>
      <c r="I103" s="163" t="s">
        <v>596</v>
      </c>
      <c r="J103" s="163" t="s">
        <v>589</v>
      </c>
      <c r="K103" s="163" t="s">
        <v>590</v>
      </c>
      <c r="L103" s="163" t="s">
        <v>591</v>
      </c>
      <c r="M103" s="163" t="s">
        <v>592</v>
      </c>
      <c r="N103" s="171" t="s">
        <v>547</v>
      </c>
      <c r="O103" s="172" t="s">
        <v>548</v>
      </c>
      <c r="P103" s="172" t="s">
        <v>549</v>
      </c>
      <c r="Q103" s="172" t="s">
        <v>23</v>
      </c>
      <c r="R103" s="172" t="s">
        <v>550</v>
      </c>
      <c r="S103" s="172" t="s">
        <v>551</v>
      </c>
      <c r="T103" s="172" t="s">
        <v>552</v>
      </c>
      <c r="U103" s="172" t="s">
        <v>562</v>
      </c>
      <c r="V103" s="172" t="s">
        <v>563</v>
      </c>
      <c r="W103" s="172" t="s">
        <v>564</v>
      </c>
      <c r="X103" s="172" t="s">
        <v>565</v>
      </c>
    </row>
    <row r="104" spans="2:24" ht="12" customHeight="1" x14ac:dyDescent="0.2">
      <c r="B104" s="153" t="s">
        <v>314</v>
      </c>
      <c r="C104" s="163" t="s">
        <v>333</v>
      </c>
      <c r="D104" s="163"/>
      <c r="E104" s="163" t="s">
        <v>333</v>
      </c>
      <c r="F104" s="163" t="s">
        <v>333</v>
      </c>
      <c r="G104" s="163"/>
      <c r="H104" s="163"/>
      <c r="I104" s="163"/>
      <c r="J104" s="163" t="s">
        <v>333</v>
      </c>
      <c r="K104" s="163" t="s">
        <v>333</v>
      </c>
      <c r="L104" s="163" t="s">
        <v>333</v>
      </c>
      <c r="M104" s="163" t="s">
        <v>333</v>
      </c>
      <c r="N104" s="171" t="s">
        <v>396</v>
      </c>
      <c r="O104" s="172" t="s">
        <v>397</v>
      </c>
      <c r="P104" s="172" t="s">
        <v>398</v>
      </c>
      <c r="Q104" s="172" t="s">
        <v>399</v>
      </c>
      <c r="R104" s="172" t="s">
        <v>400</v>
      </c>
      <c r="S104" s="172" t="s">
        <v>401</v>
      </c>
      <c r="T104" s="172" t="s">
        <v>402</v>
      </c>
      <c r="U104" s="172" t="s">
        <v>458</v>
      </c>
      <c r="V104" s="172" t="s">
        <v>459</v>
      </c>
      <c r="W104" s="172" t="s">
        <v>460</v>
      </c>
      <c r="X104" s="172" t="s">
        <v>461</v>
      </c>
    </row>
    <row r="105" spans="2:24" ht="12" customHeight="1" x14ac:dyDescent="0.2">
      <c r="B105" s="153" t="s">
        <v>601</v>
      </c>
      <c r="C105" s="175">
        <v>67.7</v>
      </c>
      <c r="D105" s="175"/>
      <c r="E105" s="175">
        <v>82.9</v>
      </c>
      <c r="F105" s="175">
        <v>69.8</v>
      </c>
      <c r="G105" s="175"/>
      <c r="H105" s="175"/>
      <c r="I105" s="175"/>
      <c r="J105" s="175">
        <v>80.8</v>
      </c>
      <c r="K105" s="175">
        <v>73.7</v>
      </c>
      <c r="L105" s="175">
        <v>65.400000000000006</v>
      </c>
      <c r="M105" s="175">
        <v>87.3</v>
      </c>
      <c r="N105" s="173"/>
      <c r="O105" s="174"/>
      <c r="P105" s="174"/>
      <c r="Q105" s="174"/>
      <c r="R105" s="174"/>
      <c r="S105" s="174"/>
      <c r="T105" s="174"/>
      <c r="U105" s="174"/>
      <c r="V105" s="174"/>
      <c r="W105" s="174"/>
      <c r="X105" s="174"/>
    </row>
    <row r="106" spans="2:24" ht="12" customHeight="1" x14ac:dyDescent="0.2">
      <c r="B106" s="153" t="s">
        <v>514</v>
      </c>
      <c r="C106" s="175">
        <v>68.2</v>
      </c>
      <c r="D106" s="175"/>
      <c r="E106" s="175">
        <v>83.2</v>
      </c>
      <c r="F106" s="175">
        <v>69.7</v>
      </c>
      <c r="G106" s="175"/>
      <c r="H106" s="175"/>
      <c r="I106" s="175"/>
      <c r="J106" s="175">
        <v>80.7</v>
      </c>
      <c r="K106" s="175">
        <v>73.5</v>
      </c>
      <c r="L106" s="175">
        <v>65.400000000000006</v>
      </c>
      <c r="M106" s="175">
        <v>87.1</v>
      </c>
      <c r="N106" s="173"/>
      <c r="O106" s="174"/>
      <c r="P106" s="174"/>
      <c r="Q106" s="174"/>
      <c r="R106" s="174"/>
      <c r="S106" s="174"/>
      <c r="T106" s="174"/>
      <c r="U106" s="174"/>
      <c r="V106" s="174"/>
      <c r="W106" s="174"/>
      <c r="X106" s="174"/>
    </row>
    <row r="107" spans="2:24" ht="12" customHeight="1" x14ac:dyDescent="0.2">
      <c r="B107" s="153" t="s">
        <v>515</v>
      </c>
      <c r="C107" s="175">
        <v>67.8</v>
      </c>
      <c r="D107" s="175"/>
      <c r="E107" s="175">
        <v>82.6</v>
      </c>
      <c r="F107" s="175">
        <v>68.900000000000006</v>
      </c>
      <c r="G107" s="175"/>
      <c r="H107" s="175"/>
      <c r="I107" s="175"/>
      <c r="J107" s="175">
        <v>80</v>
      </c>
      <c r="K107" s="175">
        <v>72.8</v>
      </c>
      <c r="L107" s="175">
        <v>64.5</v>
      </c>
      <c r="M107" s="175">
        <v>86.3</v>
      </c>
      <c r="N107" s="173">
        <v>0.13</v>
      </c>
      <c r="O107" s="174">
        <v>0.18</v>
      </c>
      <c r="P107" s="174">
        <v>0.15</v>
      </c>
      <c r="Q107" s="174">
        <v>0.16</v>
      </c>
      <c r="R107" s="174"/>
      <c r="S107" s="174">
        <v>0.17</v>
      </c>
      <c r="T107" s="174">
        <v>0.18</v>
      </c>
      <c r="U107" s="174">
        <v>0.17</v>
      </c>
      <c r="V107" s="174">
        <v>0.16</v>
      </c>
      <c r="W107" s="174">
        <v>0.15</v>
      </c>
      <c r="X107" s="174">
        <v>0.21</v>
      </c>
    </row>
    <row r="108" spans="2:24" ht="12" customHeight="1" x14ac:dyDescent="0.2">
      <c r="B108" s="153" t="s">
        <v>506</v>
      </c>
      <c r="C108" s="175">
        <v>68.2</v>
      </c>
      <c r="D108" s="175"/>
      <c r="E108" s="175">
        <v>83.3</v>
      </c>
      <c r="F108" s="175">
        <v>68.900000000000006</v>
      </c>
      <c r="G108" s="175"/>
      <c r="H108" s="175"/>
      <c r="I108" s="175"/>
      <c r="J108" s="175">
        <v>80.400000000000006</v>
      </c>
      <c r="K108" s="175">
        <v>72.900000000000006</v>
      </c>
      <c r="L108" s="175">
        <v>64.400000000000006</v>
      </c>
      <c r="M108" s="175">
        <v>86.5</v>
      </c>
      <c r="N108" s="173"/>
      <c r="O108" s="174"/>
      <c r="P108" s="174"/>
      <c r="Q108" s="174"/>
      <c r="R108" s="174"/>
      <c r="S108" s="174"/>
      <c r="T108" s="174"/>
      <c r="U108" s="174"/>
      <c r="V108" s="174"/>
      <c r="W108" s="174"/>
      <c r="X108" s="174"/>
    </row>
    <row r="109" spans="2:24" ht="12" customHeight="1" x14ac:dyDescent="0.2">
      <c r="B109" s="153" t="s">
        <v>507</v>
      </c>
      <c r="C109" s="175">
        <v>69.7</v>
      </c>
      <c r="D109" s="175"/>
      <c r="E109" s="175">
        <v>84.3</v>
      </c>
      <c r="F109" s="175">
        <v>69.900000000000006</v>
      </c>
      <c r="G109" s="175"/>
      <c r="H109" s="175"/>
      <c r="I109" s="175"/>
      <c r="J109" s="175">
        <v>81.599999999999994</v>
      </c>
      <c r="K109" s="175">
        <v>74.400000000000006</v>
      </c>
      <c r="L109" s="175">
        <v>65.400000000000006</v>
      </c>
      <c r="M109" s="175">
        <v>87.2</v>
      </c>
      <c r="N109" s="173"/>
      <c r="O109" s="174"/>
      <c r="P109" s="174"/>
      <c r="Q109" s="174"/>
      <c r="R109" s="174"/>
      <c r="S109" s="174"/>
      <c r="T109" s="174"/>
      <c r="U109" s="174"/>
      <c r="V109" s="174"/>
      <c r="W109" s="174"/>
      <c r="X109" s="174"/>
    </row>
    <row r="110" spans="2:24" ht="12" customHeight="1" x14ac:dyDescent="0.2">
      <c r="B110" s="153" t="s">
        <v>508</v>
      </c>
      <c r="C110" s="175">
        <v>69</v>
      </c>
      <c r="D110" s="175"/>
      <c r="E110" s="175">
        <v>82.8</v>
      </c>
      <c r="F110" s="175">
        <v>69</v>
      </c>
      <c r="G110" s="175"/>
      <c r="H110" s="175"/>
      <c r="I110" s="175"/>
      <c r="J110" s="175">
        <v>80.3</v>
      </c>
      <c r="K110" s="175">
        <v>73.2</v>
      </c>
      <c r="L110" s="175">
        <v>64.900000000000006</v>
      </c>
      <c r="M110" s="175">
        <v>86</v>
      </c>
      <c r="N110" s="173">
        <v>0.13</v>
      </c>
      <c r="O110" s="174">
        <v>0.19</v>
      </c>
      <c r="P110" s="174">
        <v>0.15</v>
      </c>
      <c r="Q110" s="174">
        <v>0.16</v>
      </c>
      <c r="R110" s="174"/>
      <c r="S110" s="174">
        <v>0.17</v>
      </c>
      <c r="T110" s="174">
        <v>0.17</v>
      </c>
      <c r="U110" s="174">
        <v>0.17</v>
      </c>
      <c r="V110" s="174">
        <v>0.17</v>
      </c>
      <c r="W110" s="174">
        <v>0.15</v>
      </c>
      <c r="X110" s="174">
        <v>0.21</v>
      </c>
    </row>
    <row r="111" spans="2:24" ht="12" customHeight="1" x14ac:dyDescent="0.2">
      <c r="B111" s="153" t="s">
        <v>600</v>
      </c>
      <c r="C111" s="175">
        <v>69</v>
      </c>
      <c r="D111" s="175"/>
      <c r="E111" s="175">
        <v>83.1</v>
      </c>
      <c r="F111" s="175">
        <v>69</v>
      </c>
      <c r="G111" s="175"/>
      <c r="H111" s="175"/>
      <c r="I111" s="175"/>
      <c r="J111" s="175">
        <v>80.2</v>
      </c>
      <c r="K111" s="175">
        <v>73.3</v>
      </c>
      <c r="L111" s="175">
        <v>64.900000000000006</v>
      </c>
      <c r="M111" s="175">
        <v>86.3</v>
      </c>
      <c r="N111" s="173"/>
      <c r="O111" s="174"/>
      <c r="P111" s="174"/>
      <c r="Q111" s="174"/>
      <c r="R111" s="174"/>
      <c r="S111" s="174"/>
      <c r="T111" s="174"/>
      <c r="U111" s="174"/>
      <c r="V111" s="174"/>
      <c r="W111" s="174"/>
      <c r="X111" s="174"/>
    </row>
    <row r="112" spans="2:24" ht="12" customHeight="1" x14ac:dyDescent="0.2">
      <c r="B112" s="153" t="s">
        <v>315</v>
      </c>
      <c r="C112" s="175">
        <v>68.8</v>
      </c>
      <c r="D112" s="175"/>
      <c r="E112" s="175">
        <v>83.9</v>
      </c>
      <c r="F112" s="175">
        <v>69.099999999999994</v>
      </c>
      <c r="G112" s="175"/>
      <c r="H112" s="175"/>
      <c r="I112" s="175"/>
      <c r="J112" s="175">
        <v>80.400000000000006</v>
      </c>
      <c r="K112" s="175">
        <v>73.400000000000006</v>
      </c>
      <c r="L112" s="175">
        <v>65.099999999999994</v>
      </c>
      <c r="M112" s="175">
        <v>86.8</v>
      </c>
      <c r="N112" s="173"/>
      <c r="O112" s="174"/>
      <c r="P112" s="174"/>
      <c r="Q112" s="174"/>
      <c r="R112" s="174"/>
      <c r="S112" s="174"/>
      <c r="T112" s="174"/>
      <c r="U112" s="174"/>
      <c r="V112" s="174"/>
      <c r="W112" s="174"/>
      <c r="X112" s="174"/>
    </row>
    <row r="113" spans="2:24" ht="12" customHeight="1" x14ac:dyDescent="0.2">
      <c r="B113" s="153" t="s">
        <v>316</v>
      </c>
      <c r="C113" s="175">
        <v>66.8</v>
      </c>
      <c r="D113" s="175"/>
      <c r="E113" s="175">
        <v>84.6</v>
      </c>
      <c r="F113" s="175">
        <v>69.3</v>
      </c>
      <c r="G113" s="175"/>
      <c r="H113" s="175"/>
      <c r="I113" s="175"/>
      <c r="J113" s="175">
        <v>80.900000000000006</v>
      </c>
      <c r="K113" s="175">
        <v>74</v>
      </c>
      <c r="L113" s="175">
        <v>65.900000000000006</v>
      </c>
      <c r="M113" s="175">
        <v>87.5</v>
      </c>
      <c r="N113" s="173">
        <v>0.13</v>
      </c>
      <c r="O113" s="174">
        <v>0.18</v>
      </c>
      <c r="P113" s="174">
        <v>0.15</v>
      </c>
      <c r="Q113" s="174">
        <v>0.16</v>
      </c>
      <c r="R113" s="174"/>
      <c r="S113" s="174">
        <v>0.16</v>
      </c>
      <c r="T113" s="174">
        <v>0.17</v>
      </c>
      <c r="U113" s="174">
        <v>0.17</v>
      </c>
      <c r="V113" s="174">
        <v>0.16</v>
      </c>
      <c r="W113" s="174">
        <v>0.15</v>
      </c>
      <c r="X113" s="174">
        <v>0.21</v>
      </c>
    </row>
    <row r="114" spans="2:24" ht="12" customHeight="1" x14ac:dyDescent="0.2">
      <c r="B114" s="153" t="s">
        <v>586</v>
      </c>
      <c r="C114" s="175">
        <v>66.900000000000006</v>
      </c>
      <c r="D114" s="175"/>
      <c r="E114" s="175">
        <v>85.3</v>
      </c>
      <c r="F114" s="175">
        <v>69.5</v>
      </c>
      <c r="G114" s="175"/>
      <c r="H114" s="175"/>
      <c r="I114" s="175"/>
      <c r="J114" s="175">
        <v>81.3</v>
      </c>
      <c r="K114" s="175">
        <v>74.400000000000006</v>
      </c>
      <c r="L114" s="175">
        <v>66.2</v>
      </c>
      <c r="M114" s="175">
        <v>88.1</v>
      </c>
      <c r="N114" s="173"/>
      <c r="O114" s="174"/>
      <c r="P114" s="174"/>
      <c r="Q114" s="174"/>
      <c r="R114" s="174"/>
      <c r="S114" s="174"/>
      <c r="T114" s="174"/>
      <c r="U114" s="174"/>
      <c r="V114" s="174"/>
      <c r="W114" s="174"/>
      <c r="X114" s="174"/>
    </row>
    <row r="115" spans="2:24" ht="12" customHeight="1" x14ac:dyDescent="0.2">
      <c r="B115" s="153" t="s">
        <v>496</v>
      </c>
      <c r="C115" s="175">
        <v>66.8</v>
      </c>
      <c r="D115" s="175"/>
      <c r="E115" s="175">
        <v>85.1</v>
      </c>
      <c r="F115" s="175">
        <v>69.099999999999994</v>
      </c>
      <c r="G115" s="175"/>
      <c r="H115" s="175"/>
      <c r="I115" s="175"/>
      <c r="J115" s="175">
        <v>80.900000000000006</v>
      </c>
      <c r="K115" s="175">
        <v>74.3</v>
      </c>
      <c r="L115" s="175">
        <v>65.900000000000006</v>
      </c>
      <c r="M115" s="175">
        <v>87.4</v>
      </c>
      <c r="N115" s="173"/>
      <c r="O115" s="174"/>
      <c r="P115" s="174"/>
      <c r="Q115" s="174"/>
      <c r="R115" s="174"/>
      <c r="S115" s="174"/>
      <c r="T115" s="174"/>
      <c r="U115" s="174"/>
      <c r="V115" s="174"/>
      <c r="W115" s="174"/>
      <c r="X115" s="174"/>
    </row>
    <row r="116" spans="2:24" ht="12" customHeight="1" x14ac:dyDescent="0.2">
      <c r="B116" s="153" t="s">
        <v>497</v>
      </c>
      <c r="C116" s="175">
        <v>67.099999999999994</v>
      </c>
      <c r="D116" s="175"/>
      <c r="E116" s="175">
        <v>85.1</v>
      </c>
      <c r="F116" s="175">
        <v>69.099999999999994</v>
      </c>
      <c r="G116" s="175"/>
      <c r="H116" s="175"/>
      <c r="I116" s="175"/>
      <c r="J116" s="175">
        <v>80.8</v>
      </c>
      <c r="K116" s="175">
        <v>74.7</v>
      </c>
      <c r="L116" s="175">
        <v>65.900000000000006</v>
      </c>
      <c r="M116" s="175">
        <v>86.9</v>
      </c>
      <c r="N116" s="173">
        <v>0.13</v>
      </c>
      <c r="O116" s="174">
        <v>0.18</v>
      </c>
      <c r="P116" s="174">
        <v>0.15</v>
      </c>
      <c r="Q116" s="174">
        <v>0.16</v>
      </c>
      <c r="R116" s="174"/>
      <c r="S116" s="174">
        <v>0.16</v>
      </c>
      <c r="T116" s="174">
        <v>0.17</v>
      </c>
      <c r="U116" s="174">
        <v>0.17</v>
      </c>
      <c r="V116" s="174">
        <v>0.16</v>
      </c>
      <c r="W116" s="174">
        <v>0.14000000000000001</v>
      </c>
      <c r="X116" s="174">
        <v>0.2</v>
      </c>
    </row>
    <row r="117" spans="2:24" ht="12" customHeight="1" x14ac:dyDescent="0.2">
      <c r="B117" s="153" t="s">
        <v>513</v>
      </c>
      <c r="C117" s="176">
        <v>66.8</v>
      </c>
      <c r="D117" s="176">
        <v>77.900000000000006</v>
      </c>
      <c r="E117" s="176">
        <v>84.6</v>
      </c>
      <c r="F117" s="176">
        <v>68.400000000000006</v>
      </c>
      <c r="G117" s="176">
        <v>94.1</v>
      </c>
      <c r="H117" s="176">
        <v>82.4</v>
      </c>
      <c r="I117" s="176">
        <v>88.7</v>
      </c>
      <c r="J117" s="176">
        <v>80.2</v>
      </c>
      <c r="K117" s="176">
        <v>74.5</v>
      </c>
      <c r="L117" s="176">
        <v>65</v>
      </c>
      <c r="M117" s="176">
        <v>86.1</v>
      </c>
    </row>
    <row r="118" spans="2:24" ht="12" customHeight="1" x14ac:dyDescent="0.2">
      <c r="B118" s="153" t="s">
        <v>602</v>
      </c>
      <c r="C118" s="176">
        <v>66.7</v>
      </c>
      <c r="D118" s="176">
        <v>77.3</v>
      </c>
      <c r="E118" s="176">
        <v>84.1</v>
      </c>
      <c r="F118" s="176">
        <v>67.900000000000006</v>
      </c>
      <c r="G118" s="176">
        <v>94.3</v>
      </c>
      <c r="H118" s="176">
        <v>81.900000000000006</v>
      </c>
      <c r="I118" s="176">
        <v>88.4</v>
      </c>
      <c r="J118" s="176">
        <v>79.7</v>
      </c>
      <c r="K118" s="176">
        <v>74</v>
      </c>
      <c r="L118" s="176">
        <v>64.400000000000006</v>
      </c>
      <c r="M118" s="176">
        <v>86.1</v>
      </c>
    </row>
    <row r="119" spans="2:24" ht="12" customHeight="1" x14ac:dyDescent="0.2">
      <c r="B119" s="153" t="s">
        <v>603</v>
      </c>
      <c r="C119" s="176">
        <v>66.900000000000006</v>
      </c>
      <c r="D119" s="176">
        <v>78</v>
      </c>
      <c r="E119" s="176">
        <v>84</v>
      </c>
      <c r="F119" s="176">
        <v>68</v>
      </c>
      <c r="G119" s="176">
        <v>95.2</v>
      </c>
      <c r="H119" s="176">
        <v>81.900000000000006</v>
      </c>
      <c r="I119" s="176">
        <v>88.7</v>
      </c>
      <c r="J119" s="176">
        <v>80</v>
      </c>
      <c r="K119" s="176">
        <v>74.3</v>
      </c>
      <c r="L119" s="176">
        <v>64.5</v>
      </c>
      <c r="M119" s="176">
        <v>85.3</v>
      </c>
      <c r="N119" s="153">
        <v>0.13</v>
      </c>
      <c r="O119" s="153">
        <v>0.15</v>
      </c>
      <c r="P119" s="153">
        <v>0.15</v>
      </c>
      <c r="Q119" s="153">
        <v>0.15</v>
      </c>
      <c r="R119" s="1">
        <v>0.17</v>
      </c>
      <c r="S119" s="153">
        <v>0.17</v>
      </c>
      <c r="T119" s="153">
        <v>0.19</v>
      </c>
      <c r="U119" s="153">
        <v>0.17</v>
      </c>
      <c r="V119" s="153">
        <v>0.16</v>
      </c>
      <c r="W119" s="153">
        <v>0.14000000000000001</v>
      </c>
      <c r="X119" s="153">
        <v>0.19</v>
      </c>
    </row>
    <row r="120" spans="2:24" ht="12" customHeight="1" x14ac:dyDescent="0.2">
      <c r="B120" s="153" t="s">
        <v>604</v>
      </c>
      <c r="C120" s="176">
        <v>65.3</v>
      </c>
      <c r="D120" s="176">
        <v>76.8</v>
      </c>
      <c r="E120" s="176">
        <v>82.2</v>
      </c>
      <c r="F120" s="176">
        <v>66.2</v>
      </c>
      <c r="G120" s="176">
        <v>93.5</v>
      </c>
      <c r="H120" s="176">
        <v>80.400000000000006</v>
      </c>
      <c r="I120" s="176">
        <v>87.3</v>
      </c>
      <c r="J120" s="176">
        <v>78.400000000000006</v>
      </c>
      <c r="K120" s="176">
        <v>72.8</v>
      </c>
      <c r="L120" s="176">
        <v>63.3</v>
      </c>
      <c r="M120" s="176">
        <v>83.7</v>
      </c>
    </row>
    <row r="121" spans="2:24" ht="12" customHeight="1" x14ac:dyDescent="0.2">
      <c r="B121" s="153" t="s">
        <v>605</v>
      </c>
      <c r="C121" s="176">
        <v>66.7</v>
      </c>
      <c r="D121" s="176">
        <v>77.900000000000006</v>
      </c>
      <c r="E121" s="176">
        <v>84</v>
      </c>
      <c r="F121" s="176">
        <v>67.099999999999994</v>
      </c>
      <c r="G121" s="176">
        <v>96</v>
      </c>
      <c r="H121" s="176">
        <v>82.2</v>
      </c>
      <c r="I121" s="176">
        <v>89</v>
      </c>
      <c r="J121" s="176">
        <v>79.900000000000006</v>
      </c>
      <c r="K121" s="176">
        <v>74.099999999999994</v>
      </c>
      <c r="L121" s="176">
        <v>64.400000000000006</v>
      </c>
      <c r="M121" s="176">
        <v>85.3</v>
      </c>
    </row>
    <row r="122" spans="2:24" ht="12" customHeight="1" x14ac:dyDescent="0.2">
      <c r="B122" s="153" t="s">
        <v>606</v>
      </c>
      <c r="C122" s="176">
        <v>66</v>
      </c>
      <c r="D122" s="176">
        <v>77.7</v>
      </c>
      <c r="E122" s="176">
        <v>83.31</v>
      </c>
      <c r="F122" s="176">
        <v>66.599999999999994</v>
      </c>
      <c r="G122" s="176">
        <v>94.6</v>
      </c>
      <c r="H122" s="176">
        <v>81.5</v>
      </c>
      <c r="I122" s="176">
        <v>88.3</v>
      </c>
      <c r="J122" s="176">
        <v>79.099999999999994</v>
      </c>
      <c r="K122" s="176">
        <v>73.400000000000006</v>
      </c>
      <c r="L122" s="176">
        <v>63.7</v>
      </c>
      <c r="M122" s="176">
        <v>84.3</v>
      </c>
      <c r="N122" s="153">
        <v>0.13</v>
      </c>
      <c r="O122" s="153">
        <v>0.15</v>
      </c>
      <c r="P122" s="153">
        <v>0.15</v>
      </c>
      <c r="Q122" s="153">
        <v>0.15</v>
      </c>
      <c r="R122" s="1">
        <v>0.17</v>
      </c>
      <c r="S122" s="153">
        <v>0.17</v>
      </c>
      <c r="T122" s="153">
        <v>0.2</v>
      </c>
      <c r="U122" s="153">
        <v>0.17</v>
      </c>
      <c r="V122" s="153">
        <v>0.16</v>
      </c>
      <c r="W122" s="153">
        <v>0.14000000000000001</v>
      </c>
      <c r="X122" s="153">
        <v>0.19</v>
      </c>
    </row>
    <row r="123" spans="2:24" ht="12" customHeight="1" x14ac:dyDescent="0.2">
      <c r="B123" s="153" t="s">
        <v>607</v>
      </c>
      <c r="C123" s="176">
        <v>66.8</v>
      </c>
      <c r="D123" s="176">
        <v>78.8</v>
      </c>
      <c r="E123" s="176">
        <v>84.3</v>
      </c>
      <c r="F123" s="176">
        <v>67.400000000000006</v>
      </c>
      <c r="G123" s="176">
        <v>95.4</v>
      </c>
      <c r="H123" s="176">
        <v>82.2</v>
      </c>
      <c r="I123" s="176">
        <v>89</v>
      </c>
      <c r="J123" s="176">
        <v>80.099999999999994</v>
      </c>
      <c r="K123" s="176">
        <v>74.5</v>
      </c>
      <c r="L123" s="176">
        <v>64.7</v>
      </c>
      <c r="M123" s="176">
        <v>85.2</v>
      </c>
    </row>
    <row r="124" spans="2:24" ht="12" customHeight="1" x14ac:dyDescent="0.2">
      <c r="B124" s="153" t="s">
        <v>608</v>
      </c>
      <c r="C124" s="176">
        <v>66.2</v>
      </c>
      <c r="D124" s="176">
        <v>78.7</v>
      </c>
      <c r="E124" s="176">
        <v>84.2</v>
      </c>
      <c r="F124" s="176">
        <v>67.099999999999994</v>
      </c>
      <c r="G124" s="176">
        <v>94.9</v>
      </c>
      <c r="H124" s="176">
        <v>81.8</v>
      </c>
      <c r="I124" s="176">
        <v>88.7</v>
      </c>
      <c r="J124" s="176">
        <v>79.8</v>
      </c>
      <c r="K124" s="176">
        <v>74.3</v>
      </c>
      <c r="L124" s="176">
        <v>64.599999999999994</v>
      </c>
      <c r="M124" s="176">
        <v>85.2</v>
      </c>
    </row>
    <row r="125" spans="2:24" ht="12" customHeight="1" x14ac:dyDescent="0.2">
      <c r="B125" s="153" t="s">
        <v>609</v>
      </c>
      <c r="C125" s="176">
        <v>66.8</v>
      </c>
      <c r="D125" s="176">
        <v>79.3</v>
      </c>
      <c r="E125" s="176">
        <v>84.8</v>
      </c>
      <c r="F125" s="176">
        <v>67.3</v>
      </c>
      <c r="G125" s="176">
        <v>95.4</v>
      </c>
      <c r="H125" s="176">
        <v>82.3</v>
      </c>
      <c r="I125" s="176">
        <v>89.3</v>
      </c>
      <c r="J125" s="176">
        <v>80.2</v>
      </c>
      <c r="K125" s="176">
        <v>74.8</v>
      </c>
      <c r="L125" s="176">
        <v>65.2</v>
      </c>
      <c r="M125" s="176">
        <v>85.7</v>
      </c>
      <c r="N125" s="153">
        <v>0.13</v>
      </c>
      <c r="O125" s="153">
        <v>0.16</v>
      </c>
      <c r="P125" s="153">
        <v>0.15</v>
      </c>
      <c r="Q125" s="153">
        <v>0.16</v>
      </c>
      <c r="R125" s="1">
        <v>0.16</v>
      </c>
      <c r="S125" s="153">
        <v>0.17</v>
      </c>
      <c r="T125" s="153">
        <v>0.19</v>
      </c>
      <c r="U125" s="153">
        <v>0.17</v>
      </c>
      <c r="V125" s="153">
        <v>0.16</v>
      </c>
      <c r="W125" s="153">
        <v>0.15</v>
      </c>
      <c r="X125" s="153">
        <v>0.19</v>
      </c>
    </row>
    <row r="126" spans="2:24" ht="12" customHeight="1" x14ac:dyDescent="0.2">
      <c r="B126" s="153" t="s">
        <v>610</v>
      </c>
      <c r="C126" s="176">
        <v>66.8</v>
      </c>
      <c r="D126" s="176">
        <v>79.400000000000006</v>
      </c>
      <c r="E126" s="176">
        <v>84.5</v>
      </c>
      <c r="F126" s="176">
        <v>67</v>
      </c>
      <c r="G126" s="176">
        <v>95.4</v>
      </c>
      <c r="H126" s="176">
        <v>81.900000000000006</v>
      </c>
      <c r="I126" s="176">
        <v>88.9</v>
      </c>
      <c r="J126" s="176">
        <v>79.8</v>
      </c>
      <c r="K126" s="176">
        <v>74.599999999999994</v>
      </c>
      <c r="L126" s="176">
        <v>65.2</v>
      </c>
      <c r="M126" s="176">
        <v>85.3</v>
      </c>
    </row>
    <row r="127" spans="2:24" ht="12" customHeight="1" x14ac:dyDescent="0.2">
      <c r="B127" s="153" t="s">
        <v>611</v>
      </c>
      <c r="C127" s="176">
        <v>66.8</v>
      </c>
      <c r="D127" s="176">
        <v>79.599999999999994</v>
      </c>
      <c r="E127" s="176">
        <v>84.3</v>
      </c>
      <c r="F127" s="176">
        <v>67</v>
      </c>
      <c r="G127" s="176">
        <v>95.6</v>
      </c>
      <c r="H127" s="176">
        <v>82</v>
      </c>
      <c r="I127" s="176">
        <v>88.8</v>
      </c>
      <c r="J127" s="176">
        <v>79.8</v>
      </c>
      <c r="K127" s="176">
        <v>74.41</v>
      </c>
      <c r="L127" s="176">
        <v>65.400000000000006</v>
      </c>
      <c r="M127" s="176">
        <v>85.4</v>
      </c>
    </row>
    <row r="128" spans="2:24" ht="12" customHeight="1" x14ac:dyDescent="0.2">
      <c r="B128" s="153" t="s">
        <v>612</v>
      </c>
      <c r="C128" s="176">
        <v>66.599999999999994</v>
      </c>
      <c r="D128" s="176">
        <v>79.599999999999994</v>
      </c>
      <c r="E128" s="176">
        <v>84.3</v>
      </c>
      <c r="F128" s="176">
        <v>66.7</v>
      </c>
      <c r="G128" s="176">
        <v>95.7</v>
      </c>
      <c r="H128" s="176">
        <v>82</v>
      </c>
      <c r="I128" s="176">
        <v>88.7</v>
      </c>
      <c r="J128" s="176">
        <v>79.599999999999994</v>
      </c>
      <c r="K128" s="176">
        <v>74.099999999999994</v>
      </c>
      <c r="L128" s="176">
        <v>64.900000000000006</v>
      </c>
      <c r="M128" s="176">
        <v>85.2</v>
      </c>
      <c r="N128" s="153">
        <v>0.13</v>
      </c>
      <c r="O128" s="153">
        <v>0.15</v>
      </c>
      <c r="P128" s="153">
        <v>0.14000000000000001</v>
      </c>
      <c r="Q128" s="153">
        <v>0.15</v>
      </c>
      <c r="R128" s="1">
        <v>0.16</v>
      </c>
      <c r="S128" s="153">
        <v>0.17</v>
      </c>
      <c r="T128" s="153">
        <v>0.19</v>
      </c>
      <c r="U128" s="153">
        <v>0.16</v>
      </c>
      <c r="V128" s="153">
        <v>0.15</v>
      </c>
      <c r="W128" s="153">
        <v>0.14000000000000001</v>
      </c>
      <c r="X128" s="153">
        <v>0.19</v>
      </c>
    </row>
    <row r="129" spans="2:24" ht="12" customHeight="1" x14ac:dyDescent="0.2">
      <c r="B129" s="153" t="s">
        <v>613</v>
      </c>
      <c r="C129" s="176">
        <v>66.599999999999994</v>
      </c>
      <c r="D129" s="176">
        <v>79.7</v>
      </c>
      <c r="E129" s="176">
        <v>84.1</v>
      </c>
      <c r="F129" s="176">
        <v>66.3</v>
      </c>
      <c r="G129" s="176">
        <v>95.9</v>
      </c>
      <c r="H129" s="176">
        <v>81.900000000000006</v>
      </c>
      <c r="I129" s="176">
        <v>88.6</v>
      </c>
      <c r="J129" s="176">
        <v>79.5</v>
      </c>
      <c r="K129" s="176">
        <v>73.900000000000006</v>
      </c>
      <c r="L129" s="176">
        <v>64.599999999999994</v>
      </c>
      <c r="M129" s="176">
        <v>85</v>
      </c>
    </row>
    <row r="130" spans="2:24" ht="12" customHeight="1" x14ac:dyDescent="0.2">
      <c r="B130" s="153" t="s">
        <v>614</v>
      </c>
      <c r="C130" s="176">
        <v>66.8</v>
      </c>
      <c r="D130" s="176">
        <v>79.8</v>
      </c>
      <c r="E130" s="176">
        <v>84.6</v>
      </c>
      <c r="F130" s="176">
        <v>66.3</v>
      </c>
      <c r="G130" s="176">
        <v>97.3</v>
      </c>
      <c r="H130" s="176">
        <v>82.2</v>
      </c>
      <c r="I130" s="176">
        <v>89</v>
      </c>
      <c r="J130" s="176">
        <v>79.7</v>
      </c>
      <c r="K130" s="176">
        <v>73.7</v>
      </c>
      <c r="L130" s="176">
        <v>64.3</v>
      </c>
      <c r="M130" s="176">
        <v>85.1</v>
      </c>
    </row>
    <row r="131" spans="2:24" ht="12" customHeight="1" x14ac:dyDescent="0.2">
      <c r="B131" s="153" t="s">
        <v>615</v>
      </c>
      <c r="C131" s="176">
        <v>66.5</v>
      </c>
      <c r="D131" s="176">
        <v>80.400000000000006</v>
      </c>
      <c r="E131" s="176">
        <v>84.7</v>
      </c>
      <c r="F131" s="176">
        <v>66.5</v>
      </c>
      <c r="G131" s="176">
        <v>98.6</v>
      </c>
      <c r="H131" s="176">
        <v>82.8</v>
      </c>
      <c r="I131" s="176">
        <v>89.6</v>
      </c>
      <c r="J131" s="176">
        <v>79.900000000000006</v>
      </c>
      <c r="K131" s="176">
        <v>74.099999999999994</v>
      </c>
      <c r="L131" s="176">
        <v>64.599999999999994</v>
      </c>
      <c r="M131" s="176">
        <v>85.4</v>
      </c>
      <c r="N131" s="153">
        <v>0.13</v>
      </c>
      <c r="O131" s="153">
        <v>0.15</v>
      </c>
      <c r="P131" s="153">
        <v>0.15</v>
      </c>
      <c r="Q131" s="153">
        <v>0.16</v>
      </c>
      <c r="R131" s="1">
        <v>0.17</v>
      </c>
      <c r="S131" s="153">
        <v>0.17</v>
      </c>
      <c r="T131" s="153">
        <v>0.19</v>
      </c>
      <c r="U131" s="153">
        <v>0.17</v>
      </c>
      <c r="V131" s="153">
        <v>0.16</v>
      </c>
      <c r="W131" s="153">
        <v>0.14000000000000001</v>
      </c>
      <c r="X131" s="153">
        <v>0.19</v>
      </c>
    </row>
    <row r="132" spans="2:24" ht="12" customHeight="1" x14ac:dyDescent="0.2">
      <c r="B132" s="153" t="s">
        <v>616</v>
      </c>
      <c r="C132" s="176">
        <v>66.099999999999994</v>
      </c>
      <c r="D132" s="176">
        <v>80.2</v>
      </c>
      <c r="E132" s="176">
        <v>83</v>
      </c>
      <c r="F132" s="176">
        <v>65.8</v>
      </c>
      <c r="G132" s="176">
        <v>96.6</v>
      </c>
      <c r="H132" s="176">
        <v>81.3</v>
      </c>
      <c r="I132" s="176">
        <v>88.4</v>
      </c>
      <c r="J132" s="176">
        <v>78.900000000000006</v>
      </c>
      <c r="K132" s="176">
        <v>73.5</v>
      </c>
      <c r="L132" s="176">
        <v>64</v>
      </c>
      <c r="M132" s="176">
        <v>83.7</v>
      </c>
    </row>
    <row r="133" spans="2:24" ht="12" customHeight="1" x14ac:dyDescent="0.2">
      <c r="B133" s="153" t="s">
        <v>617</v>
      </c>
      <c r="C133" s="176">
        <v>66.3</v>
      </c>
      <c r="D133" s="176">
        <v>79.599999999999994</v>
      </c>
      <c r="E133" s="176">
        <v>83.8</v>
      </c>
      <c r="F133" s="176">
        <v>65.8</v>
      </c>
      <c r="G133" s="176">
        <v>97.7</v>
      </c>
      <c r="H133" s="176">
        <v>81.8</v>
      </c>
      <c r="I133" s="176">
        <v>88.8</v>
      </c>
      <c r="J133" s="176">
        <v>79.099999999999994</v>
      </c>
      <c r="K133" s="176">
        <v>73.3</v>
      </c>
      <c r="L133" s="176">
        <v>63.7</v>
      </c>
      <c r="M133" s="176">
        <v>84.2</v>
      </c>
    </row>
    <row r="134" spans="2:24" ht="12" customHeight="1" x14ac:dyDescent="0.2">
      <c r="B134" s="153" t="s">
        <v>618</v>
      </c>
      <c r="C134" s="176">
        <v>65.900000000000006</v>
      </c>
      <c r="D134" s="176">
        <v>79.3</v>
      </c>
      <c r="E134" s="176">
        <v>82.7</v>
      </c>
      <c r="F134" s="176">
        <v>65</v>
      </c>
      <c r="G134" s="176">
        <v>96.4</v>
      </c>
      <c r="H134" s="176">
        <v>80.900000000000006</v>
      </c>
      <c r="I134" s="176">
        <v>88.2</v>
      </c>
      <c r="J134" s="176">
        <v>78.2</v>
      </c>
      <c r="K134" s="176">
        <v>72.599999999999994</v>
      </c>
      <c r="L134" s="176">
        <v>64.400000000000006</v>
      </c>
      <c r="M134" s="176">
        <v>83</v>
      </c>
      <c r="N134" s="153">
        <v>0.19</v>
      </c>
      <c r="O134" s="153">
        <v>0.13</v>
      </c>
      <c r="P134" s="153">
        <v>0.15</v>
      </c>
      <c r="Q134" s="153">
        <v>0.15</v>
      </c>
      <c r="R134" s="1">
        <v>0.15</v>
      </c>
      <c r="S134" s="153">
        <v>0.17</v>
      </c>
      <c r="T134" s="153">
        <v>0.17</v>
      </c>
      <c r="U134" s="153">
        <v>0.17</v>
      </c>
      <c r="V134" s="153">
        <v>0.16</v>
      </c>
      <c r="W134" s="153">
        <v>0.15</v>
      </c>
      <c r="X134" s="153">
        <v>0.19</v>
      </c>
    </row>
    <row r="135" spans="2:24" ht="12" customHeight="1" x14ac:dyDescent="0.2">
      <c r="B135" s="153" t="s">
        <v>619</v>
      </c>
      <c r="C135" s="176">
        <v>66.400000000000006</v>
      </c>
      <c r="D135" s="176">
        <v>79.400000000000006</v>
      </c>
      <c r="E135" s="176">
        <v>83.4</v>
      </c>
      <c r="F135" s="176">
        <v>65.400000000000006</v>
      </c>
      <c r="G135" s="176">
        <v>96.2</v>
      </c>
      <c r="H135" s="176">
        <v>81.099999999999994</v>
      </c>
      <c r="I135" s="176">
        <v>88.2</v>
      </c>
      <c r="J135" s="176">
        <v>78.599999999999994</v>
      </c>
      <c r="K135" s="176">
        <v>73.099999999999994</v>
      </c>
      <c r="L135" s="176">
        <v>66.400000000000006</v>
      </c>
      <c r="M135" s="176">
        <v>83.6</v>
      </c>
    </row>
    <row r="136" spans="2:24" ht="12" customHeight="1" x14ac:dyDescent="0.2">
      <c r="B136" s="153" t="s">
        <v>620</v>
      </c>
      <c r="C136" s="176">
        <v>67.099999999999994</v>
      </c>
      <c r="D136" s="176">
        <v>80.3</v>
      </c>
      <c r="E136" s="176">
        <v>84.8</v>
      </c>
      <c r="F136" s="176">
        <v>66.099999999999994</v>
      </c>
      <c r="G136" s="176">
        <v>97</v>
      </c>
      <c r="H136" s="176">
        <v>82.3</v>
      </c>
      <c r="I136" s="176">
        <v>89.3</v>
      </c>
      <c r="J136" s="176">
        <v>79.7</v>
      </c>
      <c r="K136" s="176">
        <v>74</v>
      </c>
      <c r="L136" s="176">
        <v>67.3</v>
      </c>
      <c r="M136" s="176">
        <v>85.2</v>
      </c>
    </row>
    <row r="137" spans="2:24" ht="12" customHeight="1" x14ac:dyDescent="0.2">
      <c r="B137" s="153" t="s">
        <v>621</v>
      </c>
      <c r="C137" s="176">
        <v>68</v>
      </c>
      <c r="D137" s="176">
        <v>81.5</v>
      </c>
      <c r="E137" s="176">
        <v>86.1</v>
      </c>
      <c r="F137" s="176">
        <v>66.599999999999994</v>
      </c>
      <c r="G137" s="176">
        <v>98</v>
      </c>
      <c r="H137" s="176">
        <v>83.5</v>
      </c>
      <c r="I137" s="176">
        <v>90.3</v>
      </c>
      <c r="J137" s="176">
        <v>80.599999999999994</v>
      </c>
      <c r="K137" s="176">
        <v>74.5</v>
      </c>
      <c r="L137" s="176">
        <v>66</v>
      </c>
      <c r="M137" s="176">
        <v>86.2</v>
      </c>
      <c r="N137" s="153">
        <v>0.13</v>
      </c>
      <c r="O137" s="153">
        <v>0.16</v>
      </c>
      <c r="P137" s="153">
        <v>0.15</v>
      </c>
      <c r="Q137" s="153">
        <v>0.15</v>
      </c>
      <c r="R137" s="1">
        <v>0.16</v>
      </c>
      <c r="S137" s="153">
        <v>0.17</v>
      </c>
      <c r="T137" s="153">
        <v>0.19</v>
      </c>
      <c r="U137" s="153">
        <v>0.17</v>
      </c>
      <c r="V137" s="153">
        <v>0.16</v>
      </c>
      <c r="W137" s="153">
        <v>0.15</v>
      </c>
      <c r="X137" s="153">
        <v>0.19</v>
      </c>
    </row>
    <row r="138" spans="2:24" ht="12" customHeight="1" x14ac:dyDescent="0.2">
      <c r="B138" s="153" t="s">
        <v>622</v>
      </c>
    </row>
    <row r="139" spans="2:24" ht="12" customHeight="1" x14ac:dyDescent="0.2">
      <c r="B139" s="153" t="s">
        <v>623</v>
      </c>
    </row>
    <row r="140" spans="2:24" ht="12" customHeight="1" x14ac:dyDescent="0.2">
      <c r="B140" s="153" t="s">
        <v>624</v>
      </c>
    </row>
    <row r="141" spans="2:24" ht="12" customHeight="1" x14ac:dyDescent="0.2">
      <c r="B141" s="153" t="s">
        <v>625</v>
      </c>
    </row>
    <row r="142" spans="2:24" ht="12" customHeight="1" x14ac:dyDescent="0.2">
      <c r="B142" s="153" t="s">
        <v>626</v>
      </c>
    </row>
    <row r="143" spans="2:24" ht="12" customHeight="1" x14ac:dyDescent="0.2">
      <c r="B143" s="153" t="s">
        <v>627</v>
      </c>
    </row>
    <row r="144" spans="2:24" ht="12" customHeight="1" x14ac:dyDescent="0.2">
      <c r="B144" s="153" t="s">
        <v>628</v>
      </c>
    </row>
    <row r="145" spans="2:2" ht="12" customHeight="1" x14ac:dyDescent="0.2">
      <c r="B145" s="153" t="s">
        <v>629</v>
      </c>
    </row>
    <row r="146" spans="2:2" ht="12" customHeight="1" x14ac:dyDescent="0.2">
      <c r="B146" s="153" t="s">
        <v>630</v>
      </c>
    </row>
    <row r="147" spans="2:2" ht="12" customHeight="1" x14ac:dyDescent="0.2">
      <c r="B147" s="153" t="s">
        <v>631</v>
      </c>
    </row>
    <row r="148" spans="2:2" ht="12" customHeight="1" x14ac:dyDescent="0.2">
      <c r="B148" s="153" t="s">
        <v>632</v>
      </c>
    </row>
    <row r="149" spans="2:2" ht="12" customHeight="1" x14ac:dyDescent="0.2">
      <c r="B149" s="153" t="s">
        <v>633</v>
      </c>
    </row>
  </sheetData>
  <mergeCells count="8">
    <mergeCell ref="AC4:AC5"/>
    <mergeCell ref="Z60:Z61"/>
    <mergeCell ref="AA60:AA61"/>
    <mergeCell ref="AC60:AC61"/>
    <mergeCell ref="AB60:AB61"/>
    <mergeCell ref="AB4:AB5"/>
    <mergeCell ref="AA4:AA5"/>
    <mergeCell ref="Z4:Z5"/>
  </mergeCells>
  <phoneticPr fontId="3"/>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蛍光積算線量</vt:lpstr>
      <vt:lpstr>作業</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pc</cp:lastModifiedBy>
  <cp:lastPrinted>2010-11-06T05:08:06Z</cp:lastPrinted>
  <dcterms:created xsi:type="dcterms:W3CDTF">2019-05-12T00:42:51Z</dcterms:created>
  <dcterms:modified xsi:type="dcterms:W3CDTF">2021-06-15T02:31:59Z</dcterms:modified>
</cp:coreProperties>
</file>