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180" yWindow="750" windowWidth="13305" windowHeight="12750"/>
  </bookViews>
  <sheets>
    <sheet name="排水口γ-運転状況" sheetId="1" r:id="rId1"/>
  </sheets>
  <definedNames>
    <definedName name="_Fill" localSheetId="0" hidden="1">'排水口γ-運転状況'!#REF!</definedName>
    <definedName name="_Regression_Int" localSheetId="0" hidden="1">1</definedName>
  </definedNames>
  <calcPr calcId="145621" refMode="R1C1"/>
</workbook>
</file>

<file path=xl/calcChain.xml><?xml version="1.0" encoding="utf-8"?>
<calcChain xmlns="http://schemas.openxmlformats.org/spreadsheetml/2006/main">
  <c r="N540" i="1" l="1"/>
  <c r="M540" i="1"/>
  <c r="N539" i="1"/>
  <c r="M539" i="1"/>
  <c r="N538" i="1"/>
  <c r="M538" i="1"/>
  <c r="N537" i="1"/>
  <c r="M537" i="1"/>
  <c r="N536" i="1"/>
  <c r="M536" i="1"/>
  <c r="N535" i="1"/>
  <c r="M535" i="1"/>
  <c r="N534" i="1"/>
  <c r="M534" i="1"/>
  <c r="N533" i="1"/>
  <c r="M533" i="1"/>
  <c r="M654" i="1"/>
  <c r="N532" i="1"/>
  <c r="M532" i="1"/>
  <c r="N531" i="1"/>
  <c r="M531" i="1"/>
  <c r="N530" i="1"/>
  <c r="M530" i="1"/>
  <c r="N529" i="1"/>
  <c r="M529" i="1"/>
  <c r="N528" i="1"/>
  <c r="M528" i="1"/>
  <c r="N527" i="1"/>
  <c r="M527" i="1"/>
  <c r="N526" i="1"/>
  <c r="M526" i="1"/>
  <c r="N525" i="1"/>
  <c r="M525" i="1"/>
  <c r="N524" i="1"/>
  <c r="M524" i="1"/>
  <c r="N523" i="1"/>
  <c r="M523" i="1"/>
  <c r="N522" i="1"/>
  <c r="M522" i="1"/>
  <c r="N521" i="1"/>
  <c r="M521" i="1"/>
  <c r="N520" i="1"/>
  <c r="M520" i="1"/>
  <c r="N519" i="1"/>
  <c r="M519" i="1"/>
  <c r="N518" i="1"/>
  <c r="M518" i="1"/>
  <c r="N517" i="1"/>
  <c r="M517" i="1"/>
  <c r="N516" i="1"/>
  <c r="M516" i="1"/>
  <c r="N515" i="1"/>
  <c r="M515" i="1"/>
  <c r="N514" i="1"/>
  <c r="M514" i="1"/>
  <c r="N513" i="1"/>
  <c r="M513" i="1"/>
  <c r="N512" i="1"/>
  <c r="M512" i="1"/>
  <c r="N511" i="1"/>
  <c r="M511" i="1"/>
  <c r="N510" i="1"/>
  <c r="M510" i="1"/>
  <c r="N509" i="1"/>
  <c r="M509" i="1"/>
  <c r="N508" i="1"/>
  <c r="M508" i="1"/>
  <c r="N507" i="1"/>
  <c r="M507" i="1"/>
  <c r="N506" i="1"/>
  <c r="M506" i="1"/>
  <c r="N505" i="1"/>
  <c r="M505" i="1"/>
  <c r="N504" i="1"/>
  <c r="M504" i="1"/>
  <c r="N503" i="1"/>
  <c r="M503" i="1"/>
  <c r="N502" i="1"/>
  <c r="M502" i="1"/>
  <c r="N501" i="1"/>
  <c r="M501" i="1"/>
  <c r="N500" i="1"/>
  <c r="M500" i="1"/>
  <c r="N499" i="1"/>
  <c r="M499" i="1"/>
  <c r="N498" i="1"/>
  <c r="M498" i="1"/>
  <c r="N497" i="1"/>
  <c r="M497" i="1"/>
  <c r="N496" i="1"/>
  <c r="M496" i="1"/>
  <c r="N495" i="1"/>
  <c r="M495" i="1"/>
  <c r="N494" i="1"/>
  <c r="M494" i="1"/>
  <c r="N493" i="1"/>
  <c r="M493" i="1"/>
  <c r="N492" i="1"/>
  <c r="M492" i="1"/>
  <c r="N491" i="1"/>
  <c r="M491" i="1"/>
  <c r="N490" i="1"/>
  <c r="M490" i="1"/>
  <c r="N489" i="1"/>
  <c r="M489" i="1"/>
  <c r="N488" i="1"/>
  <c r="M488" i="1"/>
  <c r="N487" i="1"/>
  <c r="M487" i="1"/>
  <c r="N486" i="1"/>
  <c r="M486" i="1"/>
  <c r="N485" i="1"/>
  <c r="M485" i="1"/>
  <c r="N484" i="1"/>
  <c r="M484" i="1"/>
  <c r="N483" i="1"/>
  <c r="M483" i="1"/>
  <c r="N482" i="1"/>
  <c r="M482" i="1"/>
  <c r="N481" i="1"/>
  <c r="M481" i="1"/>
  <c r="N478" i="1"/>
  <c r="M478" i="1"/>
  <c r="N477" i="1"/>
  <c r="M477" i="1"/>
  <c r="N476" i="1"/>
  <c r="M476" i="1"/>
  <c r="N475" i="1"/>
  <c r="M475" i="1"/>
  <c r="N474" i="1"/>
  <c r="M474" i="1"/>
  <c r="N473" i="1"/>
  <c r="M473" i="1"/>
  <c r="N472" i="1"/>
  <c r="M472" i="1"/>
  <c r="N471" i="1"/>
  <c r="M471" i="1"/>
  <c r="N470" i="1"/>
  <c r="M470" i="1"/>
  <c r="N469" i="1"/>
  <c r="M469" i="1"/>
  <c r="N468" i="1"/>
  <c r="M468" i="1"/>
  <c r="N467" i="1"/>
  <c r="M467" i="1"/>
  <c r="N466" i="1"/>
  <c r="M466" i="1"/>
  <c r="N465" i="1"/>
  <c r="M465" i="1"/>
  <c r="N464" i="1"/>
  <c r="M464" i="1"/>
  <c r="N463" i="1"/>
  <c r="M463" i="1"/>
  <c r="N462" i="1"/>
  <c r="M462" i="1"/>
  <c r="N461" i="1"/>
  <c r="M461" i="1"/>
  <c r="N460" i="1"/>
  <c r="M460" i="1"/>
  <c r="N459" i="1"/>
  <c r="M459" i="1"/>
  <c r="N458" i="1"/>
  <c r="M458" i="1"/>
  <c r="N457" i="1"/>
  <c r="M457" i="1"/>
  <c r="N456" i="1"/>
  <c r="M456" i="1"/>
  <c r="N455" i="1"/>
  <c r="M455" i="1"/>
  <c r="N454" i="1"/>
  <c r="M454" i="1"/>
  <c r="N453" i="1"/>
  <c r="M453" i="1"/>
  <c r="N452" i="1"/>
  <c r="M452" i="1"/>
  <c r="N451" i="1"/>
  <c r="M451" i="1"/>
  <c r="N450" i="1"/>
  <c r="M450" i="1"/>
  <c r="N449" i="1"/>
  <c r="M449" i="1"/>
  <c r="N448" i="1"/>
  <c r="M448" i="1"/>
  <c r="N447" i="1"/>
  <c r="M447" i="1"/>
  <c r="N446" i="1"/>
  <c r="M446" i="1"/>
  <c r="N445" i="1"/>
  <c r="M445" i="1"/>
  <c r="N444" i="1"/>
  <c r="M444" i="1"/>
  <c r="N443" i="1"/>
  <c r="M443" i="1"/>
  <c r="N442" i="1"/>
  <c r="M442" i="1"/>
  <c r="N441" i="1"/>
  <c r="M441" i="1"/>
  <c r="N440" i="1"/>
  <c r="M440" i="1"/>
  <c r="N439" i="1"/>
  <c r="M439" i="1"/>
  <c r="N438" i="1"/>
  <c r="M438" i="1"/>
  <c r="N437" i="1"/>
  <c r="M437" i="1"/>
  <c r="N436" i="1"/>
  <c r="M436" i="1"/>
  <c r="N435" i="1"/>
  <c r="M435" i="1"/>
  <c r="N434" i="1"/>
  <c r="M434" i="1"/>
  <c r="N433" i="1"/>
  <c r="M433" i="1"/>
  <c r="N432" i="1"/>
  <c r="M432" i="1"/>
  <c r="N431" i="1"/>
  <c r="M431" i="1"/>
  <c r="N430" i="1"/>
  <c r="M430" i="1"/>
  <c r="N429" i="1"/>
  <c r="M429" i="1"/>
  <c r="N428" i="1"/>
  <c r="M428" i="1"/>
  <c r="N427" i="1"/>
  <c r="M427" i="1"/>
  <c r="N426" i="1"/>
  <c r="M426" i="1"/>
  <c r="N425" i="1"/>
  <c r="M425" i="1"/>
  <c r="N424" i="1"/>
  <c r="M424" i="1"/>
  <c r="N423" i="1"/>
  <c r="M423" i="1"/>
  <c r="N422" i="1"/>
  <c r="M422" i="1"/>
  <c r="N421" i="1"/>
  <c r="M421" i="1"/>
  <c r="N420" i="1"/>
  <c r="M420" i="1"/>
  <c r="N419" i="1"/>
  <c r="M419" i="1"/>
  <c r="N418" i="1"/>
  <c r="M418" i="1"/>
  <c r="N417" i="1"/>
  <c r="M417" i="1"/>
  <c r="N416" i="1"/>
  <c r="M416" i="1"/>
  <c r="N415" i="1"/>
  <c r="M415" i="1"/>
  <c r="N414" i="1"/>
  <c r="M414" i="1"/>
  <c r="N413" i="1"/>
  <c r="M413" i="1"/>
  <c r="N412" i="1"/>
  <c r="M412" i="1"/>
  <c r="N411" i="1"/>
  <c r="M411" i="1"/>
  <c r="N410" i="1"/>
  <c r="M410" i="1"/>
  <c r="N409" i="1"/>
  <c r="M409" i="1"/>
  <c r="H540" i="1"/>
  <c r="G540" i="1"/>
  <c r="H539" i="1"/>
  <c r="G539" i="1"/>
  <c r="H538" i="1"/>
  <c r="G538" i="1"/>
  <c r="H537" i="1"/>
  <c r="G537" i="1"/>
  <c r="H536" i="1"/>
  <c r="G536" i="1"/>
  <c r="G657" i="1"/>
  <c r="H535" i="1"/>
  <c r="G535" i="1"/>
  <c r="H534" i="1"/>
  <c r="G534" i="1"/>
  <c r="H533" i="1"/>
  <c r="G533" i="1"/>
  <c r="H532" i="1"/>
  <c r="G532" i="1"/>
  <c r="H531" i="1"/>
  <c r="G531" i="1"/>
  <c r="H530" i="1"/>
  <c r="G530" i="1"/>
  <c r="H529" i="1"/>
  <c r="G529" i="1"/>
  <c r="H528" i="1"/>
  <c r="G528" i="1"/>
  <c r="H527" i="1"/>
  <c r="G527" i="1"/>
  <c r="H526" i="1"/>
  <c r="G526" i="1"/>
  <c r="H525" i="1"/>
  <c r="G525" i="1"/>
  <c r="H524" i="1"/>
  <c r="G524" i="1"/>
  <c r="H523" i="1"/>
  <c r="G523" i="1"/>
  <c r="H522" i="1"/>
  <c r="G522" i="1"/>
  <c r="H521" i="1"/>
  <c r="G521" i="1"/>
  <c r="H520" i="1"/>
  <c r="G520" i="1"/>
  <c r="H519" i="1"/>
  <c r="G519" i="1"/>
  <c r="H518" i="1"/>
  <c r="G518" i="1"/>
  <c r="H517" i="1"/>
  <c r="G517" i="1"/>
  <c r="H516" i="1"/>
  <c r="G516" i="1"/>
  <c r="H515" i="1"/>
  <c r="G515" i="1"/>
  <c r="H514" i="1"/>
  <c r="G514" i="1"/>
  <c r="H513" i="1"/>
  <c r="G513" i="1"/>
  <c r="H512" i="1"/>
  <c r="G512" i="1"/>
  <c r="H511" i="1"/>
  <c r="G511" i="1"/>
  <c r="H510" i="1"/>
  <c r="G510" i="1"/>
  <c r="H509" i="1"/>
  <c r="G509" i="1"/>
  <c r="H508" i="1"/>
  <c r="G508" i="1"/>
  <c r="H507" i="1"/>
  <c r="G507" i="1"/>
  <c r="H506" i="1"/>
  <c r="G506" i="1"/>
  <c r="H505" i="1"/>
  <c r="G505" i="1"/>
  <c r="H504" i="1"/>
  <c r="G504" i="1"/>
  <c r="H503" i="1"/>
  <c r="G503" i="1"/>
  <c r="H502" i="1"/>
  <c r="G502" i="1"/>
  <c r="H501" i="1"/>
  <c r="G501" i="1"/>
  <c r="H500" i="1"/>
  <c r="G500" i="1"/>
  <c r="H499" i="1"/>
  <c r="G499" i="1"/>
  <c r="H498" i="1"/>
  <c r="G498" i="1"/>
  <c r="H497" i="1"/>
  <c r="G497" i="1"/>
  <c r="H496" i="1"/>
  <c r="G496" i="1"/>
  <c r="H495" i="1"/>
  <c r="G495" i="1"/>
  <c r="H494" i="1"/>
  <c r="G494" i="1"/>
  <c r="H493" i="1"/>
  <c r="G493" i="1"/>
  <c r="H492" i="1"/>
  <c r="G492" i="1"/>
  <c r="H491" i="1"/>
  <c r="G491" i="1"/>
  <c r="H490" i="1"/>
  <c r="G490" i="1"/>
  <c r="H489" i="1"/>
  <c r="G489" i="1"/>
  <c r="H488" i="1"/>
  <c r="G488" i="1"/>
  <c r="H487" i="1"/>
  <c r="G487" i="1"/>
  <c r="H486" i="1"/>
  <c r="G486" i="1"/>
  <c r="H485" i="1"/>
  <c r="G485" i="1"/>
  <c r="H484" i="1"/>
  <c r="G484" i="1"/>
  <c r="H483" i="1"/>
  <c r="G483" i="1"/>
  <c r="H482" i="1"/>
  <c r="G482" i="1"/>
  <c r="H481" i="1"/>
  <c r="G481" i="1"/>
  <c r="H478" i="1"/>
  <c r="G478" i="1"/>
  <c r="H477" i="1"/>
  <c r="G477" i="1"/>
  <c r="H476" i="1"/>
  <c r="G476" i="1"/>
  <c r="H475" i="1"/>
  <c r="G475" i="1"/>
  <c r="H474" i="1"/>
  <c r="G474" i="1"/>
  <c r="H473" i="1"/>
  <c r="G473" i="1"/>
  <c r="H472" i="1"/>
  <c r="G472" i="1"/>
  <c r="H471" i="1"/>
  <c r="G471" i="1"/>
  <c r="H470" i="1"/>
  <c r="G470" i="1"/>
  <c r="H469" i="1"/>
  <c r="G469" i="1"/>
  <c r="H468" i="1"/>
  <c r="G468" i="1"/>
  <c r="H467" i="1"/>
  <c r="G467" i="1"/>
  <c r="H466" i="1"/>
  <c r="G466" i="1"/>
  <c r="H465" i="1"/>
  <c r="G465" i="1"/>
  <c r="H464" i="1"/>
  <c r="G464" i="1"/>
  <c r="H463" i="1"/>
  <c r="G463" i="1"/>
  <c r="H462" i="1"/>
  <c r="G462" i="1"/>
  <c r="H461" i="1"/>
  <c r="G461" i="1"/>
  <c r="H460" i="1"/>
  <c r="G460" i="1"/>
  <c r="H459" i="1"/>
  <c r="G459" i="1"/>
  <c r="H458" i="1"/>
  <c r="G458" i="1"/>
  <c r="H457" i="1"/>
  <c r="G457" i="1"/>
  <c r="H456" i="1"/>
  <c r="G456" i="1"/>
  <c r="H455" i="1"/>
  <c r="G455" i="1"/>
  <c r="H454" i="1"/>
  <c r="G454" i="1"/>
  <c r="H453" i="1"/>
  <c r="G453" i="1"/>
  <c r="H452" i="1"/>
  <c r="G452" i="1"/>
  <c r="H451" i="1"/>
  <c r="G451" i="1"/>
  <c r="H450" i="1"/>
  <c r="G450" i="1"/>
  <c r="H449" i="1"/>
  <c r="G449" i="1"/>
  <c r="H448" i="1"/>
  <c r="G448" i="1"/>
  <c r="H447" i="1"/>
  <c r="G447" i="1"/>
  <c r="H446" i="1"/>
  <c r="G446" i="1"/>
  <c r="H445" i="1"/>
  <c r="G445" i="1"/>
  <c r="H444" i="1"/>
  <c r="G444" i="1"/>
  <c r="H443" i="1"/>
  <c r="G443" i="1"/>
  <c r="H442" i="1"/>
  <c r="G442" i="1"/>
  <c r="H441" i="1"/>
  <c r="G441" i="1"/>
  <c r="H440" i="1"/>
  <c r="G440" i="1"/>
  <c r="H439" i="1"/>
  <c r="G439" i="1"/>
  <c r="H438" i="1"/>
  <c r="G438" i="1"/>
  <c r="H437" i="1"/>
  <c r="G437" i="1"/>
  <c r="H436" i="1"/>
  <c r="G436" i="1"/>
  <c r="H435" i="1"/>
  <c r="G435" i="1"/>
  <c r="H434" i="1"/>
  <c r="G434" i="1"/>
  <c r="H433" i="1"/>
  <c r="G433" i="1"/>
  <c r="H432" i="1"/>
  <c r="G432" i="1"/>
  <c r="H431" i="1"/>
  <c r="G431" i="1"/>
  <c r="H430" i="1"/>
  <c r="G430" i="1"/>
  <c r="H429" i="1"/>
  <c r="G429" i="1"/>
  <c r="H428" i="1"/>
  <c r="G428" i="1"/>
  <c r="H427" i="1"/>
  <c r="G427" i="1"/>
  <c r="H426" i="1"/>
  <c r="G426" i="1"/>
  <c r="H425" i="1"/>
  <c r="G425" i="1"/>
  <c r="H424" i="1"/>
  <c r="G424" i="1"/>
  <c r="H423" i="1"/>
  <c r="G423" i="1"/>
  <c r="H422" i="1"/>
  <c r="G422" i="1"/>
  <c r="H421" i="1"/>
  <c r="G421" i="1"/>
  <c r="H420" i="1"/>
  <c r="G420" i="1"/>
  <c r="H419" i="1"/>
  <c r="G419" i="1"/>
  <c r="H418" i="1"/>
  <c r="G418" i="1"/>
  <c r="H417" i="1"/>
  <c r="G417" i="1"/>
  <c r="H416" i="1"/>
  <c r="G416" i="1"/>
  <c r="H415" i="1"/>
  <c r="G415" i="1"/>
  <c r="H414" i="1"/>
  <c r="G414" i="1"/>
  <c r="H413" i="1"/>
  <c r="G413" i="1"/>
  <c r="H412" i="1"/>
  <c r="G412" i="1"/>
  <c r="H411" i="1"/>
  <c r="G411" i="1"/>
  <c r="H410" i="1"/>
  <c r="G410" i="1"/>
  <c r="H409" i="1"/>
  <c r="G409" i="1"/>
  <c r="AE577" i="1"/>
  <c r="AF577" i="1"/>
  <c r="AE578" i="1"/>
  <c r="AF578" i="1"/>
  <c r="AE579" i="1"/>
  <c r="AF579" i="1"/>
  <c r="AE580" i="1"/>
  <c r="AF580" i="1"/>
  <c r="AE581" i="1"/>
  <c r="AF581" i="1"/>
  <c r="AE582" i="1"/>
  <c r="AF582" i="1"/>
  <c r="AE583" i="1"/>
  <c r="AF583" i="1"/>
  <c r="AE584" i="1"/>
  <c r="AF584" i="1"/>
  <c r="AE585" i="1"/>
  <c r="AF585" i="1"/>
  <c r="AE586" i="1"/>
  <c r="AF586" i="1"/>
  <c r="AE587" i="1"/>
  <c r="AF587" i="1"/>
  <c r="AE588" i="1"/>
  <c r="AF588" i="1"/>
  <c r="AE589" i="1"/>
  <c r="AF589" i="1"/>
  <c r="AE590" i="1"/>
  <c r="AF590" i="1"/>
  <c r="AE591" i="1"/>
  <c r="AF591" i="1"/>
  <c r="AE592" i="1"/>
  <c r="AF592" i="1"/>
  <c r="AE593" i="1"/>
  <c r="AF593" i="1"/>
  <c r="AE594" i="1"/>
  <c r="AF594" i="1"/>
  <c r="AE595" i="1"/>
  <c r="AF595" i="1"/>
  <c r="AE596" i="1"/>
  <c r="AF596" i="1"/>
  <c r="AE597" i="1"/>
  <c r="AF597" i="1"/>
  <c r="AE598" i="1"/>
  <c r="AF598" i="1"/>
  <c r="AE599" i="1"/>
  <c r="AF599" i="1"/>
  <c r="AE600" i="1"/>
  <c r="AF600" i="1"/>
  <c r="AE601" i="1"/>
  <c r="AF601" i="1"/>
  <c r="AE602" i="1"/>
  <c r="AF602" i="1"/>
  <c r="AE603" i="1"/>
  <c r="AF603" i="1"/>
  <c r="AE604" i="1"/>
  <c r="AF604" i="1"/>
  <c r="AE605" i="1"/>
  <c r="AF605" i="1"/>
  <c r="AE606" i="1"/>
  <c r="AF606" i="1"/>
  <c r="AE607" i="1"/>
  <c r="AF607" i="1"/>
  <c r="AE608" i="1"/>
  <c r="AF608" i="1"/>
  <c r="AE609" i="1"/>
  <c r="AF609" i="1"/>
  <c r="AE610" i="1"/>
  <c r="AF610" i="1"/>
  <c r="AE611" i="1"/>
  <c r="AF611" i="1"/>
  <c r="AE612" i="1"/>
  <c r="AF612" i="1"/>
  <c r="Y577" i="1"/>
  <c r="Z577" i="1"/>
  <c r="Y578" i="1"/>
  <c r="Z578" i="1"/>
  <c r="Y579" i="1"/>
  <c r="Z579" i="1"/>
  <c r="Y580" i="1"/>
  <c r="Z580" i="1"/>
  <c r="Y581" i="1"/>
  <c r="Z581" i="1"/>
  <c r="Y582" i="1"/>
  <c r="Z582" i="1"/>
  <c r="Y583" i="1"/>
  <c r="Z583" i="1"/>
  <c r="Y584" i="1"/>
  <c r="Z584" i="1"/>
  <c r="Y585" i="1"/>
  <c r="Z585" i="1"/>
  <c r="Y586" i="1"/>
  <c r="Z586" i="1"/>
  <c r="Y587" i="1"/>
  <c r="Z587" i="1"/>
  <c r="Y588" i="1"/>
  <c r="Z588" i="1"/>
  <c r="Y589" i="1"/>
  <c r="Z589" i="1"/>
  <c r="Y590" i="1"/>
  <c r="Z590" i="1"/>
  <c r="Y591" i="1"/>
  <c r="Z591" i="1"/>
  <c r="Y592" i="1"/>
  <c r="Z592" i="1"/>
  <c r="Y593" i="1"/>
  <c r="Z593" i="1"/>
  <c r="Y594" i="1"/>
  <c r="Z594" i="1"/>
  <c r="Y595" i="1"/>
  <c r="Z595" i="1"/>
  <c r="Y596" i="1"/>
  <c r="Z596" i="1"/>
  <c r="Y597" i="1"/>
  <c r="Z597" i="1"/>
  <c r="Y598" i="1"/>
  <c r="Z598" i="1"/>
  <c r="Y599" i="1"/>
  <c r="Z599" i="1"/>
  <c r="Y600" i="1"/>
  <c r="Z600" i="1"/>
  <c r="Y601" i="1"/>
  <c r="Z601" i="1"/>
  <c r="Y602" i="1"/>
  <c r="Z602" i="1"/>
  <c r="Y603" i="1"/>
  <c r="Z603" i="1"/>
  <c r="Y604" i="1"/>
  <c r="Z604" i="1"/>
  <c r="Y605" i="1"/>
  <c r="Z605" i="1"/>
  <c r="Y606" i="1"/>
  <c r="Z606" i="1"/>
  <c r="Y607" i="1"/>
  <c r="Z607" i="1"/>
  <c r="Y608" i="1"/>
  <c r="Z608" i="1"/>
  <c r="Y609" i="1"/>
  <c r="Z609" i="1"/>
  <c r="Y610" i="1"/>
  <c r="Z610" i="1"/>
  <c r="Y611" i="1"/>
  <c r="Z611" i="1"/>
  <c r="Y612" i="1"/>
  <c r="Z612" i="1"/>
  <c r="M577" i="1"/>
  <c r="N577" i="1"/>
  <c r="M578" i="1"/>
  <c r="N578" i="1"/>
  <c r="M579" i="1"/>
  <c r="N579" i="1"/>
  <c r="M580" i="1"/>
  <c r="N580" i="1"/>
  <c r="M581" i="1"/>
  <c r="N581" i="1"/>
  <c r="M582" i="1"/>
  <c r="N582" i="1"/>
  <c r="M583" i="1"/>
  <c r="N583" i="1"/>
  <c r="M584" i="1"/>
  <c r="N584" i="1"/>
  <c r="M585" i="1"/>
  <c r="N585" i="1"/>
  <c r="M586" i="1"/>
  <c r="N586" i="1"/>
  <c r="M587" i="1"/>
  <c r="N587" i="1"/>
  <c r="M588" i="1"/>
  <c r="N588" i="1"/>
  <c r="M589" i="1"/>
  <c r="N589" i="1"/>
  <c r="M590" i="1"/>
  <c r="N590" i="1"/>
  <c r="M591" i="1"/>
  <c r="N591" i="1"/>
  <c r="M592" i="1"/>
  <c r="N592" i="1"/>
  <c r="M593" i="1"/>
  <c r="N593" i="1"/>
  <c r="M594" i="1"/>
  <c r="N594" i="1"/>
  <c r="M595" i="1"/>
  <c r="N595" i="1"/>
  <c r="M596" i="1"/>
  <c r="N596" i="1"/>
  <c r="M597" i="1"/>
  <c r="N597" i="1"/>
  <c r="M598" i="1"/>
  <c r="N598" i="1"/>
  <c r="M599" i="1"/>
  <c r="N599" i="1"/>
  <c r="M600" i="1"/>
  <c r="N600" i="1"/>
  <c r="M601" i="1"/>
  <c r="N601" i="1"/>
  <c r="M602" i="1"/>
  <c r="N602" i="1"/>
  <c r="M603" i="1"/>
  <c r="N603" i="1"/>
  <c r="M604" i="1"/>
  <c r="N604" i="1"/>
  <c r="M605" i="1"/>
  <c r="N605" i="1"/>
  <c r="M606" i="1"/>
  <c r="N606" i="1"/>
  <c r="M607" i="1"/>
  <c r="N607" i="1"/>
  <c r="M608" i="1"/>
  <c r="N608" i="1"/>
  <c r="M609" i="1"/>
  <c r="N609" i="1"/>
  <c r="M610" i="1"/>
  <c r="N610" i="1"/>
  <c r="M611" i="1"/>
  <c r="N611" i="1"/>
  <c r="M612" i="1"/>
  <c r="N612" i="1"/>
  <c r="G577" i="1"/>
  <c r="H577" i="1"/>
  <c r="G578" i="1"/>
  <c r="H578" i="1"/>
  <c r="G579" i="1"/>
  <c r="H579" i="1"/>
  <c r="G580" i="1"/>
  <c r="H580" i="1"/>
  <c r="G581" i="1"/>
  <c r="H581" i="1"/>
  <c r="G582" i="1"/>
  <c r="H582" i="1"/>
  <c r="G583" i="1"/>
  <c r="H583" i="1"/>
  <c r="G584" i="1"/>
  <c r="H584" i="1"/>
  <c r="G585" i="1"/>
  <c r="H585" i="1"/>
  <c r="G586" i="1"/>
  <c r="H586" i="1"/>
  <c r="G587" i="1"/>
  <c r="H587" i="1"/>
  <c r="G588" i="1"/>
  <c r="H588" i="1"/>
  <c r="G589" i="1"/>
  <c r="H589" i="1"/>
  <c r="G590" i="1"/>
  <c r="H590" i="1"/>
  <c r="G591" i="1"/>
  <c r="H591" i="1"/>
  <c r="G592" i="1"/>
  <c r="H592" i="1"/>
  <c r="G593" i="1"/>
  <c r="H593" i="1"/>
  <c r="G594" i="1"/>
  <c r="H594" i="1"/>
  <c r="G595" i="1"/>
  <c r="H595" i="1"/>
  <c r="G596" i="1"/>
  <c r="H596" i="1"/>
  <c r="G597" i="1"/>
  <c r="H597" i="1"/>
  <c r="G598" i="1"/>
  <c r="H598" i="1"/>
  <c r="G599" i="1"/>
  <c r="H599" i="1"/>
  <c r="G600" i="1"/>
  <c r="H600" i="1"/>
  <c r="G601" i="1"/>
  <c r="H601" i="1"/>
  <c r="G602" i="1"/>
  <c r="H602" i="1"/>
  <c r="G603" i="1"/>
  <c r="H603" i="1"/>
  <c r="G604" i="1"/>
  <c r="H604" i="1"/>
  <c r="G605" i="1"/>
  <c r="H605" i="1"/>
  <c r="G606" i="1"/>
  <c r="H606" i="1"/>
  <c r="G607" i="1"/>
  <c r="H607" i="1"/>
  <c r="G608" i="1"/>
  <c r="H608" i="1"/>
  <c r="G609" i="1"/>
  <c r="H609" i="1"/>
  <c r="G610" i="1"/>
  <c r="H610" i="1"/>
  <c r="G611" i="1"/>
  <c r="H611" i="1"/>
  <c r="G612" i="1"/>
  <c r="H612" i="1"/>
  <c r="AF576" i="1"/>
  <c r="AE576" i="1"/>
  <c r="Z576" i="1"/>
  <c r="Y576" i="1"/>
  <c r="N576" i="1"/>
  <c r="M576" i="1"/>
  <c r="H576" i="1"/>
  <c r="G576" i="1"/>
  <c r="AF575" i="1"/>
  <c r="AE575" i="1"/>
  <c r="Z575" i="1"/>
  <c r="Y575" i="1"/>
  <c r="N575" i="1"/>
  <c r="M575" i="1"/>
  <c r="H575" i="1"/>
  <c r="G575" i="1"/>
  <c r="AF574" i="1"/>
  <c r="AE574" i="1"/>
  <c r="Z574" i="1"/>
  <c r="Y574" i="1"/>
  <c r="N574" i="1"/>
  <c r="M574" i="1"/>
  <c r="H574" i="1"/>
  <c r="G574" i="1"/>
  <c r="AF573" i="1"/>
  <c r="AE573" i="1"/>
  <c r="AF572" i="1"/>
  <c r="AE572" i="1"/>
  <c r="AF571" i="1"/>
  <c r="AE571" i="1"/>
  <c r="AF570" i="1"/>
  <c r="AE570" i="1"/>
  <c r="AF569" i="1"/>
  <c r="AE569" i="1"/>
  <c r="AF568" i="1"/>
  <c r="AE568" i="1"/>
  <c r="AF567" i="1"/>
  <c r="AE567" i="1"/>
  <c r="AF566" i="1"/>
  <c r="AE566" i="1"/>
  <c r="AF565" i="1"/>
  <c r="AE565" i="1"/>
  <c r="AF564" i="1"/>
  <c r="AE564" i="1"/>
  <c r="AF563" i="1"/>
  <c r="AE563" i="1"/>
  <c r="AF562" i="1"/>
  <c r="AE562" i="1"/>
  <c r="AF561" i="1"/>
  <c r="AE561" i="1"/>
  <c r="AF560" i="1"/>
  <c r="AE560" i="1"/>
  <c r="AF559" i="1"/>
  <c r="AE559" i="1"/>
  <c r="AF558" i="1"/>
  <c r="AE558" i="1"/>
  <c r="AF557" i="1"/>
  <c r="AE557" i="1"/>
  <c r="AF556" i="1"/>
  <c r="AE556" i="1"/>
  <c r="AF555" i="1"/>
  <c r="AE555" i="1"/>
  <c r="AF554" i="1"/>
  <c r="AE554" i="1"/>
  <c r="AF553" i="1"/>
  <c r="AE553" i="1"/>
  <c r="Z573" i="1"/>
  <c r="Y573" i="1"/>
  <c r="Z572" i="1"/>
  <c r="Y572" i="1"/>
  <c r="Z571" i="1"/>
  <c r="Y571" i="1"/>
  <c r="Z570" i="1"/>
  <c r="Y570" i="1"/>
  <c r="Z569" i="1"/>
  <c r="Y569" i="1"/>
  <c r="Z568" i="1"/>
  <c r="Y568" i="1"/>
  <c r="Z567" i="1"/>
  <c r="Y567" i="1"/>
  <c r="Z566" i="1"/>
  <c r="Y566" i="1"/>
  <c r="Z565" i="1"/>
  <c r="Y565" i="1"/>
  <c r="Z564" i="1"/>
  <c r="Y564" i="1"/>
  <c r="Z563" i="1"/>
  <c r="Y563" i="1"/>
  <c r="Z562" i="1"/>
  <c r="Y562" i="1"/>
  <c r="Z561" i="1"/>
  <c r="Y561" i="1"/>
  <c r="Z560" i="1"/>
  <c r="Y560" i="1"/>
  <c r="Z559" i="1"/>
  <c r="Y559" i="1"/>
  <c r="Z558" i="1"/>
  <c r="Y558" i="1"/>
  <c r="Z557" i="1"/>
  <c r="Y557" i="1"/>
  <c r="Z556" i="1"/>
  <c r="Y556" i="1"/>
  <c r="Z555" i="1"/>
  <c r="Y555" i="1"/>
  <c r="Z554" i="1"/>
  <c r="Y554" i="1"/>
  <c r="Z553" i="1"/>
  <c r="Y553" i="1"/>
  <c r="N573" i="1"/>
  <c r="M573" i="1"/>
  <c r="N572" i="1"/>
  <c r="M572" i="1"/>
  <c r="N571" i="1"/>
  <c r="M571" i="1"/>
  <c r="N570" i="1"/>
  <c r="M570" i="1"/>
  <c r="N569" i="1"/>
  <c r="M569" i="1"/>
  <c r="N568" i="1"/>
  <c r="M568" i="1"/>
  <c r="N567" i="1"/>
  <c r="M567" i="1"/>
  <c r="N566" i="1"/>
  <c r="M566" i="1"/>
  <c r="N565" i="1"/>
  <c r="M565" i="1"/>
  <c r="N564" i="1"/>
  <c r="M564" i="1"/>
  <c r="N563" i="1"/>
  <c r="M563" i="1"/>
  <c r="N562" i="1"/>
  <c r="M562" i="1"/>
  <c r="N561" i="1"/>
  <c r="M561" i="1"/>
  <c r="N560" i="1"/>
  <c r="M560" i="1"/>
  <c r="N559" i="1"/>
  <c r="M559" i="1"/>
  <c r="N558" i="1"/>
  <c r="M558" i="1"/>
  <c r="N557" i="1"/>
  <c r="M557" i="1"/>
  <c r="N556" i="1"/>
  <c r="M556" i="1"/>
  <c r="N555" i="1"/>
  <c r="M555" i="1"/>
  <c r="H573" i="1"/>
  <c r="G573" i="1"/>
  <c r="H572" i="1"/>
  <c r="G572" i="1"/>
  <c r="H571" i="1"/>
  <c r="G571" i="1"/>
  <c r="H570" i="1"/>
  <c r="G570" i="1"/>
  <c r="H569" i="1"/>
  <c r="G569" i="1"/>
  <c r="H568" i="1"/>
  <c r="G568" i="1"/>
  <c r="H567" i="1"/>
  <c r="G567" i="1"/>
  <c r="H566" i="1"/>
  <c r="G566" i="1"/>
  <c r="H565" i="1"/>
  <c r="G565" i="1"/>
  <c r="H564" i="1"/>
  <c r="G564" i="1"/>
  <c r="H563" i="1"/>
  <c r="G563" i="1"/>
  <c r="H562" i="1"/>
  <c r="G562" i="1"/>
  <c r="H561" i="1"/>
  <c r="G561" i="1"/>
  <c r="H560" i="1"/>
  <c r="G560" i="1"/>
  <c r="H559" i="1"/>
  <c r="G559" i="1"/>
  <c r="H558" i="1"/>
  <c r="G558" i="1"/>
  <c r="H557" i="1"/>
  <c r="G557" i="1"/>
  <c r="H556" i="1"/>
  <c r="G556" i="1"/>
  <c r="H555" i="1"/>
  <c r="G555" i="1"/>
  <c r="AF552" i="1"/>
  <c r="AE552" i="1"/>
  <c r="AF551" i="1"/>
  <c r="AE551" i="1"/>
  <c r="AF550" i="1"/>
  <c r="AE550" i="1"/>
  <c r="AF549" i="1"/>
  <c r="AE549" i="1"/>
  <c r="AF548" i="1"/>
  <c r="AE548" i="1"/>
  <c r="AF540" i="1"/>
  <c r="AE540" i="1"/>
  <c r="AF539" i="1"/>
  <c r="AE539" i="1"/>
  <c r="AF538" i="1"/>
  <c r="AE538" i="1"/>
  <c r="Z552" i="1"/>
  <c r="Y552" i="1"/>
  <c r="Z551" i="1"/>
  <c r="Y551" i="1"/>
  <c r="Z550" i="1"/>
  <c r="Y550" i="1"/>
  <c r="Z549" i="1"/>
  <c r="Y549" i="1"/>
  <c r="Z548" i="1"/>
  <c r="Y548" i="1"/>
  <c r="Z540" i="1"/>
  <c r="Y540" i="1"/>
  <c r="Z539" i="1"/>
  <c r="Y539" i="1"/>
  <c r="Z538" i="1"/>
  <c r="Y538" i="1"/>
  <c r="S538" i="1"/>
  <c r="T538" i="1"/>
  <c r="S539" i="1"/>
  <c r="T539" i="1"/>
  <c r="S540" i="1"/>
  <c r="T540" i="1"/>
  <c r="S535" i="1"/>
  <c r="T535" i="1"/>
  <c r="Y535" i="1"/>
  <c r="Z535" i="1"/>
  <c r="Z656" i="1"/>
  <c r="S536" i="1"/>
  <c r="T536" i="1"/>
  <c r="Y536" i="1"/>
  <c r="Z536" i="1"/>
  <c r="Z657" i="1"/>
  <c r="S537" i="1"/>
  <c r="T537" i="1"/>
  <c r="Y537" i="1"/>
  <c r="Z537" i="1"/>
  <c r="Z658" i="1"/>
  <c r="AE529" i="1"/>
  <c r="AF529" i="1"/>
  <c r="AE530" i="1"/>
  <c r="AF530" i="1"/>
  <c r="AE531" i="1"/>
  <c r="AF531" i="1"/>
  <c r="AE532" i="1"/>
  <c r="AF532" i="1"/>
  <c r="AE533" i="1"/>
  <c r="AF533" i="1"/>
  <c r="AF654" i="1"/>
  <c r="AE534" i="1"/>
  <c r="AF534" i="1"/>
  <c r="AF655" i="1"/>
  <c r="AE535" i="1"/>
  <c r="AF535" i="1"/>
  <c r="AF656" i="1"/>
  <c r="AE536" i="1"/>
  <c r="AF536" i="1"/>
  <c r="AF657" i="1"/>
  <c r="AE537" i="1"/>
  <c r="AF537" i="1"/>
  <c r="AF658" i="1"/>
  <c r="Y529" i="1"/>
  <c r="Z529" i="1"/>
  <c r="Y530" i="1"/>
  <c r="Z530" i="1"/>
  <c r="Y531" i="1"/>
  <c r="Z531" i="1"/>
  <c r="Y532" i="1"/>
  <c r="Z532" i="1"/>
  <c r="Y533" i="1"/>
  <c r="Z533" i="1"/>
  <c r="Z654" i="1"/>
  <c r="Y534" i="1"/>
  <c r="Z534" i="1"/>
  <c r="Z655" i="1"/>
  <c r="S529" i="1"/>
  <c r="T529" i="1"/>
  <c r="S530" i="1"/>
  <c r="T530" i="1"/>
  <c r="S531" i="1"/>
  <c r="T531" i="1"/>
  <c r="S532" i="1"/>
  <c r="T532" i="1"/>
  <c r="S533" i="1"/>
  <c r="T533" i="1"/>
  <c r="S534" i="1"/>
  <c r="T534" i="1"/>
  <c r="Z528" i="1"/>
  <c r="Y528" i="1"/>
  <c r="T528" i="1"/>
  <c r="S528" i="1"/>
  <c r="Z527" i="1"/>
  <c r="Y527" i="1"/>
  <c r="T527" i="1"/>
  <c r="S527" i="1"/>
  <c r="Z526" i="1"/>
  <c r="Y526" i="1"/>
  <c r="T526" i="1"/>
  <c r="S526" i="1"/>
  <c r="Z525" i="1"/>
  <c r="Y525" i="1"/>
  <c r="T525" i="1"/>
  <c r="S525" i="1"/>
  <c r="Z524" i="1"/>
  <c r="Y524" i="1"/>
  <c r="T524" i="1"/>
  <c r="S524" i="1"/>
  <c r="Z523" i="1"/>
  <c r="Y523" i="1"/>
  <c r="T523" i="1"/>
  <c r="S523" i="1"/>
  <c r="Z522" i="1"/>
  <c r="Y522" i="1"/>
  <c r="T522" i="1"/>
  <c r="S522" i="1"/>
  <c r="Z521" i="1"/>
  <c r="Y521" i="1"/>
  <c r="T521" i="1"/>
  <c r="S521" i="1"/>
  <c r="Z520" i="1"/>
  <c r="Y520" i="1"/>
  <c r="T520" i="1"/>
  <c r="S520" i="1"/>
  <c r="Z519" i="1"/>
  <c r="Y519" i="1"/>
  <c r="T519" i="1"/>
  <c r="S519" i="1"/>
  <c r="Z518" i="1"/>
  <c r="Y518" i="1"/>
  <c r="T518" i="1"/>
  <c r="S518" i="1"/>
  <c r="Z517" i="1"/>
  <c r="Y517" i="1"/>
  <c r="T517" i="1"/>
  <c r="S517" i="1"/>
  <c r="Z516" i="1"/>
  <c r="Y516" i="1"/>
  <c r="T516" i="1"/>
  <c r="S516" i="1"/>
  <c r="Z515" i="1"/>
  <c r="Y515" i="1"/>
  <c r="T515" i="1"/>
  <c r="S515" i="1"/>
  <c r="Z514" i="1"/>
  <c r="Y514" i="1"/>
  <c r="T514" i="1"/>
  <c r="S514" i="1"/>
  <c r="Z513" i="1"/>
  <c r="Y513" i="1"/>
  <c r="T513" i="1"/>
  <c r="S513" i="1"/>
  <c r="Z512" i="1"/>
  <c r="Y512" i="1"/>
  <c r="T512" i="1"/>
  <c r="S512" i="1"/>
  <c r="Z511" i="1"/>
  <c r="Y511" i="1"/>
  <c r="T511" i="1"/>
  <c r="S511" i="1"/>
  <c r="Z510" i="1"/>
  <c r="Y510" i="1"/>
  <c r="T510" i="1"/>
  <c r="S510" i="1"/>
  <c r="Z509" i="1"/>
  <c r="Y509" i="1"/>
  <c r="T509" i="1"/>
  <c r="S509" i="1"/>
  <c r="Z508" i="1"/>
  <c r="Y508" i="1"/>
  <c r="T508" i="1"/>
  <c r="S508" i="1"/>
  <c r="Z507" i="1"/>
  <c r="Y507" i="1"/>
  <c r="T507" i="1"/>
  <c r="S507" i="1"/>
  <c r="Z506" i="1"/>
  <c r="Y506" i="1"/>
  <c r="T506" i="1"/>
  <c r="S506" i="1"/>
  <c r="Z505" i="1"/>
  <c r="Y505" i="1"/>
  <c r="T505" i="1"/>
  <c r="S505" i="1"/>
  <c r="Z504" i="1"/>
  <c r="Y504" i="1"/>
  <c r="T504" i="1"/>
  <c r="S504" i="1"/>
  <c r="Z503" i="1"/>
  <c r="Y503" i="1"/>
  <c r="T503" i="1"/>
  <c r="S503" i="1"/>
  <c r="Z502" i="1"/>
  <c r="Y502" i="1"/>
  <c r="T502" i="1"/>
  <c r="S502" i="1"/>
  <c r="Z501" i="1"/>
  <c r="Y501" i="1"/>
  <c r="T501" i="1"/>
  <c r="S501" i="1"/>
  <c r="Z500" i="1"/>
  <c r="Y500" i="1"/>
  <c r="T500" i="1"/>
  <c r="S500" i="1"/>
  <c r="Z499" i="1"/>
  <c r="Y499" i="1"/>
  <c r="T499" i="1"/>
  <c r="S499" i="1"/>
  <c r="Z498" i="1"/>
  <c r="Y498" i="1"/>
  <c r="T498" i="1"/>
  <c r="S498" i="1"/>
  <c r="Z497" i="1"/>
  <c r="Y497" i="1"/>
  <c r="T497" i="1"/>
  <c r="S497" i="1"/>
  <c r="Z496" i="1"/>
  <c r="Y496" i="1"/>
  <c r="T496" i="1"/>
  <c r="S496" i="1"/>
  <c r="Z495" i="1"/>
  <c r="Y495" i="1"/>
  <c r="T495" i="1"/>
  <c r="S495" i="1"/>
  <c r="Z494" i="1"/>
  <c r="Y494" i="1"/>
  <c r="T494" i="1"/>
  <c r="S494" i="1"/>
  <c r="Z493" i="1"/>
  <c r="Y493" i="1"/>
  <c r="T493" i="1"/>
  <c r="S493" i="1"/>
  <c r="Z492" i="1"/>
  <c r="Y492" i="1"/>
  <c r="T492" i="1"/>
  <c r="S492" i="1"/>
  <c r="Z491" i="1"/>
  <c r="Y491" i="1"/>
  <c r="T491" i="1"/>
  <c r="S491" i="1"/>
  <c r="Z490" i="1"/>
  <c r="Y490" i="1"/>
  <c r="T490" i="1"/>
  <c r="S490" i="1"/>
  <c r="Z489" i="1"/>
  <c r="Y489" i="1"/>
  <c r="T489" i="1"/>
  <c r="S489" i="1"/>
  <c r="Z488" i="1"/>
  <c r="Y488" i="1"/>
  <c r="T488" i="1"/>
  <c r="S488" i="1"/>
  <c r="Z487" i="1"/>
  <c r="Y487" i="1"/>
  <c r="T487" i="1"/>
  <c r="S487" i="1"/>
  <c r="Z486" i="1"/>
  <c r="Y486" i="1"/>
  <c r="T486" i="1"/>
  <c r="S486" i="1"/>
  <c r="Z485" i="1"/>
  <c r="Y485" i="1"/>
  <c r="T485" i="1"/>
  <c r="S485" i="1"/>
  <c r="Z484" i="1"/>
  <c r="Y484" i="1"/>
  <c r="T484" i="1"/>
  <c r="S484" i="1"/>
  <c r="Z483" i="1"/>
  <c r="Y483" i="1"/>
  <c r="T483" i="1"/>
  <c r="S483" i="1"/>
  <c r="Z482" i="1"/>
  <c r="Y482" i="1"/>
  <c r="T482" i="1"/>
  <c r="S482" i="1"/>
  <c r="Z481" i="1"/>
  <c r="Y481" i="1"/>
  <c r="T481" i="1"/>
  <c r="S481" i="1"/>
  <c r="Z480" i="1"/>
  <c r="Y480" i="1"/>
  <c r="Z479" i="1"/>
  <c r="Y479" i="1"/>
  <c r="Z478" i="1"/>
  <c r="Y478" i="1"/>
  <c r="T478" i="1"/>
  <c r="S478" i="1"/>
  <c r="Z477" i="1"/>
  <c r="Y477" i="1"/>
  <c r="T477" i="1"/>
  <c r="S477" i="1"/>
  <c r="Z476" i="1"/>
  <c r="Y476" i="1"/>
  <c r="T476" i="1"/>
  <c r="S476" i="1"/>
  <c r="Z475" i="1"/>
  <c r="Y475" i="1"/>
  <c r="T475" i="1"/>
  <c r="S475" i="1"/>
  <c r="Z474" i="1"/>
  <c r="Y474" i="1"/>
  <c r="T474" i="1"/>
  <c r="S474" i="1"/>
  <c r="Z473" i="1"/>
  <c r="Y473" i="1"/>
  <c r="T473" i="1"/>
  <c r="S473" i="1"/>
  <c r="Z472" i="1"/>
  <c r="Y472" i="1"/>
  <c r="T472" i="1"/>
  <c r="S472" i="1"/>
  <c r="Z471" i="1"/>
  <c r="Y471" i="1"/>
  <c r="T471" i="1"/>
  <c r="S471" i="1"/>
  <c r="Z470" i="1"/>
  <c r="Y470" i="1"/>
  <c r="T470" i="1"/>
  <c r="S470" i="1"/>
  <c r="Z469" i="1"/>
  <c r="Y469" i="1"/>
  <c r="T469" i="1"/>
  <c r="S469" i="1"/>
  <c r="Z468" i="1"/>
  <c r="Y468" i="1"/>
  <c r="T468" i="1"/>
  <c r="S468" i="1"/>
  <c r="Z467" i="1"/>
  <c r="Y467" i="1"/>
  <c r="T467" i="1"/>
  <c r="S467" i="1"/>
  <c r="Z466" i="1"/>
  <c r="Y466" i="1"/>
  <c r="T466" i="1"/>
  <c r="S466" i="1"/>
  <c r="Z465" i="1"/>
  <c r="Y465" i="1"/>
  <c r="T465" i="1"/>
  <c r="S465" i="1"/>
  <c r="Z464" i="1"/>
  <c r="Y464" i="1"/>
  <c r="T464" i="1"/>
  <c r="S464" i="1"/>
  <c r="Z463" i="1"/>
  <c r="Y463" i="1"/>
  <c r="T463" i="1"/>
  <c r="S463" i="1"/>
  <c r="Z462" i="1"/>
  <c r="Y462" i="1"/>
  <c r="T462" i="1"/>
  <c r="S462" i="1"/>
  <c r="Z461" i="1"/>
  <c r="Y461" i="1"/>
  <c r="T461" i="1"/>
  <c r="S461" i="1"/>
  <c r="Z460" i="1"/>
  <c r="Y460" i="1"/>
  <c r="T460" i="1"/>
  <c r="S460" i="1"/>
  <c r="Z459" i="1"/>
  <c r="Y459" i="1"/>
  <c r="T459" i="1"/>
  <c r="S459" i="1"/>
  <c r="Z458" i="1"/>
  <c r="Y458" i="1"/>
  <c r="T458" i="1"/>
  <c r="S458" i="1"/>
  <c r="Z457" i="1"/>
  <c r="Y457" i="1"/>
  <c r="T457" i="1"/>
  <c r="S457" i="1"/>
  <c r="Z456" i="1"/>
  <c r="Y456" i="1"/>
  <c r="T456" i="1"/>
  <c r="S456" i="1"/>
  <c r="Z455" i="1"/>
  <c r="Y455" i="1"/>
  <c r="T455" i="1"/>
  <c r="S455" i="1"/>
  <c r="Z454" i="1"/>
  <c r="Y454" i="1"/>
  <c r="T454" i="1"/>
  <c r="S454" i="1"/>
  <c r="Z453" i="1"/>
  <c r="Y453" i="1"/>
  <c r="T453" i="1"/>
  <c r="S453" i="1"/>
  <c r="Z452" i="1"/>
  <c r="Y452" i="1"/>
  <c r="T452" i="1"/>
  <c r="S452" i="1"/>
  <c r="Z451" i="1"/>
  <c r="Y451" i="1"/>
  <c r="T451" i="1"/>
  <c r="S451" i="1"/>
  <c r="Z450" i="1"/>
  <c r="Y450" i="1"/>
  <c r="T450" i="1"/>
  <c r="S450" i="1"/>
  <c r="Z449" i="1"/>
  <c r="Y449" i="1"/>
  <c r="T449" i="1"/>
  <c r="S449" i="1"/>
  <c r="Z448" i="1"/>
  <c r="Y448" i="1"/>
  <c r="T448" i="1"/>
  <c r="S448" i="1"/>
  <c r="Z447" i="1"/>
  <c r="Y447" i="1"/>
  <c r="T447" i="1"/>
  <c r="S447" i="1"/>
  <c r="Z446" i="1"/>
  <c r="Y446" i="1"/>
  <c r="T446" i="1"/>
  <c r="S446" i="1"/>
  <c r="Z445" i="1"/>
  <c r="Y445" i="1"/>
  <c r="T445" i="1"/>
  <c r="S445" i="1"/>
  <c r="Z444" i="1"/>
  <c r="Y444" i="1"/>
  <c r="T444" i="1"/>
  <c r="S444" i="1"/>
  <c r="Z443" i="1"/>
  <c r="Y443" i="1"/>
  <c r="T443" i="1"/>
  <c r="S443" i="1"/>
  <c r="Z442" i="1"/>
  <c r="Y442" i="1"/>
  <c r="T442" i="1"/>
  <c r="S442" i="1"/>
  <c r="Z441" i="1"/>
  <c r="Y441" i="1"/>
  <c r="T441" i="1"/>
  <c r="S441" i="1"/>
  <c r="Z440" i="1"/>
  <c r="Y440" i="1"/>
  <c r="T440" i="1"/>
  <c r="S440" i="1"/>
  <c r="Z439" i="1"/>
  <c r="Y439" i="1"/>
  <c r="T439" i="1"/>
  <c r="S439" i="1"/>
  <c r="Z438" i="1"/>
  <c r="Y438" i="1"/>
  <c r="T438" i="1"/>
  <c r="S438" i="1"/>
  <c r="Z437" i="1"/>
  <c r="Y437" i="1"/>
  <c r="T437" i="1"/>
  <c r="S437" i="1"/>
  <c r="Z436" i="1"/>
  <c r="Y436" i="1"/>
  <c r="T436" i="1"/>
  <c r="S436" i="1"/>
  <c r="Z435" i="1"/>
  <c r="Y435" i="1"/>
  <c r="T435" i="1"/>
  <c r="S435" i="1"/>
  <c r="Z434" i="1"/>
  <c r="Y434" i="1"/>
  <c r="T434" i="1"/>
  <c r="S434" i="1"/>
  <c r="Z433" i="1"/>
  <c r="Y433" i="1"/>
  <c r="T433" i="1"/>
  <c r="S433" i="1"/>
  <c r="Z432" i="1"/>
  <c r="Y432" i="1"/>
  <c r="T432" i="1"/>
  <c r="S432" i="1"/>
  <c r="Z431" i="1"/>
  <c r="Y431" i="1"/>
  <c r="T431" i="1"/>
  <c r="S431" i="1"/>
  <c r="Z430" i="1"/>
  <c r="Y430" i="1"/>
  <c r="T430" i="1"/>
  <c r="S430" i="1"/>
  <c r="Z429" i="1"/>
  <c r="Y429" i="1"/>
  <c r="T429" i="1"/>
  <c r="S429" i="1"/>
  <c r="Z428" i="1"/>
  <c r="Y428" i="1"/>
  <c r="T428" i="1"/>
  <c r="S428" i="1"/>
  <c r="Z427" i="1"/>
  <c r="Y427" i="1"/>
  <c r="T427" i="1"/>
  <c r="S427" i="1"/>
  <c r="Z426" i="1"/>
  <c r="Y426" i="1"/>
  <c r="T426" i="1"/>
  <c r="S426" i="1"/>
  <c r="Z425" i="1"/>
  <c r="Y425" i="1"/>
  <c r="T425" i="1"/>
  <c r="S425" i="1"/>
  <c r="Z424" i="1"/>
  <c r="Y424" i="1"/>
  <c r="T424" i="1"/>
  <c r="S424" i="1"/>
  <c r="Z423" i="1"/>
  <c r="Y423" i="1"/>
  <c r="T423" i="1"/>
  <c r="S423" i="1"/>
  <c r="Z422" i="1"/>
  <c r="Y422" i="1"/>
  <c r="T422" i="1"/>
  <c r="S422" i="1"/>
  <c r="Z421" i="1"/>
  <c r="Y421" i="1"/>
  <c r="T421" i="1"/>
  <c r="S421" i="1"/>
  <c r="Z420" i="1"/>
  <c r="Y420" i="1"/>
  <c r="T420" i="1"/>
  <c r="S420" i="1"/>
  <c r="Z419" i="1"/>
  <c r="Y419" i="1"/>
  <c r="T419" i="1"/>
  <c r="S419" i="1"/>
  <c r="Z418" i="1"/>
  <c r="Y418" i="1"/>
  <c r="T418" i="1"/>
  <c r="S418" i="1"/>
  <c r="Z417" i="1"/>
  <c r="Y417" i="1"/>
  <c r="T417" i="1"/>
  <c r="S417" i="1"/>
  <c r="Z416" i="1"/>
  <c r="Y416" i="1"/>
  <c r="T416" i="1"/>
  <c r="S416" i="1"/>
  <c r="Z415" i="1"/>
  <c r="Y415" i="1"/>
  <c r="T415" i="1"/>
  <c r="S415" i="1"/>
  <c r="Z414" i="1"/>
  <c r="Y414" i="1"/>
  <c r="T414" i="1"/>
  <c r="S414" i="1"/>
  <c r="Z413" i="1"/>
  <c r="Y413" i="1"/>
  <c r="T413" i="1"/>
  <c r="S413" i="1"/>
  <c r="Z412" i="1"/>
  <c r="Y412" i="1"/>
  <c r="T412" i="1"/>
  <c r="S412" i="1"/>
  <c r="Z411" i="1"/>
  <c r="Y411" i="1"/>
  <c r="T411" i="1"/>
  <c r="S411" i="1"/>
  <c r="Z410" i="1"/>
  <c r="Y410" i="1"/>
  <c r="T410" i="1"/>
  <c r="S410" i="1"/>
  <c r="Z409" i="1"/>
  <c r="Y409" i="1"/>
  <c r="Y647" i="1"/>
  <c r="T409" i="1"/>
  <c r="S409" i="1"/>
  <c r="S647" i="1"/>
  <c r="AF659" i="1"/>
  <c r="AE659" i="1"/>
  <c r="Z659" i="1"/>
  <c r="Y659" i="1"/>
  <c r="AE658" i="1"/>
  <c r="Y658" i="1"/>
  <c r="AE657" i="1"/>
  <c r="Y657" i="1"/>
  <c r="AE656" i="1"/>
  <c r="Y656" i="1"/>
  <c r="AE655" i="1"/>
  <c r="Y655" i="1"/>
  <c r="AE654" i="1"/>
  <c r="Y654" i="1"/>
  <c r="AF653" i="1"/>
  <c r="AE653" i="1"/>
  <c r="Z653" i="1"/>
  <c r="Y653" i="1"/>
  <c r="AF652" i="1"/>
  <c r="AE652" i="1"/>
  <c r="Z652" i="1"/>
  <c r="Y652" i="1"/>
  <c r="AF651" i="1"/>
  <c r="AE651" i="1"/>
  <c r="Z651" i="1"/>
  <c r="Y651" i="1"/>
  <c r="AF650" i="1"/>
  <c r="AE650" i="1"/>
  <c r="Z650" i="1"/>
  <c r="Y650" i="1"/>
  <c r="AF649" i="1"/>
  <c r="AE649" i="1"/>
  <c r="Z649" i="1"/>
  <c r="Y649" i="1"/>
  <c r="AF648" i="1"/>
  <c r="AE648" i="1"/>
  <c r="Z648" i="1"/>
  <c r="Y648" i="1"/>
  <c r="AF421" i="1"/>
  <c r="AF422" i="1"/>
  <c r="AF647" i="1"/>
  <c r="AF423" i="1"/>
  <c r="AF424" i="1"/>
  <c r="AF425" i="1"/>
  <c r="AF426" i="1"/>
  <c r="AF427" i="1"/>
  <c r="AF428" i="1"/>
  <c r="AF429" i="1"/>
  <c r="AF430" i="1"/>
  <c r="AF431" i="1"/>
  <c r="AF432" i="1"/>
  <c r="AF433" i="1"/>
  <c r="AF434" i="1"/>
  <c r="AF435" i="1"/>
  <c r="AF436" i="1"/>
  <c r="AF437" i="1"/>
  <c r="AF438" i="1"/>
  <c r="AF439" i="1"/>
  <c r="AF440" i="1"/>
  <c r="AF441" i="1"/>
  <c r="AF442" i="1"/>
  <c r="AF443" i="1"/>
  <c r="AF444" i="1"/>
  <c r="AF445" i="1"/>
  <c r="AF446" i="1"/>
  <c r="AF447" i="1"/>
  <c r="AF448" i="1"/>
  <c r="AF449" i="1"/>
  <c r="AF450" i="1"/>
  <c r="AF451" i="1"/>
  <c r="AF452" i="1"/>
  <c r="AF453" i="1"/>
  <c r="AF454" i="1"/>
  <c r="AF455" i="1"/>
  <c r="AF456" i="1"/>
  <c r="AF457" i="1"/>
  <c r="AF458" i="1"/>
  <c r="AF459" i="1"/>
  <c r="AF460" i="1"/>
  <c r="AF461" i="1"/>
  <c r="AF462" i="1"/>
  <c r="AF463" i="1"/>
  <c r="AF464" i="1"/>
  <c r="AF465" i="1"/>
  <c r="AF466" i="1"/>
  <c r="AF467" i="1"/>
  <c r="AF468" i="1"/>
  <c r="AF469" i="1"/>
  <c r="AF470" i="1"/>
  <c r="AF471" i="1"/>
  <c r="AF472" i="1"/>
  <c r="AF473" i="1"/>
  <c r="AF474" i="1"/>
  <c r="AF475" i="1"/>
  <c r="AF476" i="1"/>
  <c r="AF477" i="1"/>
  <c r="AF478" i="1"/>
  <c r="AF479" i="1"/>
  <c r="AF480" i="1"/>
  <c r="AF481" i="1"/>
  <c r="AF482" i="1"/>
  <c r="AF483" i="1"/>
  <c r="AF484" i="1"/>
  <c r="AF485" i="1"/>
  <c r="AF486" i="1"/>
  <c r="AF487" i="1"/>
  <c r="AF488" i="1"/>
  <c r="AF489" i="1"/>
  <c r="AF490" i="1"/>
  <c r="AF491" i="1"/>
  <c r="AF492" i="1"/>
  <c r="AF493" i="1"/>
  <c r="AF494" i="1"/>
  <c r="AF495" i="1"/>
  <c r="AF496" i="1"/>
  <c r="AF497" i="1"/>
  <c r="AF498" i="1"/>
  <c r="AF499" i="1"/>
  <c r="AF500" i="1"/>
  <c r="AF501" i="1"/>
  <c r="AF502" i="1"/>
  <c r="AF503" i="1"/>
  <c r="AF504" i="1"/>
  <c r="AF505" i="1"/>
  <c r="AF506" i="1"/>
  <c r="AF507" i="1"/>
  <c r="AF508" i="1"/>
  <c r="AF509" i="1"/>
  <c r="AF510" i="1"/>
  <c r="AF511" i="1"/>
  <c r="AF512" i="1"/>
  <c r="AF513" i="1"/>
  <c r="AF514" i="1"/>
  <c r="AF515" i="1"/>
  <c r="AF516" i="1"/>
  <c r="AF517" i="1"/>
  <c r="AF518" i="1"/>
  <c r="AF519" i="1"/>
  <c r="AF520" i="1"/>
  <c r="AF521" i="1"/>
  <c r="AF522" i="1"/>
  <c r="AF523" i="1"/>
  <c r="AF524" i="1"/>
  <c r="AF525" i="1"/>
  <c r="AF526" i="1"/>
  <c r="AF527" i="1"/>
  <c r="AF528" i="1"/>
  <c r="AE421" i="1"/>
  <c r="AE646" i="1"/>
  <c r="AE422" i="1"/>
  <c r="AE423" i="1"/>
  <c r="AE424" i="1"/>
  <c r="AE425" i="1"/>
  <c r="AE426" i="1"/>
  <c r="AE427" i="1"/>
  <c r="AE428" i="1"/>
  <c r="AE429" i="1"/>
  <c r="AE430" i="1"/>
  <c r="AE431" i="1"/>
  <c r="AE432" i="1"/>
  <c r="AE433" i="1"/>
  <c r="AE434" i="1"/>
  <c r="AE435" i="1"/>
  <c r="AE436" i="1"/>
  <c r="AE437" i="1"/>
  <c r="AE438" i="1"/>
  <c r="AE439" i="1"/>
  <c r="AE440" i="1"/>
  <c r="AE441" i="1"/>
  <c r="AE442" i="1"/>
  <c r="AE443" i="1"/>
  <c r="AE444" i="1"/>
  <c r="AE445" i="1"/>
  <c r="AE446" i="1"/>
  <c r="AE447" i="1"/>
  <c r="AE448" i="1"/>
  <c r="AE449" i="1"/>
  <c r="AE450" i="1"/>
  <c r="AE451" i="1"/>
  <c r="AE452" i="1"/>
  <c r="AE453" i="1"/>
  <c r="AE454" i="1"/>
  <c r="AE455" i="1"/>
  <c r="AE456" i="1"/>
  <c r="AE457" i="1"/>
  <c r="AE458" i="1"/>
  <c r="AE459" i="1"/>
  <c r="AE460" i="1"/>
  <c r="AE461" i="1"/>
  <c r="AE462" i="1"/>
  <c r="AE463" i="1"/>
  <c r="AE464" i="1"/>
  <c r="AE465" i="1"/>
  <c r="AE466" i="1"/>
  <c r="AE467" i="1"/>
  <c r="AE468" i="1"/>
  <c r="AE469" i="1"/>
  <c r="AE470" i="1"/>
  <c r="AE471" i="1"/>
  <c r="AE472" i="1"/>
  <c r="AE473" i="1"/>
  <c r="AE474" i="1"/>
  <c r="AE475" i="1"/>
  <c r="AE476" i="1"/>
  <c r="AE477" i="1"/>
  <c r="AE478" i="1"/>
  <c r="AE479" i="1"/>
  <c r="AE480" i="1"/>
  <c r="AE481" i="1"/>
  <c r="AE482" i="1"/>
  <c r="AE483" i="1"/>
  <c r="AE484" i="1"/>
  <c r="AE485" i="1"/>
  <c r="AE486" i="1"/>
  <c r="AE487" i="1"/>
  <c r="AE488" i="1"/>
  <c r="AE489" i="1"/>
  <c r="AE490" i="1"/>
  <c r="AE491" i="1"/>
  <c r="AE492" i="1"/>
  <c r="AE493" i="1"/>
  <c r="AE494" i="1"/>
  <c r="AE495" i="1"/>
  <c r="AE496" i="1"/>
  <c r="AE497" i="1"/>
  <c r="AE498" i="1"/>
  <c r="AE499" i="1"/>
  <c r="AE500" i="1"/>
  <c r="AE501" i="1"/>
  <c r="AE502" i="1"/>
  <c r="AE503" i="1"/>
  <c r="AE504" i="1"/>
  <c r="AE505" i="1"/>
  <c r="AE506" i="1"/>
  <c r="AE507" i="1"/>
  <c r="AE508" i="1"/>
  <c r="AE509" i="1"/>
  <c r="AE510" i="1"/>
  <c r="AE511" i="1"/>
  <c r="AE512" i="1"/>
  <c r="AE513" i="1"/>
  <c r="AE514" i="1"/>
  <c r="AE515" i="1"/>
  <c r="AE516" i="1"/>
  <c r="AE517" i="1"/>
  <c r="AE518" i="1"/>
  <c r="AE519" i="1"/>
  <c r="AE520" i="1"/>
  <c r="AE521" i="1"/>
  <c r="AE522" i="1"/>
  <c r="AE523" i="1"/>
  <c r="AE524" i="1"/>
  <c r="AE525" i="1"/>
  <c r="AE526" i="1"/>
  <c r="AE527" i="1"/>
  <c r="AE528" i="1"/>
  <c r="AD647" i="1"/>
  <c r="AC647" i="1"/>
  <c r="AB647" i="1"/>
  <c r="AA647" i="1"/>
  <c r="Z647" i="1"/>
  <c r="X647" i="1"/>
  <c r="W647" i="1"/>
  <c r="V647" i="1"/>
  <c r="U647" i="1"/>
  <c r="AF646" i="1"/>
  <c r="AD646" i="1"/>
  <c r="AC646" i="1"/>
  <c r="AB646" i="1"/>
  <c r="AA646" i="1"/>
  <c r="Z646" i="1"/>
  <c r="X646" i="1"/>
  <c r="W646" i="1"/>
  <c r="V646" i="1"/>
  <c r="U646" i="1"/>
  <c r="AF645" i="1"/>
  <c r="AD645" i="1"/>
  <c r="AC645" i="1"/>
  <c r="AB645" i="1"/>
  <c r="AA645" i="1"/>
  <c r="Z645" i="1"/>
  <c r="X645" i="1"/>
  <c r="W645" i="1"/>
  <c r="V645" i="1"/>
  <c r="U645" i="1"/>
  <c r="AF644" i="1"/>
  <c r="AD644" i="1"/>
  <c r="AC644" i="1"/>
  <c r="AB644" i="1"/>
  <c r="AA644" i="1"/>
  <c r="Z644" i="1"/>
  <c r="X644" i="1"/>
  <c r="W644" i="1"/>
  <c r="V644" i="1"/>
  <c r="U644" i="1"/>
  <c r="AF643" i="1"/>
  <c r="AD643" i="1"/>
  <c r="AC643" i="1"/>
  <c r="AB643" i="1"/>
  <c r="AA643" i="1"/>
  <c r="Z643" i="1"/>
  <c r="X643" i="1"/>
  <c r="W643" i="1"/>
  <c r="V643" i="1"/>
  <c r="U643" i="1"/>
  <c r="AF642" i="1"/>
  <c r="AD642" i="1"/>
  <c r="AC642" i="1"/>
  <c r="AB642" i="1"/>
  <c r="AA642" i="1"/>
  <c r="Z642" i="1"/>
  <c r="X642" i="1"/>
  <c r="W642" i="1"/>
  <c r="V642" i="1"/>
  <c r="U642" i="1"/>
  <c r="AF641" i="1"/>
  <c r="AD641" i="1"/>
  <c r="AC641" i="1"/>
  <c r="AB641" i="1"/>
  <c r="AA641" i="1"/>
  <c r="Z641" i="1"/>
  <c r="X641" i="1"/>
  <c r="W641" i="1"/>
  <c r="V641" i="1"/>
  <c r="U641" i="1"/>
  <c r="AF640" i="1"/>
  <c r="AD640" i="1"/>
  <c r="AC640" i="1"/>
  <c r="AB640" i="1"/>
  <c r="AA640" i="1"/>
  <c r="Z640" i="1"/>
  <c r="X640" i="1"/>
  <c r="W640" i="1"/>
  <c r="V640" i="1"/>
  <c r="U640" i="1"/>
  <c r="M403" i="1"/>
  <c r="N403" i="1"/>
  <c r="M404" i="1"/>
  <c r="N404" i="1"/>
  <c r="M405" i="1"/>
  <c r="N405" i="1"/>
  <c r="M406" i="1"/>
  <c r="N406" i="1"/>
  <c r="M407" i="1"/>
  <c r="N407" i="1"/>
  <c r="M408" i="1"/>
  <c r="N408" i="1"/>
  <c r="G403" i="1"/>
  <c r="H403" i="1"/>
  <c r="G404" i="1"/>
  <c r="H404" i="1"/>
  <c r="G405" i="1"/>
  <c r="H405" i="1"/>
  <c r="G406" i="1"/>
  <c r="H406" i="1"/>
  <c r="G407" i="1"/>
  <c r="H407" i="1"/>
  <c r="G408" i="1"/>
  <c r="H408" i="1"/>
  <c r="T659" i="1"/>
  <c r="S659" i="1"/>
  <c r="T658" i="1"/>
  <c r="S658" i="1"/>
  <c r="T657" i="1"/>
  <c r="S657" i="1"/>
  <c r="T656" i="1"/>
  <c r="S656" i="1"/>
  <c r="T655" i="1"/>
  <c r="S655" i="1"/>
  <c r="T654" i="1"/>
  <c r="S654" i="1"/>
  <c r="T653" i="1"/>
  <c r="S653" i="1"/>
  <c r="T652" i="1"/>
  <c r="S652" i="1"/>
  <c r="T651" i="1"/>
  <c r="S651" i="1"/>
  <c r="T650" i="1"/>
  <c r="S650" i="1"/>
  <c r="T649" i="1"/>
  <c r="S649" i="1"/>
  <c r="T648" i="1"/>
  <c r="S648" i="1"/>
  <c r="T647" i="1"/>
  <c r="R647" i="1"/>
  <c r="Q647" i="1"/>
  <c r="P647" i="1"/>
  <c r="O647" i="1"/>
  <c r="T646" i="1"/>
  <c r="R646" i="1"/>
  <c r="Q646" i="1"/>
  <c r="P646" i="1"/>
  <c r="O646" i="1"/>
  <c r="T645" i="1"/>
  <c r="R645" i="1"/>
  <c r="Q645" i="1"/>
  <c r="P645" i="1"/>
  <c r="O645" i="1"/>
  <c r="T644" i="1"/>
  <c r="R644" i="1"/>
  <c r="Q644" i="1"/>
  <c r="P644" i="1"/>
  <c r="O644" i="1"/>
  <c r="T643" i="1"/>
  <c r="R643" i="1"/>
  <c r="Q643" i="1"/>
  <c r="P643" i="1"/>
  <c r="O643" i="1"/>
  <c r="T642" i="1"/>
  <c r="R642" i="1"/>
  <c r="Q642" i="1"/>
  <c r="P642" i="1"/>
  <c r="O642" i="1"/>
  <c r="T641" i="1"/>
  <c r="R641" i="1"/>
  <c r="Q641" i="1"/>
  <c r="P641" i="1"/>
  <c r="O641" i="1"/>
  <c r="T640" i="1"/>
  <c r="R640" i="1"/>
  <c r="Q640" i="1"/>
  <c r="P640" i="1"/>
  <c r="O640" i="1"/>
  <c r="N402" i="1"/>
  <c r="N653" i="1"/>
  <c r="M402" i="1"/>
  <c r="N401" i="1"/>
  <c r="N652" i="1"/>
  <c r="M401" i="1"/>
  <c r="N400" i="1"/>
  <c r="N651" i="1"/>
  <c r="M400" i="1"/>
  <c r="H402" i="1"/>
  <c r="G402" i="1"/>
  <c r="H401" i="1"/>
  <c r="G401" i="1"/>
  <c r="H400" i="1"/>
  <c r="G400" i="1"/>
  <c r="N396" i="1"/>
  <c r="N384" i="1"/>
  <c r="N372" i="1"/>
  <c r="N360" i="1"/>
  <c r="N348" i="1"/>
  <c r="N336" i="1"/>
  <c r="N324" i="1"/>
  <c r="N312" i="1"/>
  <c r="N300" i="1"/>
  <c r="N288" i="1"/>
  <c r="N276" i="1"/>
  <c r="N264" i="1"/>
  <c r="N252" i="1"/>
  <c r="N240" i="1"/>
  <c r="N228" i="1"/>
  <c r="N216" i="1"/>
  <c r="N204" i="1"/>
  <c r="N192" i="1"/>
  <c r="N659" i="1"/>
  <c r="M396" i="1"/>
  <c r="M384" i="1"/>
  <c r="M372" i="1"/>
  <c r="M360" i="1"/>
  <c r="M348" i="1"/>
  <c r="M336" i="1"/>
  <c r="M324" i="1"/>
  <c r="M312" i="1"/>
  <c r="M300" i="1"/>
  <c r="M288" i="1"/>
  <c r="M276" i="1"/>
  <c r="M264" i="1"/>
  <c r="M252" i="1"/>
  <c r="M240" i="1"/>
  <c r="M228" i="1"/>
  <c r="M216" i="1"/>
  <c r="M204" i="1"/>
  <c r="M192" i="1"/>
  <c r="M659" i="1"/>
  <c r="N395" i="1"/>
  <c r="N383" i="1"/>
  <c r="N371" i="1"/>
  <c r="N359" i="1"/>
  <c r="N347" i="1"/>
  <c r="N335" i="1"/>
  <c r="N323" i="1"/>
  <c r="N311" i="1"/>
  <c r="N299" i="1"/>
  <c r="N287" i="1"/>
  <c r="N275" i="1"/>
  <c r="N263" i="1"/>
  <c r="N251" i="1"/>
  <c r="N239" i="1"/>
  <c r="N227" i="1"/>
  <c r="N215" i="1"/>
  <c r="N203" i="1"/>
  <c r="N191" i="1"/>
  <c r="M395" i="1"/>
  <c r="M383" i="1"/>
  <c r="M371" i="1"/>
  <c r="M359" i="1"/>
  <c r="M347" i="1"/>
  <c r="M335" i="1"/>
  <c r="M323" i="1"/>
  <c r="M311" i="1"/>
  <c r="M299" i="1"/>
  <c r="M287" i="1"/>
  <c r="M275" i="1"/>
  <c r="M263" i="1"/>
  <c r="M251" i="1"/>
  <c r="M239" i="1"/>
  <c r="M227" i="1"/>
  <c r="M215" i="1"/>
  <c r="M203" i="1"/>
  <c r="M191" i="1"/>
  <c r="N394" i="1"/>
  <c r="N382" i="1"/>
  <c r="N370" i="1"/>
  <c r="N358" i="1"/>
  <c r="N346" i="1"/>
  <c r="N334" i="1"/>
  <c r="N322" i="1"/>
  <c r="N310" i="1"/>
  <c r="N298" i="1"/>
  <c r="N286" i="1"/>
  <c r="N274" i="1"/>
  <c r="N262" i="1"/>
  <c r="N250" i="1"/>
  <c r="N238" i="1"/>
  <c r="N226" i="1"/>
  <c r="N214" i="1"/>
  <c r="N202" i="1"/>
  <c r="N190" i="1"/>
  <c r="M394" i="1"/>
  <c r="M382" i="1"/>
  <c r="M370" i="1"/>
  <c r="M358" i="1"/>
  <c r="M346" i="1"/>
  <c r="M334" i="1"/>
  <c r="M322" i="1"/>
  <c r="M310" i="1"/>
  <c r="M298" i="1"/>
  <c r="M286" i="1"/>
  <c r="M274" i="1"/>
  <c r="M262" i="1"/>
  <c r="M250" i="1"/>
  <c r="M238" i="1"/>
  <c r="M226" i="1"/>
  <c r="M214" i="1"/>
  <c r="M202" i="1"/>
  <c r="M190" i="1"/>
  <c r="M657" i="1"/>
  <c r="N393" i="1"/>
  <c r="N381" i="1"/>
  <c r="N369" i="1"/>
  <c r="N357" i="1"/>
  <c r="N345" i="1"/>
  <c r="N333" i="1"/>
  <c r="N321" i="1"/>
  <c r="N309" i="1"/>
  <c r="N297" i="1"/>
  <c r="N285" i="1"/>
  <c r="N273" i="1"/>
  <c r="N261" i="1"/>
  <c r="N249" i="1"/>
  <c r="N237" i="1"/>
  <c r="N225" i="1"/>
  <c r="N213" i="1"/>
  <c r="N201" i="1"/>
  <c r="N189" i="1"/>
  <c r="M393" i="1"/>
  <c r="M381" i="1"/>
  <c r="M369" i="1"/>
  <c r="M357" i="1"/>
  <c r="M345" i="1"/>
  <c r="M333" i="1"/>
  <c r="M321" i="1"/>
  <c r="M309" i="1"/>
  <c r="M297" i="1"/>
  <c r="M285" i="1"/>
  <c r="M273" i="1"/>
  <c r="M261" i="1"/>
  <c r="M249" i="1"/>
  <c r="M237" i="1"/>
  <c r="M225" i="1"/>
  <c r="M213" i="1"/>
  <c r="M201" i="1"/>
  <c r="M189" i="1"/>
  <c r="N392" i="1"/>
  <c r="N380" i="1"/>
  <c r="N368" i="1"/>
  <c r="N356" i="1"/>
  <c r="N344" i="1"/>
  <c r="N332" i="1"/>
  <c r="N320" i="1"/>
  <c r="N308" i="1"/>
  <c r="N296" i="1"/>
  <c r="N284" i="1"/>
  <c r="N272" i="1"/>
  <c r="N260" i="1"/>
  <c r="N248" i="1"/>
  <c r="N236" i="1"/>
  <c r="N224" i="1"/>
  <c r="N212" i="1"/>
  <c r="N188" i="1"/>
  <c r="M392" i="1"/>
  <c r="M380" i="1"/>
  <c r="M368" i="1"/>
  <c r="M356" i="1"/>
  <c r="M344" i="1"/>
  <c r="M332" i="1"/>
  <c r="M320" i="1"/>
  <c r="M308" i="1"/>
  <c r="M296" i="1"/>
  <c r="M284" i="1"/>
  <c r="M272" i="1"/>
  <c r="M260" i="1"/>
  <c r="M248" i="1"/>
  <c r="M236" i="1"/>
  <c r="M224" i="1"/>
  <c r="M212" i="1"/>
  <c r="M188" i="1"/>
  <c r="N391" i="1"/>
  <c r="N379" i="1"/>
  <c r="N367" i="1"/>
  <c r="N355" i="1"/>
  <c r="N343" i="1"/>
  <c r="N331" i="1"/>
  <c r="N319" i="1"/>
  <c r="N307" i="1"/>
  <c r="N295" i="1"/>
  <c r="N283" i="1"/>
  <c r="N271" i="1"/>
  <c r="N259" i="1"/>
  <c r="N247" i="1"/>
  <c r="N235" i="1"/>
  <c r="N223" i="1"/>
  <c r="N211" i="1"/>
  <c r="N199" i="1"/>
  <c r="N187" i="1"/>
  <c r="N643" i="1"/>
  <c r="M391" i="1"/>
  <c r="M379" i="1"/>
  <c r="M367" i="1"/>
  <c r="M355" i="1"/>
  <c r="M343" i="1"/>
  <c r="M331" i="1"/>
  <c r="M319" i="1"/>
  <c r="M307" i="1"/>
  <c r="M295" i="1"/>
  <c r="M283" i="1"/>
  <c r="M271" i="1"/>
  <c r="M259" i="1"/>
  <c r="M247" i="1"/>
  <c r="M235" i="1"/>
  <c r="M223" i="1"/>
  <c r="M211" i="1"/>
  <c r="M199" i="1"/>
  <c r="M187" i="1"/>
  <c r="M642" i="1"/>
  <c r="N390" i="1"/>
  <c r="N378" i="1"/>
  <c r="N366" i="1"/>
  <c r="N354" i="1"/>
  <c r="N342" i="1"/>
  <c r="N330" i="1"/>
  <c r="N318" i="1"/>
  <c r="N306" i="1"/>
  <c r="N294" i="1"/>
  <c r="N282" i="1"/>
  <c r="N270" i="1"/>
  <c r="N258" i="1"/>
  <c r="N246" i="1"/>
  <c r="N234" i="1"/>
  <c r="N222" i="1"/>
  <c r="N210" i="1"/>
  <c r="N198" i="1"/>
  <c r="M390" i="1"/>
  <c r="M653" i="1"/>
  <c r="M378" i="1"/>
  <c r="M366" i="1"/>
  <c r="M354" i="1"/>
  <c r="M342" i="1"/>
  <c r="M330" i="1"/>
  <c r="M318" i="1"/>
  <c r="M306" i="1"/>
  <c r="M294" i="1"/>
  <c r="M282" i="1"/>
  <c r="M270" i="1"/>
  <c r="M258" i="1"/>
  <c r="M246" i="1"/>
  <c r="M234" i="1"/>
  <c r="M222" i="1"/>
  <c r="M210" i="1"/>
  <c r="M198" i="1"/>
  <c r="N389" i="1"/>
  <c r="N377" i="1"/>
  <c r="N365" i="1"/>
  <c r="N353" i="1"/>
  <c r="N341" i="1"/>
  <c r="N329" i="1"/>
  <c r="N317" i="1"/>
  <c r="N305" i="1"/>
  <c r="N293" i="1"/>
  <c r="N281" i="1"/>
  <c r="N269" i="1"/>
  <c r="N257" i="1"/>
  <c r="N245" i="1"/>
  <c r="N233" i="1"/>
  <c r="N221" i="1"/>
  <c r="N209" i="1"/>
  <c r="N197" i="1"/>
  <c r="M389" i="1"/>
  <c r="M652" i="1"/>
  <c r="M377" i="1"/>
  <c r="M365" i="1"/>
  <c r="M353" i="1"/>
  <c r="M341" i="1"/>
  <c r="M329" i="1"/>
  <c r="M317" i="1"/>
  <c r="M305" i="1"/>
  <c r="M293" i="1"/>
  <c r="M281" i="1"/>
  <c r="M269" i="1"/>
  <c r="M257" i="1"/>
  <c r="M245" i="1"/>
  <c r="M233" i="1"/>
  <c r="M221" i="1"/>
  <c r="M209" i="1"/>
  <c r="M197" i="1"/>
  <c r="N388" i="1"/>
  <c r="N376" i="1"/>
  <c r="N364" i="1"/>
  <c r="N352" i="1"/>
  <c r="N340" i="1"/>
  <c r="N328" i="1"/>
  <c r="N316" i="1"/>
  <c r="N304" i="1"/>
  <c r="N292" i="1"/>
  <c r="N280" i="1"/>
  <c r="N268" i="1"/>
  <c r="N256" i="1"/>
  <c r="N244" i="1"/>
  <c r="N232" i="1"/>
  <c r="N220" i="1"/>
  <c r="N208" i="1"/>
  <c r="N196" i="1"/>
  <c r="M388" i="1"/>
  <c r="M651" i="1"/>
  <c r="M376" i="1"/>
  <c r="M364" i="1"/>
  <c r="M352" i="1"/>
  <c r="M340" i="1"/>
  <c r="M328" i="1"/>
  <c r="M316" i="1"/>
  <c r="M304" i="1"/>
  <c r="M292" i="1"/>
  <c r="M280" i="1"/>
  <c r="M268" i="1"/>
  <c r="M256" i="1"/>
  <c r="M244" i="1"/>
  <c r="M232" i="1"/>
  <c r="M220" i="1"/>
  <c r="M647" i="1"/>
  <c r="M208" i="1"/>
  <c r="M196" i="1"/>
  <c r="N399" i="1"/>
  <c r="N387" i="1"/>
  <c r="N375" i="1"/>
  <c r="N363" i="1"/>
  <c r="N351" i="1"/>
  <c r="N339" i="1"/>
  <c r="N327" i="1"/>
  <c r="N315" i="1"/>
  <c r="N303" i="1"/>
  <c r="N291" i="1"/>
  <c r="N279" i="1"/>
  <c r="N267" i="1"/>
  <c r="N255" i="1"/>
  <c r="N243" i="1"/>
  <c r="N231" i="1"/>
  <c r="N219" i="1"/>
  <c r="N207" i="1"/>
  <c r="N195" i="1"/>
  <c r="M399" i="1"/>
  <c r="M387" i="1"/>
  <c r="M375" i="1"/>
  <c r="M363" i="1"/>
  <c r="M351" i="1"/>
  <c r="M339" i="1"/>
  <c r="M327" i="1"/>
  <c r="M315" i="1"/>
  <c r="M303" i="1"/>
  <c r="M291" i="1"/>
  <c r="M279" i="1"/>
  <c r="M267" i="1"/>
  <c r="M255" i="1"/>
  <c r="M243" i="1"/>
  <c r="M231" i="1"/>
  <c r="M219" i="1"/>
  <c r="M207" i="1"/>
  <c r="M195" i="1"/>
  <c r="N398" i="1"/>
  <c r="N386" i="1"/>
  <c r="N374" i="1"/>
  <c r="N362" i="1"/>
  <c r="N350" i="1"/>
  <c r="N338" i="1"/>
  <c r="N326" i="1"/>
  <c r="N314" i="1"/>
  <c r="N302" i="1"/>
  <c r="N278" i="1"/>
  <c r="N266" i="1"/>
  <c r="N254" i="1"/>
  <c r="N242" i="1"/>
  <c r="N230" i="1"/>
  <c r="N218" i="1"/>
  <c r="N645" i="1"/>
  <c r="N206" i="1"/>
  <c r="N194" i="1"/>
  <c r="M398" i="1"/>
  <c r="M386" i="1"/>
  <c r="M374" i="1"/>
  <c r="M362" i="1"/>
  <c r="M350" i="1"/>
  <c r="M338" i="1"/>
  <c r="M326" i="1"/>
  <c r="M314" i="1"/>
  <c r="M302" i="1"/>
  <c r="M278" i="1"/>
  <c r="M266" i="1"/>
  <c r="M254" i="1"/>
  <c r="M242" i="1"/>
  <c r="M230" i="1"/>
  <c r="M218" i="1"/>
  <c r="M206" i="1"/>
  <c r="M194" i="1"/>
  <c r="N397" i="1"/>
  <c r="N385" i="1"/>
  <c r="N373" i="1"/>
  <c r="N361" i="1"/>
  <c r="N349" i="1"/>
  <c r="N337" i="1"/>
  <c r="N325" i="1"/>
  <c r="N313" i="1"/>
  <c r="N301" i="1"/>
  <c r="N289" i="1"/>
  <c r="N277" i="1"/>
  <c r="N265" i="1"/>
  <c r="N253" i="1"/>
  <c r="N241" i="1"/>
  <c r="N229" i="1"/>
  <c r="N217" i="1"/>
  <c r="N205" i="1"/>
  <c r="N193" i="1"/>
  <c r="M397" i="1"/>
  <c r="M385" i="1"/>
  <c r="M373" i="1"/>
  <c r="M361" i="1"/>
  <c r="M349" i="1"/>
  <c r="M337" i="1"/>
  <c r="M325" i="1"/>
  <c r="M313" i="1"/>
  <c r="M301" i="1"/>
  <c r="M289" i="1"/>
  <c r="M277" i="1"/>
  <c r="M265" i="1"/>
  <c r="M253" i="1"/>
  <c r="M241" i="1"/>
  <c r="M229" i="1"/>
  <c r="M217" i="1"/>
  <c r="M205" i="1"/>
  <c r="M193" i="1"/>
  <c r="M648" i="1"/>
  <c r="H396" i="1"/>
  <c r="H384" i="1"/>
  <c r="H372" i="1"/>
  <c r="H360" i="1"/>
  <c r="H348" i="1"/>
  <c r="H336" i="1"/>
  <c r="H324" i="1"/>
  <c r="H312" i="1"/>
  <c r="H300" i="1"/>
  <c r="H288" i="1"/>
  <c r="H276" i="1"/>
  <c r="H264" i="1"/>
  <c r="H252" i="1"/>
  <c r="H240" i="1"/>
  <c r="H228" i="1"/>
  <c r="H216" i="1"/>
  <c r="H204" i="1"/>
  <c r="H192" i="1"/>
  <c r="H659" i="1"/>
  <c r="G396" i="1"/>
  <c r="G384" i="1"/>
  <c r="G372" i="1"/>
  <c r="G360" i="1"/>
  <c r="G348" i="1"/>
  <c r="G336" i="1"/>
  <c r="G324" i="1"/>
  <c r="G312" i="1"/>
  <c r="G300" i="1"/>
  <c r="G288" i="1"/>
  <c r="G276" i="1"/>
  <c r="G264" i="1"/>
  <c r="G252" i="1"/>
  <c r="G240" i="1"/>
  <c r="G228" i="1"/>
  <c r="G216" i="1"/>
  <c r="G204" i="1"/>
  <c r="G192" i="1"/>
  <c r="G659" i="1"/>
  <c r="H395" i="1"/>
  <c r="H383" i="1"/>
  <c r="H371" i="1"/>
  <c r="H359" i="1"/>
  <c r="H347" i="1"/>
  <c r="H335" i="1"/>
  <c r="H323" i="1"/>
  <c r="H311" i="1"/>
  <c r="H299" i="1"/>
  <c r="H287" i="1"/>
  <c r="H275" i="1"/>
  <c r="H263" i="1"/>
  <c r="H251" i="1"/>
  <c r="H239" i="1"/>
  <c r="H227" i="1"/>
  <c r="H215" i="1"/>
  <c r="H203" i="1"/>
  <c r="H191" i="1"/>
  <c r="G395" i="1"/>
  <c r="G383" i="1"/>
  <c r="G371" i="1"/>
  <c r="G359" i="1"/>
  <c r="G347" i="1"/>
  <c r="G335" i="1"/>
  <c r="G323" i="1"/>
  <c r="G311" i="1"/>
  <c r="G299" i="1"/>
  <c r="G287" i="1"/>
  <c r="G275" i="1"/>
  <c r="G263" i="1"/>
  <c r="G251" i="1"/>
  <c r="G239" i="1"/>
  <c r="G227" i="1"/>
  <c r="G215" i="1"/>
  <c r="G203" i="1"/>
  <c r="G191" i="1"/>
  <c r="H394" i="1"/>
  <c r="H382" i="1"/>
  <c r="H370" i="1"/>
  <c r="H358" i="1"/>
  <c r="H346" i="1"/>
  <c r="H334" i="1"/>
  <c r="H322" i="1"/>
  <c r="H310" i="1"/>
  <c r="H298" i="1"/>
  <c r="H286" i="1"/>
  <c r="H274" i="1"/>
  <c r="H262" i="1"/>
  <c r="H250" i="1"/>
  <c r="H238" i="1"/>
  <c r="H226" i="1"/>
  <c r="H214" i="1"/>
  <c r="H202" i="1"/>
  <c r="H190" i="1"/>
  <c r="G394" i="1"/>
  <c r="G382" i="1"/>
  <c r="G370" i="1"/>
  <c r="G358" i="1"/>
  <c r="G346" i="1"/>
  <c r="G334" i="1"/>
  <c r="G322" i="1"/>
  <c r="G310" i="1"/>
  <c r="G298" i="1"/>
  <c r="G286" i="1"/>
  <c r="G274" i="1"/>
  <c r="G262" i="1"/>
  <c r="G250" i="1"/>
  <c r="G238" i="1"/>
  <c r="G226" i="1"/>
  <c r="G214" i="1"/>
  <c r="G202" i="1"/>
  <c r="G190" i="1"/>
  <c r="G642" i="1"/>
  <c r="H393" i="1"/>
  <c r="H381" i="1"/>
  <c r="H369" i="1"/>
  <c r="H357" i="1"/>
  <c r="H345" i="1"/>
  <c r="H333" i="1"/>
  <c r="H321" i="1"/>
  <c r="H309" i="1"/>
  <c r="H297" i="1"/>
  <c r="H285" i="1"/>
  <c r="H273" i="1"/>
  <c r="H261" i="1"/>
  <c r="H249" i="1"/>
  <c r="H237" i="1"/>
  <c r="H225" i="1"/>
  <c r="H213" i="1"/>
  <c r="H201" i="1"/>
  <c r="H189" i="1"/>
  <c r="G393" i="1"/>
  <c r="G381" i="1"/>
  <c r="G369" i="1"/>
  <c r="G357" i="1"/>
  <c r="G345" i="1"/>
  <c r="G333" i="1"/>
  <c r="G321" i="1"/>
  <c r="G309" i="1"/>
  <c r="G297" i="1"/>
  <c r="G285" i="1"/>
  <c r="G273" i="1"/>
  <c r="G261" i="1"/>
  <c r="G249" i="1"/>
  <c r="G237" i="1"/>
  <c r="G225" i="1"/>
  <c r="G213" i="1"/>
  <c r="G201" i="1"/>
  <c r="G189" i="1"/>
  <c r="H392" i="1"/>
  <c r="H380" i="1"/>
  <c r="H368" i="1"/>
  <c r="H356" i="1"/>
  <c r="H344" i="1"/>
  <c r="H332" i="1"/>
  <c r="H320" i="1"/>
  <c r="H308" i="1"/>
  <c r="H296" i="1"/>
  <c r="H284" i="1"/>
  <c r="H272" i="1"/>
  <c r="H260" i="1"/>
  <c r="H248" i="1"/>
  <c r="H236" i="1"/>
  <c r="H224" i="1"/>
  <c r="H212" i="1"/>
  <c r="H188" i="1"/>
  <c r="H643" i="1"/>
  <c r="G392" i="1"/>
  <c r="G380" i="1"/>
  <c r="G368" i="1"/>
  <c r="G356" i="1"/>
  <c r="G344" i="1"/>
  <c r="G332" i="1"/>
  <c r="G320" i="1"/>
  <c r="G308" i="1"/>
  <c r="G296" i="1"/>
  <c r="G284" i="1"/>
  <c r="G272" i="1"/>
  <c r="G260" i="1"/>
  <c r="G248" i="1"/>
  <c r="G236" i="1"/>
  <c r="G224" i="1"/>
  <c r="G212" i="1"/>
  <c r="G188" i="1"/>
  <c r="H391" i="1"/>
  <c r="H379" i="1"/>
  <c r="H367" i="1"/>
  <c r="H355" i="1"/>
  <c r="H343" i="1"/>
  <c r="H331" i="1"/>
  <c r="H319" i="1"/>
  <c r="H307" i="1"/>
  <c r="H295" i="1"/>
  <c r="H283" i="1"/>
  <c r="H271" i="1"/>
  <c r="H259" i="1"/>
  <c r="H247" i="1"/>
  <c r="H235" i="1"/>
  <c r="H223" i="1"/>
  <c r="H211" i="1"/>
  <c r="H199" i="1"/>
  <c r="H187" i="1"/>
  <c r="G391" i="1"/>
  <c r="G379" i="1"/>
  <c r="G367" i="1"/>
  <c r="G355" i="1"/>
  <c r="G343" i="1"/>
  <c r="G331" i="1"/>
  <c r="G319" i="1"/>
  <c r="G307" i="1"/>
  <c r="G295" i="1"/>
  <c r="G283" i="1"/>
  <c r="G271" i="1"/>
  <c r="G259" i="1"/>
  <c r="G247" i="1"/>
  <c r="G235" i="1"/>
  <c r="G223" i="1"/>
  <c r="G211" i="1"/>
  <c r="G199" i="1"/>
  <c r="G187" i="1"/>
  <c r="G654" i="1"/>
  <c r="H390" i="1"/>
  <c r="H378" i="1"/>
  <c r="H366" i="1"/>
  <c r="H354" i="1"/>
  <c r="H342" i="1"/>
  <c r="H330" i="1"/>
  <c r="H318" i="1"/>
  <c r="H306" i="1"/>
  <c r="H294" i="1"/>
  <c r="H282" i="1"/>
  <c r="H270" i="1"/>
  <c r="H258" i="1"/>
  <c r="H246" i="1"/>
  <c r="H234" i="1"/>
  <c r="H222" i="1"/>
  <c r="H210" i="1"/>
  <c r="H198" i="1"/>
  <c r="H653" i="1"/>
  <c r="G390" i="1"/>
  <c r="G378" i="1"/>
  <c r="G366" i="1"/>
  <c r="G354" i="1"/>
  <c r="G342" i="1"/>
  <c r="G330" i="1"/>
  <c r="G318" i="1"/>
  <c r="G306" i="1"/>
  <c r="G294" i="1"/>
  <c r="G282" i="1"/>
  <c r="G270" i="1"/>
  <c r="G258" i="1"/>
  <c r="G246" i="1"/>
  <c r="G234" i="1"/>
  <c r="G222" i="1"/>
  <c r="G210" i="1"/>
  <c r="G198" i="1"/>
  <c r="G653" i="1"/>
  <c r="H389" i="1"/>
  <c r="H377" i="1"/>
  <c r="H365" i="1"/>
  <c r="H353" i="1"/>
  <c r="H341" i="1"/>
  <c r="H329" i="1"/>
  <c r="H317" i="1"/>
  <c r="H305" i="1"/>
  <c r="H293" i="1"/>
  <c r="H281" i="1"/>
  <c r="H269" i="1"/>
  <c r="H257" i="1"/>
  <c r="H245" i="1"/>
  <c r="H233" i="1"/>
  <c r="H221" i="1"/>
  <c r="H209" i="1"/>
  <c r="H197" i="1"/>
  <c r="H652" i="1"/>
  <c r="G389" i="1"/>
  <c r="G377" i="1"/>
  <c r="G365" i="1"/>
  <c r="G353" i="1"/>
  <c r="G341" i="1"/>
  <c r="G329" i="1"/>
  <c r="G317" i="1"/>
  <c r="G305" i="1"/>
  <c r="G293" i="1"/>
  <c r="G281" i="1"/>
  <c r="G269" i="1"/>
  <c r="G257" i="1"/>
  <c r="G245" i="1"/>
  <c r="G233" i="1"/>
  <c r="G221" i="1"/>
  <c r="G209" i="1"/>
  <c r="G197" i="1"/>
  <c r="G652" i="1"/>
  <c r="H388" i="1"/>
  <c r="H376" i="1"/>
  <c r="H364" i="1"/>
  <c r="H352" i="1"/>
  <c r="H340" i="1"/>
  <c r="H328" i="1"/>
  <c r="H316" i="1"/>
  <c r="H304" i="1"/>
  <c r="H292" i="1"/>
  <c r="H280" i="1"/>
  <c r="H268" i="1"/>
  <c r="H256" i="1"/>
  <c r="H244" i="1"/>
  <c r="H232" i="1"/>
  <c r="H220" i="1"/>
  <c r="H208" i="1"/>
  <c r="H196" i="1"/>
  <c r="H651" i="1"/>
  <c r="G388" i="1"/>
  <c r="G376" i="1"/>
  <c r="G364" i="1"/>
  <c r="G352" i="1"/>
  <c r="G340" i="1"/>
  <c r="G328" i="1"/>
  <c r="G316" i="1"/>
  <c r="G304" i="1"/>
  <c r="G292" i="1"/>
  <c r="G280" i="1"/>
  <c r="G268" i="1"/>
  <c r="G256" i="1"/>
  <c r="G244" i="1"/>
  <c r="G232" i="1"/>
  <c r="G220" i="1"/>
  <c r="G208" i="1"/>
  <c r="G196" i="1"/>
  <c r="G651" i="1"/>
  <c r="H399" i="1"/>
  <c r="H387" i="1"/>
  <c r="H375" i="1"/>
  <c r="H363" i="1"/>
  <c r="H351" i="1"/>
  <c r="H339" i="1"/>
  <c r="H327" i="1"/>
  <c r="H315" i="1"/>
  <c r="H303" i="1"/>
  <c r="H291" i="1"/>
  <c r="H279" i="1"/>
  <c r="H267" i="1"/>
  <c r="H255" i="1"/>
  <c r="H243" i="1"/>
  <c r="H231" i="1"/>
  <c r="H219" i="1"/>
  <c r="H207" i="1"/>
  <c r="H195" i="1"/>
  <c r="G399" i="1"/>
  <c r="G387" i="1"/>
  <c r="G375" i="1"/>
  <c r="G363" i="1"/>
  <c r="G351" i="1"/>
  <c r="G339" i="1"/>
  <c r="G327" i="1"/>
  <c r="G315" i="1"/>
  <c r="G303" i="1"/>
  <c r="G291" i="1"/>
  <c r="G279" i="1"/>
  <c r="G267" i="1"/>
  <c r="G255" i="1"/>
  <c r="G243" i="1"/>
  <c r="G231" i="1"/>
  <c r="G219" i="1"/>
  <c r="G207" i="1"/>
  <c r="G195" i="1"/>
  <c r="H398" i="1"/>
  <c r="H386" i="1"/>
  <c r="H374" i="1"/>
  <c r="H362" i="1"/>
  <c r="H350" i="1"/>
  <c r="H338" i="1"/>
  <c r="H326" i="1"/>
  <c r="H314" i="1"/>
  <c r="H302" i="1"/>
  <c r="H290" i="1"/>
  <c r="H278" i="1"/>
  <c r="H266" i="1"/>
  <c r="H254" i="1"/>
  <c r="H242" i="1"/>
  <c r="H230" i="1"/>
  <c r="H218" i="1"/>
  <c r="H645" i="1"/>
  <c r="H206" i="1"/>
  <c r="H194" i="1"/>
  <c r="G398" i="1"/>
  <c r="G386" i="1"/>
  <c r="G649" i="1"/>
  <c r="G374" i="1"/>
  <c r="G362" i="1"/>
  <c r="G350" i="1"/>
  <c r="G338" i="1"/>
  <c r="G326" i="1"/>
  <c r="G314" i="1"/>
  <c r="G302" i="1"/>
  <c r="G290" i="1"/>
  <c r="G278" i="1"/>
  <c r="G266" i="1"/>
  <c r="G254" i="1"/>
  <c r="G242" i="1"/>
  <c r="G230" i="1"/>
  <c r="G218" i="1"/>
  <c r="G646" i="1"/>
  <c r="G206" i="1"/>
  <c r="G194" i="1"/>
  <c r="H397" i="1"/>
  <c r="H385" i="1"/>
  <c r="H373" i="1"/>
  <c r="H361" i="1"/>
  <c r="H349" i="1"/>
  <c r="H337" i="1"/>
  <c r="H325" i="1"/>
  <c r="H313" i="1"/>
  <c r="H301" i="1"/>
  <c r="H289" i="1"/>
  <c r="H277" i="1"/>
  <c r="H265" i="1"/>
  <c r="H253" i="1"/>
  <c r="H241" i="1"/>
  <c r="H229" i="1"/>
  <c r="H217" i="1"/>
  <c r="H205" i="1"/>
  <c r="H193" i="1"/>
  <c r="G397" i="1"/>
  <c r="G385" i="1"/>
  <c r="G373" i="1"/>
  <c r="G361" i="1"/>
  <c r="G349" i="1"/>
  <c r="G337" i="1"/>
  <c r="G325" i="1"/>
  <c r="G313" i="1"/>
  <c r="G301" i="1"/>
  <c r="G289" i="1"/>
  <c r="G277" i="1"/>
  <c r="G265" i="1"/>
  <c r="G253" i="1"/>
  <c r="G241" i="1"/>
  <c r="G229" i="1"/>
  <c r="G217" i="1"/>
  <c r="G205" i="1"/>
  <c r="G193" i="1"/>
  <c r="AJ647" i="1"/>
  <c r="AI647" i="1"/>
  <c r="AH647" i="1"/>
  <c r="AG647" i="1"/>
  <c r="N647" i="1"/>
  <c r="K647" i="1"/>
  <c r="I647" i="1"/>
  <c r="L647" i="1"/>
  <c r="J647" i="1"/>
  <c r="H647" i="1"/>
  <c r="E647" i="1"/>
  <c r="C647" i="1"/>
  <c r="F647" i="1"/>
  <c r="AJ646" i="1"/>
  <c r="AI646" i="1"/>
  <c r="AH646" i="1"/>
  <c r="AG646" i="1"/>
  <c r="N646" i="1"/>
  <c r="K646" i="1"/>
  <c r="I646" i="1"/>
  <c r="L646" i="1"/>
  <c r="J646" i="1"/>
  <c r="H646" i="1"/>
  <c r="E646" i="1"/>
  <c r="C646" i="1"/>
  <c r="F646" i="1"/>
  <c r="AJ645" i="1"/>
  <c r="AI645" i="1"/>
  <c r="AH645" i="1"/>
  <c r="AG645" i="1"/>
  <c r="M645" i="1"/>
  <c r="K645" i="1"/>
  <c r="I645" i="1"/>
  <c r="L645" i="1"/>
  <c r="J645" i="1"/>
  <c r="G645" i="1"/>
  <c r="E645" i="1"/>
  <c r="C645" i="1"/>
  <c r="F645" i="1"/>
  <c r="AJ644" i="1"/>
  <c r="AI644" i="1"/>
  <c r="AH644" i="1"/>
  <c r="AG644" i="1"/>
  <c r="N644" i="1"/>
  <c r="K644" i="1"/>
  <c r="I644" i="1"/>
  <c r="L644" i="1"/>
  <c r="J644" i="1"/>
  <c r="H644" i="1"/>
  <c r="E644" i="1"/>
  <c r="C644" i="1"/>
  <c r="F644" i="1"/>
  <c r="AJ643" i="1"/>
  <c r="AI643" i="1"/>
  <c r="AH643" i="1"/>
  <c r="AG643" i="1"/>
  <c r="M643" i="1"/>
  <c r="K643" i="1"/>
  <c r="I643" i="1"/>
  <c r="L643" i="1"/>
  <c r="J643" i="1"/>
  <c r="G643" i="1"/>
  <c r="E643" i="1"/>
  <c r="C643" i="1"/>
  <c r="F643" i="1"/>
  <c r="AJ642" i="1"/>
  <c r="AI642" i="1"/>
  <c r="AH642" i="1"/>
  <c r="AG642" i="1"/>
  <c r="N642" i="1"/>
  <c r="K642" i="1"/>
  <c r="I642" i="1"/>
  <c r="L642" i="1"/>
  <c r="J642" i="1"/>
  <c r="H642" i="1"/>
  <c r="E642" i="1"/>
  <c r="C642" i="1"/>
  <c r="F642" i="1"/>
  <c r="AJ641" i="1"/>
  <c r="AI641" i="1"/>
  <c r="AH641" i="1"/>
  <c r="AG641" i="1"/>
  <c r="M641" i="1"/>
  <c r="K641" i="1"/>
  <c r="I641" i="1"/>
  <c r="L641" i="1"/>
  <c r="J641" i="1"/>
  <c r="G641" i="1"/>
  <c r="E641" i="1"/>
  <c r="C641" i="1"/>
  <c r="F641" i="1"/>
  <c r="AJ640" i="1"/>
  <c r="AI640" i="1"/>
  <c r="AH640" i="1"/>
  <c r="AG640" i="1"/>
  <c r="N640" i="1"/>
  <c r="K640" i="1"/>
  <c r="I640" i="1"/>
  <c r="L640" i="1"/>
  <c r="J640" i="1"/>
  <c r="H640" i="1"/>
  <c r="E640" i="1"/>
  <c r="C640" i="1"/>
  <c r="F640" i="1"/>
  <c r="D647" i="1"/>
  <c r="D642" i="1"/>
  <c r="D641" i="1"/>
  <c r="D640" i="1"/>
  <c r="D646" i="1"/>
  <c r="D645" i="1"/>
  <c r="D644" i="1"/>
  <c r="D643" i="1"/>
  <c r="G650" i="1"/>
  <c r="H655" i="1"/>
  <c r="G658" i="1"/>
  <c r="N649" i="1"/>
  <c r="M655" i="1"/>
  <c r="M656" i="1"/>
  <c r="G640" i="1"/>
  <c r="M640" i="1"/>
  <c r="H641" i="1"/>
  <c r="N641" i="1"/>
  <c r="G644" i="1"/>
  <c r="M644" i="1"/>
  <c r="M646" i="1"/>
  <c r="G647" i="1"/>
  <c r="G648" i="1"/>
  <c r="G655" i="1"/>
  <c r="G656" i="1"/>
  <c r="M649" i="1"/>
  <c r="M650" i="1"/>
  <c r="N655" i="1"/>
  <c r="M658" i="1"/>
  <c r="S640" i="1"/>
  <c r="S641" i="1"/>
  <c r="S642" i="1"/>
  <c r="S643" i="1"/>
  <c r="S644" i="1"/>
  <c r="S645" i="1"/>
  <c r="S646" i="1"/>
  <c r="Y640" i="1"/>
  <c r="AE640" i="1"/>
  <c r="Y641" i="1"/>
  <c r="AE641" i="1"/>
  <c r="Y642" i="1"/>
  <c r="AE642" i="1"/>
  <c r="Y643" i="1"/>
  <c r="AE643" i="1"/>
  <c r="Y644" i="1"/>
  <c r="AE644" i="1"/>
  <c r="Y645" i="1"/>
  <c r="AE645" i="1"/>
  <c r="Y646" i="1"/>
  <c r="H649" i="1"/>
  <c r="H654" i="1"/>
  <c r="H657" i="1"/>
  <c r="N648" i="1"/>
  <c r="N654" i="1"/>
  <c r="N657" i="1"/>
  <c r="H648" i="1"/>
  <c r="H650" i="1"/>
  <c r="H656" i="1"/>
  <c r="H658" i="1"/>
  <c r="N650" i="1"/>
  <c r="N656" i="1"/>
  <c r="N658" i="1"/>
  <c r="AE647" i="1"/>
</calcChain>
</file>

<file path=xl/sharedStrings.xml><?xml version="1.0" encoding="utf-8"?>
<sst xmlns="http://schemas.openxmlformats.org/spreadsheetml/2006/main" count="696" uniqueCount="112">
  <si>
    <t>調査機関</t>
  </si>
  <si>
    <t>東</t>
  </si>
  <si>
    <t>北</t>
  </si>
  <si>
    <t>電</t>
  </si>
  <si>
    <t>力</t>
  </si>
  <si>
    <t>女川原子力発電所運転実績</t>
  </si>
  <si>
    <t>局　名</t>
  </si>
  <si>
    <t>項　目</t>
  </si>
  <si>
    <t>最大</t>
  </si>
  <si>
    <t>平均</t>
  </si>
  <si>
    <t>最小</t>
  </si>
  <si>
    <t>標準偏差</t>
  </si>
  <si>
    <t>平均+3σ</t>
  </si>
  <si>
    <t>平均-3σ</t>
  </si>
  <si>
    <t>１号機</t>
  </si>
  <si>
    <t>２号機</t>
  </si>
  <si>
    <t>最大(H11まで)</t>
  </si>
  <si>
    <t>平均(H11まで)</t>
  </si>
  <si>
    <t>最小(H11まで)</t>
  </si>
  <si>
    <t>最大(S59～H10)</t>
  </si>
  <si>
    <t>最大(S59～)</t>
  </si>
  <si>
    <t>平均(S59～H10)</t>
  </si>
  <si>
    <t>平均(S59～)</t>
  </si>
  <si>
    <t>最小(S59～H10)</t>
  </si>
  <si>
    <t>最小(S59～)</t>
  </si>
  <si>
    <t>標準偏差(S59～H10)</t>
  </si>
  <si>
    <t>標準偏差(S59～)</t>
  </si>
  <si>
    <t>4月極値</t>
  </si>
  <si>
    <t>5月極値</t>
  </si>
  <si>
    <t>6月極値</t>
  </si>
  <si>
    <t>7月極値</t>
  </si>
  <si>
    <t>8月極値</t>
  </si>
  <si>
    <t>9月極値</t>
  </si>
  <si>
    <t>10月極値</t>
  </si>
  <si>
    <t>11月極値</t>
  </si>
  <si>
    <t>12月極値</t>
  </si>
  <si>
    <t>1月極値</t>
  </si>
  <si>
    <t>2月極値</t>
  </si>
  <si>
    <t>3月極値</t>
  </si>
  <si>
    <t>10月</t>
  </si>
  <si>
    <t>11月</t>
  </si>
  <si>
    <t>12月</t>
  </si>
  <si>
    <t>平均</t>
    <rPh sb="0" eb="2">
      <t>ヘイキン</t>
    </rPh>
    <phoneticPr fontId="1"/>
  </si>
  <si>
    <t>標準偏差</t>
    <rPh sb="0" eb="2">
      <t>ヒョウジュン</t>
    </rPh>
    <rPh sb="2" eb="4">
      <t>ヘンサ</t>
    </rPh>
    <phoneticPr fontId="1"/>
  </si>
  <si>
    <t>最頻値</t>
    <rPh sb="0" eb="1">
      <t>サイ</t>
    </rPh>
    <rPh sb="1" eb="2">
      <t>ヒン</t>
    </rPh>
    <rPh sb="2" eb="3">
      <t>チ</t>
    </rPh>
    <phoneticPr fontId="1"/>
  </si>
  <si>
    <t>最大</t>
    <rPh sb="0" eb="2">
      <t>サイダイ</t>
    </rPh>
    <phoneticPr fontId="1"/>
  </si>
  <si>
    <t>最小</t>
    <rPh sb="0" eb="2">
      <t>サイショウ</t>
    </rPh>
    <phoneticPr fontId="1"/>
  </si>
  <si>
    <t>４月</t>
  </si>
  <si>
    <t>４月</t>
    <rPh sb="1" eb="2">
      <t>ガツ</t>
    </rPh>
    <phoneticPr fontId="1"/>
  </si>
  <si>
    <t>５月</t>
  </si>
  <si>
    <t>５月</t>
    <rPh sb="1" eb="2">
      <t>ガツ</t>
    </rPh>
    <phoneticPr fontId="1"/>
  </si>
  <si>
    <t>６月</t>
  </si>
  <si>
    <t>７月</t>
  </si>
  <si>
    <t>８月</t>
  </si>
  <si>
    <t>９月</t>
  </si>
  <si>
    <t>１月</t>
  </si>
  <si>
    <t>２月</t>
  </si>
  <si>
    <t>３月</t>
  </si>
  <si>
    <t>１号</t>
    <rPh sb="1" eb="2">
      <t>ゴウ</t>
    </rPh>
    <phoneticPr fontId="1"/>
  </si>
  <si>
    <t>２号</t>
    <rPh sb="1" eb="2">
      <t>ゴウ</t>
    </rPh>
    <phoneticPr fontId="1"/>
  </si>
  <si>
    <t>３号</t>
    <rPh sb="1" eb="2">
      <t>ゴウ</t>
    </rPh>
    <phoneticPr fontId="1"/>
  </si>
  <si>
    <t>-</t>
  </si>
  <si>
    <t>H18</t>
  </si>
  <si>
    <t>*　1号機放水口モニタにおける欠測は､定期点検に伴い循環水ポンプを停止したことにより放水路水位が低下し､海水を汲み上げるポンプが停止したため｡</t>
  </si>
  <si>
    <t>*　H18.2～3月/1号機放水口モニタにおける欠測は､定期点検に伴い循環水ポンプを停止したことにより放水路水位が低下し､海水を汲み上げるポンプが停止したため｡</t>
    <rPh sb="9" eb="10">
      <t>ガツ</t>
    </rPh>
    <phoneticPr fontId="1"/>
  </si>
  <si>
    <t>発電所内測定機器配置図はこちら</t>
    <rPh sb="0" eb="2">
      <t>ハツデン</t>
    </rPh>
    <rPh sb="2" eb="3">
      <t>ショ</t>
    </rPh>
    <rPh sb="3" eb="4">
      <t>ナイ</t>
    </rPh>
    <rPh sb="4" eb="6">
      <t>ソクテイ</t>
    </rPh>
    <rPh sb="6" eb="8">
      <t>キキ</t>
    </rPh>
    <rPh sb="8" eb="10">
      <t>ハイチ</t>
    </rPh>
    <rPh sb="10" eb="11">
      <t>ズ</t>
    </rPh>
    <phoneticPr fontId="1"/>
  </si>
  <si>
    <t>H19</t>
  </si>
  <si>
    <t>H20</t>
  </si>
  <si>
    <t>H21</t>
  </si>
  <si>
    <t>3号機放水口モニターの7/24～8/12の期間は､検出器の接続状態が不安定だったことから､参考地扱いとし､統計値からは除外｡</t>
    <rPh sb="1" eb="3">
      <t>ゴウキ</t>
    </rPh>
    <rPh sb="3" eb="5">
      <t>ホウスイ</t>
    </rPh>
    <rPh sb="5" eb="6">
      <t>コウ</t>
    </rPh>
    <rPh sb="21" eb="23">
      <t>キカン</t>
    </rPh>
    <rPh sb="25" eb="28">
      <t>ケンシュツキ</t>
    </rPh>
    <rPh sb="29" eb="31">
      <t>セツゾク</t>
    </rPh>
    <rPh sb="31" eb="33">
      <t>ジョウタイ</t>
    </rPh>
    <rPh sb="34" eb="37">
      <t>フアンテイ</t>
    </rPh>
    <rPh sb="45" eb="47">
      <t>サンコウ</t>
    </rPh>
    <rPh sb="47" eb="48">
      <t>チ</t>
    </rPh>
    <rPh sb="48" eb="49">
      <t>アツカ</t>
    </rPh>
    <rPh sb="53" eb="55">
      <t>トウケイ</t>
    </rPh>
    <rPh sb="55" eb="56">
      <t>チ</t>
    </rPh>
    <rPh sb="59" eb="61">
      <t>ジョガイ</t>
    </rPh>
    <phoneticPr fontId="1"/>
  </si>
  <si>
    <t>1号機放水口モニターの3/26～3/31（循環水ポンプ全台停止）の期間は､天然放射線核種が多く含まれている地下水の影響による変動が見られたことから､参考地扱いとし､統計値からは除外｡</t>
    <rPh sb="1" eb="3">
      <t>ゴウキ</t>
    </rPh>
    <rPh sb="3" eb="5">
      <t>ホウスイ</t>
    </rPh>
    <rPh sb="5" eb="6">
      <t>コウ</t>
    </rPh>
    <rPh sb="21" eb="23">
      <t>ジュンカン</t>
    </rPh>
    <rPh sb="23" eb="24">
      <t>スイ</t>
    </rPh>
    <rPh sb="27" eb="28">
      <t>ゼン</t>
    </rPh>
    <rPh sb="28" eb="29">
      <t>ダイ</t>
    </rPh>
    <rPh sb="29" eb="31">
      <t>テイシ</t>
    </rPh>
    <rPh sb="33" eb="35">
      <t>キカン</t>
    </rPh>
    <rPh sb="37" eb="39">
      <t>テンネン</t>
    </rPh>
    <rPh sb="39" eb="42">
      <t>ホウシャセン</t>
    </rPh>
    <rPh sb="42" eb="44">
      <t>カクシュ</t>
    </rPh>
    <rPh sb="45" eb="46">
      <t>オオ</t>
    </rPh>
    <rPh sb="47" eb="48">
      <t>フク</t>
    </rPh>
    <rPh sb="53" eb="56">
      <t>チカスイ</t>
    </rPh>
    <rPh sb="57" eb="59">
      <t>エイキョウ</t>
    </rPh>
    <rPh sb="62" eb="64">
      <t>ヘンドウ</t>
    </rPh>
    <rPh sb="65" eb="66">
      <t>ミ</t>
    </rPh>
    <rPh sb="74" eb="76">
      <t>サンコウ</t>
    </rPh>
    <rPh sb="76" eb="77">
      <t>チ</t>
    </rPh>
    <rPh sb="77" eb="78">
      <t>アツカ</t>
    </rPh>
    <rPh sb="82" eb="84">
      <t>トウケイ</t>
    </rPh>
    <rPh sb="84" eb="85">
      <t>チ</t>
    </rPh>
    <rPh sb="88" eb="90">
      <t>ジョガイ</t>
    </rPh>
    <phoneticPr fontId="1"/>
  </si>
  <si>
    <t>電力量(発電端)(百万kwh)</t>
  </si>
  <si>
    <t>発電時間数</t>
  </si>
  <si>
    <t>１号機</t>
    <phoneticPr fontId="1"/>
  </si>
  <si>
    <t>２号機</t>
    <rPh sb="1" eb="2">
      <t>ゴウ</t>
    </rPh>
    <rPh sb="2" eb="3">
      <t>キ</t>
    </rPh>
    <phoneticPr fontId="1"/>
  </si>
  <si>
    <t>３号機</t>
    <rPh sb="1" eb="3">
      <t>ゴウキ</t>
    </rPh>
    <phoneticPr fontId="1"/>
  </si>
  <si>
    <t>排水口Ａ/1号機170m沖水深10m</t>
    <phoneticPr fontId="1"/>
  </si>
  <si>
    <t>1号機放水口枡</t>
    <phoneticPr fontId="1"/>
  </si>
  <si>
    <t>２号機放水口枡</t>
    <phoneticPr fontId="1"/>
  </si>
  <si>
    <t>３号機放水口枡</t>
    <phoneticPr fontId="1"/>
  </si>
  <si>
    <t>注1)当初放水口沖220m､H1.10.20以降160m､H6.10.5以降2号機運転で370mに移設</t>
    <rPh sb="3" eb="5">
      <t>トウショ</t>
    </rPh>
    <rPh sb="22" eb="24">
      <t>イコウ</t>
    </rPh>
    <rPh sb="36" eb="38">
      <t>イコウ</t>
    </rPh>
    <rPh sb="39" eb="40">
      <t>ゴウ</t>
    </rPh>
    <rPh sb="40" eb="41">
      <t>キ</t>
    </rPh>
    <rPh sb="41" eb="43">
      <t>ウンテン</t>
    </rPh>
    <rPh sb="49" eb="51">
      <t>イセツ</t>
    </rPh>
    <phoneticPr fontId="1"/>
  </si>
  <si>
    <t>注)'83.6Ａ移設／'89.10Ｂ移設／'82.11ＡＢ検出器ｶﾊﾞｰ交換で欠測／'90.5Ｂ海中ｹｰﾌﾞﾙ切断で欠測／'93.3海水放射線ﾓﾆﾀ更新</t>
    <phoneticPr fontId="1"/>
  </si>
  <si>
    <t>排水口Ｂ/1号機370m沖水深10m　注1)</t>
    <phoneticPr fontId="1"/>
  </si>
  <si>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1"/>
  </si>
  <si>
    <t>女川原発放水口モニタ(H12年度以降)と海水放射能モニタ(H11年度以前)のガンマ線計数率(cpm)</t>
    <rPh sb="4" eb="6">
      <t>ホウスイ</t>
    </rPh>
    <rPh sb="6" eb="7">
      <t>コウ</t>
    </rPh>
    <rPh sb="14" eb="18">
      <t>ネンドイコウ</t>
    </rPh>
    <rPh sb="32" eb="34">
      <t>ネンド</t>
    </rPh>
    <rPh sb="34" eb="36">
      <t>イゼン</t>
    </rPh>
    <phoneticPr fontId="1"/>
  </si>
  <si>
    <t>３号機</t>
  </si>
  <si>
    <t>H22</t>
  </si>
  <si>
    <t>H23</t>
  </si>
  <si>
    <t>排水口Ａ/1号機170m沖水深10m</t>
  </si>
  <si>
    <t>排水口Ｂ/1号機370m沖水深10m　注1)</t>
  </si>
  <si>
    <t>1号機放水口枡</t>
  </si>
  <si>
    <t>２号機放水口枡</t>
  </si>
  <si>
    <t>３号機放水口枡</t>
  </si>
  <si>
    <t>注) 放水口モニターの欠測は､東日本大震災の影響によるもの｡</t>
    <phoneticPr fontId="1"/>
  </si>
  <si>
    <t>環境放射線監視センター</t>
    <rPh sb="0" eb="2">
      <t>カンキョウ</t>
    </rPh>
    <rPh sb="2" eb="5">
      <t>ホウシャセン</t>
    </rPh>
    <rPh sb="5" eb="7">
      <t>カンシ</t>
    </rPh>
    <phoneticPr fontId="12"/>
  </si>
  <si>
    <t>原子力安全対策課</t>
    <rPh sb="0" eb="3">
      <t>ゲンシリョク</t>
    </rPh>
    <rPh sb="3" eb="5">
      <t>アンゼン</t>
    </rPh>
    <rPh sb="5" eb="7">
      <t>タイサク</t>
    </rPh>
    <rPh sb="7" eb="8">
      <t>カ</t>
    </rPh>
    <phoneticPr fontId="12"/>
  </si>
  <si>
    <t>放射能情報サイトみやぎ</t>
    <rPh sb="0" eb="3">
      <t>ホウシャノウ</t>
    </rPh>
    <rPh sb="3" eb="5">
      <t>ジョウホウ</t>
    </rPh>
    <phoneticPr fontId="12"/>
  </si>
  <si>
    <t>原発HPの関連ページは</t>
    <rPh sb="0" eb="2">
      <t>ゲンパツ</t>
    </rPh>
    <rPh sb="5" eb="7">
      <t>カンレン</t>
    </rPh>
    <phoneticPr fontId="1"/>
  </si>
  <si>
    <t>kmdみやぎ</t>
    <phoneticPr fontId="1"/>
  </si>
  <si>
    <t>S38／大気･地下同数に､以降地下が主流に(仏･中は大気圏内を10年超継続)</t>
  </si>
  <si>
    <t>S48.7.5／中国15回核実験6/28､全国最高値(蔵王町)</t>
  </si>
  <si>
    <t>S54.3.28／スリーマイル事故(アメリカ)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</si>
  <si>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</si>
  <si>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</si>
  <si>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</si>
  <si>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</si>
  <si>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</si>
  <si>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</si>
  <si>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</si>
  <si>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</si>
  <si>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</si>
  <si>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H23.3.11／東日本大震災･東京電力福島第1原発事故</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</si>
</sst>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411]ge\.m"/>
    <numFmt numFmtId="178" formatCode="0_ "/>
    <numFmt numFmtId="179" formatCode="0_);[Red]\(0\)"/>
    <numFmt numFmtId="180" formatCode="0.0_);[Red]\(0.0\)"/>
  </numFmts>
  <fonts count="15" x14ac:knownFonts="1">
    <font>
      <sz val="14"/>
      <name val="Terminal"/>
      <charset val="128"/>
    </font>
    <font>
      <sz val="7"/>
      <name val="Terminal"/>
      <charset val="128"/>
    </font>
    <font>
      <u/>
      <sz val="14"/>
      <color indexed="12"/>
      <name val="Terminal"/>
      <charset val="128"/>
    </font>
    <font>
      <b/>
      <sz val="9"/>
      <name val="Meiryo UI"/>
      <family val="3"/>
      <charset val="128"/>
    </font>
    <font>
      <sz val="9"/>
      <name val="Meiryo UI"/>
      <family val="3"/>
      <charset val="128"/>
    </font>
    <font>
      <u/>
      <sz val="10"/>
      <color indexed="12"/>
      <name val="Meiryo UI"/>
      <family val="3"/>
      <charset val="128"/>
    </font>
    <font>
      <sz val="10"/>
      <name val="Meiryo UI"/>
      <family val="3"/>
      <charset val="128"/>
    </font>
    <font>
      <sz val="8"/>
      <name val="Meiryo UI"/>
      <family val="3"/>
      <charset val="128"/>
    </font>
    <font>
      <sz val="14"/>
      <name val="Meiryo UI"/>
      <family val="3"/>
      <charset val="128"/>
    </font>
    <font>
      <sz val="9"/>
      <name val="Terminal"/>
      <charset val="128"/>
    </font>
    <font>
      <sz val="11"/>
      <name val="Meiryo UI"/>
      <family val="3"/>
      <charset val="128"/>
    </font>
    <font>
      <sz val="16"/>
      <name val="Meiryo UI"/>
      <family val="3"/>
      <charset val="128"/>
    </font>
    <font>
      <sz val="7"/>
      <name val="ＭＳ 明朝"/>
      <family val="1"/>
      <charset val="128"/>
    </font>
    <font>
      <b/>
      <sz val="10"/>
      <name val="Meiryo UI"/>
      <family val="3"/>
      <charset val="128"/>
    </font>
    <font>
      <sz val="10"/>
      <color rgb="FF000000"/>
      <name val="Meiryo UI"/>
      <family val="3"/>
      <charset val="128"/>
    </font>
  </fonts>
  <fills count="5">
    <fill>
      <patternFill patternType="none"/>
    </fill>
    <fill>
      <patternFill patternType="gray125"/>
    </fill>
    <fill>
      <patternFill patternType="solid">
        <fgColor indexed="26"/>
        <bgColor indexed="64"/>
      </patternFill>
    </fill>
    <fill>
      <patternFill patternType="solid">
        <fgColor indexed="13"/>
        <bgColor indexed="64"/>
      </patternFill>
    </fill>
    <fill>
      <patternFill patternType="solid">
        <fgColor indexed="42"/>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thin">
        <color indexed="64"/>
      </left>
      <right style="thin">
        <color indexed="64"/>
      </right>
      <top/>
      <bottom style="double">
        <color indexed="64"/>
      </bottom>
      <diagonal/>
    </border>
    <border>
      <left/>
      <right style="hair">
        <color indexed="64"/>
      </right>
      <top/>
      <bottom style="double">
        <color indexed="64"/>
      </bottom>
      <diagonal/>
    </border>
    <border>
      <left/>
      <right style="thin">
        <color indexed="64"/>
      </right>
      <top/>
      <bottom style="double">
        <color indexed="64"/>
      </bottom>
      <diagonal/>
    </border>
    <border>
      <left/>
      <right/>
      <top/>
      <bottom style="double">
        <color indexed="64"/>
      </bottom>
      <diagonal/>
    </border>
    <border>
      <left/>
      <right style="double">
        <color indexed="64"/>
      </right>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112">
    <xf numFmtId="0" fontId="0" fillId="0" borderId="0" xfId="0"/>
    <xf numFmtId="0" fontId="3" fillId="0" borderId="1" xfId="0" applyFont="1" applyFill="1" applyBorder="1" applyAlignment="1">
      <alignment horizontal="left" vertical="center"/>
    </xf>
    <xf numFmtId="0" fontId="4" fillId="0" borderId="0" xfId="0" applyNumberFormat="1" applyFont="1" applyFill="1" applyBorder="1" applyAlignment="1">
      <alignment vertical="center"/>
    </xf>
    <xf numFmtId="0" fontId="4" fillId="0" borderId="0" xfId="0" applyFont="1" applyFill="1" applyAlignment="1">
      <alignment vertical="center"/>
    </xf>
    <xf numFmtId="0" fontId="4" fillId="0" borderId="0" xfId="0" quotePrefix="1" applyNumberFormat="1" applyFont="1" applyFill="1" applyBorder="1" applyAlignment="1">
      <alignment horizontal="left" vertical="center"/>
    </xf>
    <xf numFmtId="0" fontId="4" fillId="0" borderId="0" xfId="0" applyNumberFormat="1" applyFont="1" applyFill="1" applyAlignment="1">
      <alignment vertical="center"/>
    </xf>
    <xf numFmtId="0" fontId="5" fillId="0" borderId="0" xfId="1" applyFont="1" applyFill="1" applyAlignment="1" applyProtection="1">
      <alignment vertical="center"/>
    </xf>
    <xf numFmtId="0" fontId="5" fillId="0" borderId="0" xfId="1" applyNumberFormat="1" applyFont="1" applyFill="1" applyBorder="1" applyAlignment="1" applyProtection="1">
      <alignment vertical="center"/>
    </xf>
    <xf numFmtId="0" fontId="4" fillId="0" borderId="2" xfId="0" applyFont="1" applyFill="1" applyBorder="1" applyAlignment="1" applyProtection="1">
      <alignment horizontal="center" vertical="center" wrapText="1"/>
    </xf>
    <xf numFmtId="176" fontId="4" fillId="0" borderId="3" xfId="0" applyNumberFormat="1" applyFont="1" applyFill="1" applyBorder="1" applyAlignment="1">
      <alignment horizontal="center" vertical="center"/>
    </xf>
    <xf numFmtId="176" fontId="4" fillId="0" borderId="3" xfId="0" applyNumberFormat="1" applyFont="1" applyFill="1" applyBorder="1" applyAlignment="1" applyProtection="1">
      <alignment horizontal="center" vertical="center"/>
    </xf>
    <xf numFmtId="0" fontId="4" fillId="0" borderId="4" xfId="0" quotePrefix="1" applyFont="1" applyFill="1" applyBorder="1" applyAlignment="1" applyProtection="1">
      <alignment horizontal="center" vertical="center"/>
    </xf>
    <xf numFmtId="0" fontId="7" fillId="2" borderId="5" xfId="0" applyFont="1" applyFill="1" applyBorder="1" applyAlignment="1">
      <alignment vertical="center" wrapText="1"/>
    </xf>
    <xf numFmtId="0" fontId="4" fillId="0" borderId="2" xfId="0" quotePrefix="1" applyFont="1" applyBorder="1" applyAlignment="1" applyProtection="1">
      <alignment horizontal="center" vertical="center"/>
    </xf>
    <xf numFmtId="0" fontId="4" fillId="0" borderId="4" xfId="0" quotePrefix="1" applyFont="1" applyFill="1" applyBorder="1" applyAlignment="1" applyProtection="1">
      <alignment horizontal="center" vertical="center" wrapText="1"/>
    </xf>
    <xf numFmtId="176" fontId="4" fillId="0" borderId="6" xfId="0" applyNumberFormat="1" applyFont="1" applyFill="1" applyBorder="1" applyAlignment="1" applyProtection="1">
      <alignment horizontal="left" vertical="center" wrapText="1"/>
    </xf>
    <xf numFmtId="0" fontId="4" fillId="0" borderId="5"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quotePrefix="1" applyFont="1" applyBorder="1" applyAlignment="1" applyProtection="1">
      <alignment horizontal="center" vertical="center" wrapText="1"/>
    </xf>
    <xf numFmtId="0" fontId="4" fillId="0" borderId="0" xfId="0" applyNumberFormat="1" applyFont="1" applyFill="1" applyAlignment="1">
      <alignment vertical="center" wrapText="1"/>
    </xf>
    <xf numFmtId="0" fontId="4" fillId="0" borderId="0" xfId="0" applyFont="1" applyFill="1" applyAlignment="1">
      <alignment vertical="center" wrapText="1"/>
    </xf>
    <xf numFmtId="0" fontId="8" fillId="0" borderId="0" xfId="0" applyFont="1" applyAlignment="1">
      <alignment vertical="top"/>
    </xf>
    <xf numFmtId="0" fontId="4" fillId="3" borderId="0" xfId="0" applyNumberFormat="1" applyFont="1" applyFill="1" applyAlignment="1">
      <alignment vertical="center"/>
    </xf>
    <xf numFmtId="0" fontId="4" fillId="2" borderId="2" xfId="0" quotePrefix="1" applyNumberFormat="1" applyFont="1" applyFill="1" applyBorder="1" applyAlignment="1">
      <alignment horizontal="left" vertical="center"/>
    </xf>
    <xf numFmtId="0" fontId="4" fillId="2" borderId="4" xfId="0" quotePrefix="1" applyNumberFormat="1" applyFont="1" applyFill="1" applyBorder="1" applyAlignment="1">
      <alignment horizontal="left" vertical="center"/>
    </xf>
    <xf numFmtId="176" fontId="4" fillId="2" borderId="7" xfId="0" applyNumberFormat="1" applyFont="1" applyFill="1" applyBorder="1" applyAlignment="1">
      <alignment vertical="center"/>
    </xf>
    <xf numFmtId="176" fontId="4" fillId="2" borderId="6" xfId="0" applyNumberFormat="1" applyFont="1" applyFill="1" applyBorder="1" applyAlignment="1">
      <alignment vertical="center"/>
    </xf>
    <xf numFmtId="176" fontId="4" fillId="2" borderId="1" xfId="0" applyNumberFormat="1" applyFont="1" applyFill="1" applyBorder="1" applyAlignment="1">
      <alignment vertical="center"/>
    </xf>
    <xf numFmtId="0" fontId="4" fillId="2" borderId="8" xfId="0" applyNumberFormat="1" applyFont="1" applyFill="1" applyBorder="1" applyAlignment="1">
      <alignment vertical="center"/>
    </xf>
    <xf numFmtId="176" fontId="4" fillId="2" borderId="9" xfId="0" applyNumberFormat="1" applyFont="1" applyFill="1" applyBorder="1" applyAlignment="1">
      <alignment vertical="center"/>
    </xf>
    <xf numFmtId="176" fontId="4" fillId="2" borderId="10" xfId="0" applyNumberFormat="1" applyFont="1" applyFill="1" applyBorder="1" applyAlignment="1">
      <alignment vertical="center"/>
    </xf>
    <xf numFmtId="176" fontId="4" fillId="2" borderId="11" xfId="0" applyNumberFormat="1" applyFont="1" applyFill="1" applyBorder="1" applyAlignment="1">
      <alignment vertical="center"/>
    </xf>
    <xf numFmtId="0" fontId="4" fillId="2" borderId="8" xfId="0" quotePrefix="1" applyNumberFormat="1" applyFont="1" applyFill="1" applyBorder="1" applyAlignment="1">
      <alignment horizontal="left" vertical="center"/>
    </xf>
    <xf numFmtId="0" fontId="4" fillId="2" borderId="4" xfId="0" quotePrefix="1" applyFont="1" applyFill="1" applyBorder="1" applyAlignment="1" applyProtection="1">
      <alignment horizontal="center" vertical="center" wrapText="1"/>
    </xf>
    <xf numFmtId="176" fontId="4" fillId="2" borderId="6" xfId="0" applyNumberFormat="1" applyFont="1" applyFill="1" applyBorder="1" applyAlignment="1" applyProtection="1">
      <alignment horizontal="left" vertical="center" wrapText="1"/>
    </xf>
    <xf numFmtId="176" fontId="4" fillId="2" borderId="12" xfId="0" applyNumberFormat="1" applyFont="1" applyFill="1" applyBorder="1" applyAlignment="1" applyProtection="1">
      <alignment horizontal="left" vertical="center" wrapText="1"/>
    </xf>
    <xf numFmtId="0" fontId="4" fillId="2" borderId="5" xfId="0" applyFont="1" applyFill="1" applyBorder="1" applyAlignment="1">
      <alignment vertical="center" wrapText="1"/>
    </xf>
    <xf numFmtId="0" fontId="4" fillId="2" borderId="4" xfId="0" quotePrefix="1" applyFont="1" applyFill="1" applyBorder="1" applyAlignment="1" applyProtection="1">
      <alignment horizontal="center" vertical="center"/>
    </xf>
    <xf numFmtId="0" fontId="4" fillId="2" borderId="2" xfId="0" quotePrefix="1" applyFont="1" applyFill="1" applyBorder="1" applyAlignment="1" applyProtection="1">
      <alignment horizontal="center" vertical="center"/>
    </xf>
    <xf numFmtId="176" fontId="4" fillId="2" borderId="13" xfId="0" applyNumberFormat="1" applyFont="1" applyFill="1" applyBorder="1" applyAlignment="1">
      <alignment vertical="center" shrinkToFit="1"/>
    </xf>
    <xf numFmtId="176" fontId="4" fillId="4" borderId="13" xfId="0" applyNumberFormat="1" applyFont="1" applyFill="1" applyBorder="1" applyAlignment="1">
      <alignment vertical="center" shrinkToFit="1"/>
    </xf>
    <xf numFmtId="176" fontId="4" fillId="2" borderId="7" xfId="0" applyNumberFormat="1" applyFont="1" applyFill="1" applyBorder="1" applyAlignment="1">
      <alignment vertical="center" shrinkToFit="1"/>
    </xf>
    <xf numFmtId="176" fontId="4" fillId="2" borderId="6" xfId="0" applyNumberFormat="1" applyFont="1" applyFill="1" applyBorder="1" applyAlignment="1">
      <alignment vertical="center" shrinkToFit="1"/>
    </xf>
    <xf numFmtId="176" fontId="4" fillId="4" borderId="6" xfId="0" applyNumberFormat="1" applyFont="1" applyFill="1" applyBorder="1" applyAlignment="1">
      <alignment vertical="center" shrinkToFit="1"/>
    </xf>
    <xf numFmtId="176" fontId="4" fillId="2" borderId="9" xfId="0" applyNumberFormat="1" applyFont="1" applyFill="1" applyBorder="1" applyAlignment="1">
      <alignment vertical="center" shrinkToFit="1"/>
    </xf>
    <xf numFmtId="177" fontId="4" fillId="0" borderId="4" xfId="0" applyNumberFormat="1" applyFont="1" applyFill="1" applyBorder="1" applyAlignment="1">
      <alignment horizontal="center" vertical="center" shrinkToFit="1"/>
    </xf>
    <xf numFmtId="0" fontId="4" fillId="0" borderId="6" xfId="0" applyNumberFormat="1" applyFont="1" applyFill="1" applyBorder="1" applyAlignment="1">
      <alignment vertical="center" shrinkToFit="1"/>
    </xf>
    <xf numFmtId="177" fontId="4" fillId="0" borderId="4" xfId="0" applyNumberFormat="1" applyFont="1" applyFill="1" applyBorder="1" applyAlignment="1" applyProtection="1">
      <alignment horizontal="center" vertical="center" shrinkToFit="1"/>
    </xf>
    <xf numFmtId="0" fontId="4" fillId="0" borderId="6" xfId="0" applyNumberFormat="1" applyFont="1" applyFill="1" applyBorder="1" applyAlignment="1">
      <alignment horizontal="center" vertical="center" shrinkToFit="1"/>
    </xf>
    <xf numFmtId="178" fontId="4" fillId="0" borderId="6" xfId="0" applyNumberFormat="1" applyFont="1" applyFill="1" applyBorder="1" applyAlignment="1">
      <alignment vertical="center" shrinkToFit="1"/>
    </xf>
    <xf numFmtId="0" fontId="8" fillId="0" borderId="0" xfId="0" applyFont="1" applyFill="1" applyBorder="1" applyAlignment="1">
      <alignment horizontal="left" vertical="center"/>
    </xf>
    <xf numFmtId="0" fontId="6" fillId="0" borderId="0" xfId="0" applyFont="1" applyBorder="1" applyAlignment="1">
      <alignment horizontal="left" vertical="center"/>
    </xf>
    <xf numFmtId="0" fontId="3" fillId="0" borderId="0" xfId="0" applyFont="1" applyFill="1" applyBorder="1" applyAlignment="1">
      <alignment horizontal="left" vertical="center"/>
    </xf>
    <xf numFmtId="0" fontId="4" fillId="0" borderId="0" xfId="0" applyNumberFormat="1" applyFont="1" applyFill="1" applyBorder="1" applyAlignment="1">
      <alignment vertical="center" wrapText="1"/>
    </xf>
    <xf numFmtId="0" fontId="11" fillId="0" borderId="0" xfId="0" applyFont="1" applyFill="1" applyBorder="1" applyAlignment="1">
      <alignment horizontal="left" vertical="center"/>
    </xf>
    <xf numFmtId="0" fontId="4" fillId="0" borderId="3" xfId="0" applyFont="1" applyFill="1" applyBorder="1" applyAlignment="1">
      <alignment vertical="center"/>
    </xf>
    <xf numFmtId="0" fontId="6" fillId="0" borderId="3" xfId="0" applyFont="1" applyFill="1" applyBorder="1" applyAlignment="1">
      <alignment vertical="center"/>
    </xf>
    <xf numFmtId="0" fontId="4" fillId="0" borderId="5" xfId="0" applyFont="1" applyBorder="1" applyAlignment="1">
      <alignment vertical="center"/>
    </xf>
    <xf numFmtId="0" fontId="10" fillId="0" borderId="14" xfId="0" applyFont="1" applyFill="1" applyBorder="1" applyAlignment="1">
      <alignment vertical="center"/>
    </xf>
    <xf numFmtId="0" fontId="7" fillId="0" borderId="0" xfId="0" applyFont="1" applyAlignment="1">
      <alignment vertical="top"/>
    </xf>
    <xf numFmtId="0" fontId="4" fillId="2" borderId="15" xfId="0" applyFont="1" applyFill="1" applyBorder="1" applyAlignment="1">
      <alignment vertical="center" wrapText="1"/>
    </xf>
    <xf numFmtId="179" fontId="4" fillId="4" borderId="4" xfId="0" applyNumberFormat="1" applyFont="1" applyFill="1" applyBorder="1" applyAlignment="1">
      <alignment vertical="center" shrinkToFit="1"/>
    </xf>
    <xf numFmtId="179" fontId="4" fillId="2" borderId="4" xfId="0" applyNumberFormat="1" applyFont="1" applyFill="1" applyBorder="1" applyAlignment="1">
      <alignment vertical="center" shrinkToFit="1"/>
    </xf>
    <xf numFmtId="179" fontId="4" fillId="4" borderId="6" xfId="0" applyNumberFormat="1" applyFont="1" applyFill="1" applyBorder="1" applyAlignment="1">
      <alignment vertical="center" shrinkToFit="1"/>
    </xf>
    <xf numFmtId="179" fontId="4" fillId="2" borderId="6" xfId="0" applyNumberFormat="1" applyFont="1" applyFill="1" applyBorder="1" applyAlignment="1">
      <alignment vertical="center" shrinkToFit="1"/>
    </xf>
    <xf numFmtId="179" fontId="4" fillId="4" borderId="13" xfId="0" applyNumberFormat="1" applyFont="1" applyFill="1" applyBorder="1" applyAlignment="1">
      <alignment vertical="center" shrinkToFit="1"/>
    </xf>
    <xf numFmtId="179" fontId="4" fillId="2" borderId="7" xfId="0" applyNumberFormat="1" applyFont="1" applyFill="1" applyBorder="1" applyAlignment="1">
      <alignment vertical="center" shrinkToFit="1"/>
    </xf>
    <xf numFmtId="179" fontId="4" fillId="2" borderId="9" xfId="0" applyNumberFormat="1" applyFont="1" applyFill="1" applyBorder="1" applyAlignment="1">
      <alignment vertical="center" shrinkToFit="1"/>
    </xf>
    <xf numFmtId="179" fontId="4" fillId="2" borderId="13" xfId="0" applyNumberFormat="1" applyFont="1" applyFill="1" applyBorder="1" applyAlignment="1">
      <alignment vertical="center" shrinkToFit="1"/>
    </xf>
    <xf numFmtId="179" fontId="4" fillId="2" borderId="5" xfId="0" applyNumberFormat="1" applyFont="1" applyFill="1" applyBorder="1" applyAlignment="1">
      <alignment vertical="center" shrinkToFit="1"/>
    </xf>
    <xf numFmtId="179" fontId="4" fillId="2" borderId="10" xfId="0" applyNumberFormat="1" applyFont="1" applyFill="1" applyBorder="1" applyAlignment="1">
      <alignment vertical="center" shrinkToFit="1"/>
    </xf>
    <xf numFmtId="176" fontId="4" fillId="4" borderId="6" xfId="0" applyNumberFormat="1" applyFont="1" applyFill="1" applyBorder="1" applyAlignment="1" applyProtection="1">
      <alignment horizontal="left" vertical="center" wrapText="1"/>
    </xf>
    <xf numFmtId="176" fontId="4" fillId="4" borderId="12" xfId="0" applyNumberFormat="1" applyFont="1" applyFill="1" applyBorder="1" applyAlignment="1" applyProtection="1">
      <alignment horizontal="left" vertical="center" wrapText="1"/>
    </xf>
    <xf numFmtId="0" fontId="4" fillId="4" borderId="6" xfId="0" applyNumberFormat="1" applyFont="1" applyFill="1" applyBorder="1" applyAlignment="1">
      <alignment vertical="center" shrinkToFit="1"/>
    </xf>
    <xf numFmtId="0" fontId="4" fillId="4" borderId="12" xfId="0" applyNumberFormat="1" applyFont="1" applyFill="1" applyBorder="1" applyAlignment="1">
      <alignment vertical="center" shrinkToFit="1"/>
    </xf>
    <xf numFmtId="178" fontId="4" fillId="4" borderId="6" xfId="0" applyNumberFormat="1" applyFont="1" applyFill="1" applyBorder="1" applyAlignment="1">
      <alignment vertical="center" shrinkToFit="1"/>
    </xf>
    <xf numFmtId="178" fontId="4" fillId="4" borderId="12" xfId="0" applyNumberFormat="1" applyFont="1" applyFill="1" applyBorder="1" applyAlignment="1">
      <alignment vertical="center" shrinkToFit="1"/>
    </xf>
    <xf numFmtId="0" fontId="4" fillId="4" borderId="6" xfId="0" applyNumberFormat="1" applyFont="1" applyFill="1" applyBorder="1" applyAlignment="1">
      <alignment horizontal="center" vertical="center" shrinkToFit="1"/>
    </xf>
    <xf numFmtId="0" fontId="4" fillId="4" borderId="12" xfId="0" applyNumberFormat="1" applyFont="1" applyFill="1" applyBorder="1" applyAlignment="1">
      <alignment horizontal="center" vertical="center" shrinkToFit="1"/>
    </xf>
    <xf numFmtId="176" fontId="4" fillId="4" borderId="5" xfId="0" applyNumberFormat="1" applyFont="1" applyFill="1" applyBorder="1" applyAlignment="1">
      <alignment vertical="center" shrinkToFit="1"/>
    </xf>
    <xf numFmtId="176" fontId="4" fillId="4" borderId="7" xfId="0" applyNumberFormat="1" applyFont="1" applyFill="1" applyBorder="1" applyAlignment="1">
      <alignment vertical="center" shrinkToFit="1"/>
    </xf>
    <xf numFmtId="176" fontId="4" fillId="4" borderId="9" xfId="0" applyNumberFormat="1" applyFont="1" applyFill="1" applyBorder="1" applyAlignment="1">
      <alignment vertical="center" shrinkToFit="1"/>
    </xf>
    <xf numFmtId="176" fontId="4" fillId="4" borderId="10" xfId="0" applyNumberFormat="1" applyFont="1" applyFill="1" applyBorder="1" applyAlignment="1">
      <alignment vertical="center" shrinkToFit="1"/>
    </xf>
    <xf numFmtId="176" fontId="4" fillId="4" borderId="7" xfId="0" applyNumberFormat="1" applyFont="1" applyFill="1" applyBorder="1" applyAlignment="1">
      <alignment vertical="center"/>
    </xf>
    <xf numFmtId="176" fontId="4" fillId="4" borderId="6" xfId="0" applyNumberFormat="1" applyFont="1" applyFill="1" applyBorder="1" applyAlignment="1">
      <alignment vertical="center"/>
    </xf>
    <xf numFmtId="176" fontId="4" fillId="4" borderId="9" xfId="0" applyNumberFormat="1" applyFont="1" applyFill="1" applyBorder="1" applyAlignment="1">
      <alignment vertical="center"/>
    </xf>
    <xf numFmtId="176" fontId="4" fillId="4" borderId="10" xfId="0" applyNumberFormat="1" applyFont="1" applyFill="1" applyBorder="1" applyAlignment="1">
      <alignment vertical="center"/>
    </xf>
    <xf numFmtId="0" fontId="6" fillId="0" borderId="0" xfId="0" applyFont="1" applyFill="1" applyAlignment="1">
      <alignment vertical="center"/>
    </xf>
    <xf numFmtId="0" fontId="6" fillId="0" borderId="0" xfId="0" applyNumberFormat="1" applyFont="1" applyFill="1" applyBorder="1" applyAlignment="1">
      <alignment vertical="center"/>
    </xf>
    <xf numFmtId="0" fontId="6" fillId="0" borderId="0" xfId="0" applyNumberFormat="1" applyFont="1" applyFill="1" applyAlignment="1">
      <alignment vertical="center"/>
    </xf>
    <xf numFmtId="0" fontId="5" fillId="0" borderId="0" xfId="1" applyFont="1" applyAlignment="1" applyProtection="1">
      <alignment vertical="center"/>
    </xf>
    <xf numFmtId="180" fontId="5" fillId="0" borderId="0" xfId="1" applyNumberFormat="1" applyFont="1" applyAlignment="1" applyProtection="1">
      <alignment vertical="center"/>
    </xf>
    <xf numFmtId="0" fontId="13" fillId="0" borderId="0" xfId="0" applyFont="1" applyFill="1" applyBorder="1" applyAlignment="1">
      <alignment vertical="center"/>
    </xf>
    <xf numFmtId="0" fontId="5" fillId="0" borderId="0" xfId="1" applyFont="1" applyBorder="1" applyAlignment="1" applyProtection="1">
      <alignment vertical="center"/>
    </xf>
    <xf numFmtId="0" fontId="6" fillId="0" borderId="0" xfId="0" quotePrefix="1" applyNumberFormat="1" applyFont="1" applyFill="1" applyBorder="1" applyAlignment="1">
      <alignment vertical="center"/>
    </xf>
    <xf numFmtId="0" fontId="5" fillId="0" borderId="0" xfId="1" applyNumberFormat="1" applyFont="1" applyFill="1" applyAlignment="1" applyProtection="1">
      <alignment vertical="center"/>
    </xf>
    <xf numFmtId="176" fontId="4" fillId="2" borderId="16" xfId="0" quotePrefix="1" applyNumberFormat="1" applyFont="1" applyFill="1" applyBorder="1" applyAlignment="1" applyProtection="1">
      <alignment horizontal="left" vertical="center" wrapText="1"/>
    </xf>
    <xf numFmtId="0" fontId="0" fillId="0" borderId="3" xfId="0" applyBorder="1" applyAlignment="1">
      <alignment horizontal="left" vertical="center" wrapText="1"/>
    </xf>
    <xf numFmtId="0" fontId="0" fillId="0" borderId="17" xfId="0" applyBorder="1" applyAlignment="1">
      <alignment horizontal="left" vertical="center" wrapText="1"/>
    </xf>
    <xf numFmtId="0" fontId="6" fillId="2" borderId="16" xfId="0" applyFont="1" applyFill="1" applyBorder="1" applyAlignment="1">
      <alignment horizontal="center" vertical="center" shrinkToFit="1"/>
    </xf>
    <xf numFmtId="0" fontId="0" fillId="0" borderId="5" xfId="0" applyBorder="1" applyAlignment="1">
      <alignment horizontal="center" vertical="center" shrinkToFit="1"/>
    </xf>
    <xf numFmtId="0" fontId="6" fillId="2" borderId="14" xfId="0" applyFont="1" applyFill="1" applyBorder="1" applyAlignment="1">
      <alignment horizontal="center" vertical="center" shrinkToFit="1"/>
    </xf>
    <xf numFmtId="176" fontId="4" fillId="0" borderId="16" xfId="0" applyNumberFormat="1" applyFont="1" applyFill="1" applyBorder="1" applyAlignment="1" applyProtection="1">
      <alignment horizontal="center" vertical="center" wrapText="1"/>
    </xf>
    <xf numFmtId="0" fontId="9" fillId="0" borderId="3" xfId="0" applyFont="1" applyBorder="1" applyAlignment="1">
      <alignment horizontal="center" vertical="center" wrapText="1"/>
    </xf>
    <xf numFmtId="0" fontId="9" fillId="0" borderId="17" xfId="0" applyFont="1" applyBorder="1" applyAlignment="1">
      <alignment horizontal="center" vertical="center" wrapText="1"/>
    </xf>
    <xf numFmtId="176" fontId="4" fillId="2" borderId="14" xfId="0" applyNumberFormat="1" applyFont="1" applyFill="1" applyBorder="1" applyAlignment="1" applyProtection="1">
      <alignment horizontal="left" vertical="center" wrapText="1"/>
    </xf>
    <xf numFmtId="176" fontId="4" fillId="0" borderId="14" xfId="0" applyNumberFormat="1" applyFont="1" applyFill="1" applyBorder="1" applyAlignment="1" applyProtection="1">
      <alignment horizontal="left" vertical="center" wrapText="1"/>
    </xf>
    <xf numFmtId="0" fontId="9" fillId="0" borderId="3" xfId="0" applyFont="1" applyBorder="1" applyAlignment="1">
      <alignment vertical="center" wrapText="1"/>
    </xf>
    <xf numFmtId="0" fontId="9" fillId="0" borderId="17" xfId="0" applyFont="1" applyBorder="1" applyAlignment="1">
      <alignment vertical="center" wrapText="1"/>
    </xf>
    <xf numFmtId="176" fontId="4" fillId="0" borderId="16" xfId="0" applyNumberFormat="1" applyFont="1" applyFill="1" applyBorder="1" applyAlignment="1" applyProtection="1">
      <alignment horizontal="left" vertical="center" wrapText="1"/>
    </xf>
    <xf numFmtId="0" fontId="14" fillId="0" borderId="0" xfId="0" applyFont="1" applyAlignment="1">
      <alignment horizontal="left" vertical="center" readingOrder="1"/>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発電量(百万kwh)と排水口γ線計数率の推移(海水モニタＡ)</a:t>
            </a:r>
          </a:p>
        </c:rich>
      </c:tx>
      <c:layout>
        <c:manualLayout>
          <c:xMode val="edge"/>
          <c:yMode val="edge"/>
          <c:x val="8.3734359961501442E-2"/>
          <c:y val="1.4705971670896508E-2"/>
        </c:manualLayout>
      </c:layout>
      <c:overlay val="0"/>
      <c:spPr>
        <a:solidFill>
          <a:srgbClr val="FFFFFF"/>
        </a:solidFill>
        <a:ln w="25400">
          <a:noFill/>
        </a:ln>
      </c:spPr>
    </c:title>
    <c:autoTitleDeleted val="0"/>
    <c:plotArea>
      <c:layout>
        <c:manualLayout>
          <c:layoutTarget val="inner"/>
          <c:xMode val="edge"/>
          <c:yMode val="edge"/>
          <c:x val="4.331089619624498E-2"/>
          <c:y val="4.7058891111688754E-2"/>
          <c:w val="0.92107839244014322"/>
          <c:h val="0.78823642612078659"/>
        </c:manualLayout>
      </c:layout>
      <c:areaChart>
        <c:grouping val="stacked"/>
        <c:varyColors val="0"/>
        <c:ser>
          <c:idx val="6"/>
          <c:order val="3"/>
          <c:tx>
            <c:strRef>
              <c:f>'排水口γ-運転状況'!$AG$180</c:f>
              <c:strCache>
                <c:ptCount val="1"/>
                <c:pt idx="0">
                  <c:v>１号機</c:v>
                </c:pt>
              </c:strCache>
            </c:strRef>
          </c:tx>
          <c:spPr>
            <a:solidFill>
              <a:srgbClr val="FFFFC0"/>
            </a:solidFill>
            <a:ln w="12700">
              <a:solidFill>
                <a:srgbClr val="C0C0C0"/>
              </a:solidFill>
              <a:prstDash val="solid"/>
            </a:ln>
          </c:spPr>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'排水口γ-運転状況'!$AH$181:$AH$408</c:f>
              <c:numCache>
                <c:formatCode>0_);[Red]\(0\)</c:formatCode>
                <c:ptCount val="228"/>
                <c:pt idx="30">
                  <c:v>0</c:v>
                </c:pt>
                <c:pt idx="31">
                  <c:v>26.975999999999999</c:v>
                </c:pt>
                <c:pt idx="32">
                  <c:v>88.643000000000001</c:v>
                </c:pt>
                <c:pt idx="33">
                  <c:v>133.98699999999999</c:v>
                </c:pt>
                <c:pt idx="34">
                  <c:v>146.904</c:v>
                </c:pt>
                <c:pt idx="35">
                  <c:v>200.779</c:v>
                </c:pt>
                <c:pt idx="36">
                  <c:v>248.38</c:v>
                </c:pt>
                <c:pt idx="37">
                  <c:v>382.54700000000003</c:v>
                </c:pt>
                <c:pt idx="38">
                  <c:v>377.26400000000001</c:v>
                </c:pt>
                <c:pt idx="39">
                  <c:v>380.709</c:v>
                </c:pt>
                <c:pt idx="40">
                  <c:v>389.85599999999999</c:v>
                </c:pt>
                <c:pt idx="41">
                  <c:v>367.30099999999999</c:v>
                </c:pt>
                <c:pt idx="42">
                  <c:v>389.85599999999999</c:v>
                </c:pt>
                <c:pt idx="43">
                  <c:v>371.71300000000002</c:v>
                </c:pt>
                <c:pt idx="44">
                  <c:v>389.85500000000002</c:v>
                </c:pt>
                <c:pt idx="45">
                  <c:v>379.02699999999999</c:v>
                </c:pt>
                <c:pt idx="46">
                  <c:v>346.29599999999999</c:v>
                </c:pt>
                <c:pt idx="47">
                  <c:v>387.62</c:v>
                </c:pt>
                <c:pt idx="48">
                  <c:v>23.268999999999998</c:v>
                </c:pt>
                <c:pt idx="49">
                  <c:v>0</c:v>
                </c:pt>
                <c:pt idx="50">
                  <c:v>13.661</c:v>
                </c:pt>
                <c:pt idx="51">
                  <c:v>376.863</c:v>
                </c:pt>
                <c:pt idx="52">
                  <c:v>389.85700000000003</c:v>
                </c:pt>
                <c:pt idx="53">
                  <c:v>371.5</c:v>
                </c:pt>
                <c:pt idx="54">
                  <c:v>389.85500000000002</c:v>
                </c:pt>
                <c:pt idx="55">
                  <c:v>377.28</c:v>
                </c:pt>
                <c:pt idx="56">
                  <c:v>389.47500000000002</c:v>
                </c:pt>
                <c:pt idx="57">
                  <c:v>389.85599999999999</c:v>
                </c:pt>
                <c:pt idx="58">
                  <c:v>344.10199999999998</c:v>
                </c:pt>
                <c:pt idx="59">
                  <c:v>387.25599999999997</c:v>
                </c:pt>
                <c:pt idx="60">
                  <c:v>225.048</c:v>
                </c:pt>
                <c:pt idx="61">
                  <c:v>0</c:v>
                </c:pt>
                <c:pt idx="62">
                  <c:v>0</c:v>
                </c:pt>
                <c:pt idx="63">
                  <c:v>297.36799999999999</c:v>
                </c:pt>
                <c:pt idx="64">
                  <c:v>389.85599999999999</c:v>
                </c:pt>
                <c:pt idx="65">
                  <c:v>377.28</c:v>
                </c:pt>
                <c:pt idx="66">
                  <c:v>389.85500000000002</c:v>
                </c:pt>
                <c:pt idx="67">
                  <c:v>377.279</c:v>
                </c:pt>
                <c:pt idx="68">
                  <c:v>379.61500000000001</c:v>
                </c:pt>
                <c:pt idx="69">
                  <c:v>389.85599999999999</c:v>
                </c:pt>
                <c:pt idx="70">
                  <c:v>329.32600000000002</c:v>
                </c:pt>
                <c:pt idx="71">
                  <c:v>389.20800000000003</c:v>
                </c:pt>
                <c:pt idx="72">
                  <c:v>205.01900000000001</c:v>
                </c:pt>
                <c:pt idx="73">
                  <c:v>0</c:v>
                </c:pt>
                <c:pt idx="74">
                  <c:v>0</c:v>
                </c:pt>
                <c:pt idx="75">
                  <c:v>184.708</c:v>
                </c:pt>
                <c:pt idx="76">
                  <c:v>389.85500000000002</c:v>
                </c:pt>
                <c:pt idx="77">
                  <c:v>377.28</c:v>
                </c:pt>
                <c:pt idx="78">
                  <c:v>310.82100000000003</c:v>
                </c:pt>
                <c:pt idx="79">
                  <c:v>377.279</c:v>
                </c:pt>
                <c:pt idx="80">
                  <c:v>389.85700000000003</c:v>
                </c:pt>
                <c:pt idx="81">
                  <c:v>383.49400000000003</c:v>
                </c:pt>
                <c:pt idx="82">
                  <c:v>364.70400000000001</c:v>
                </c:pt>
                <c:pt idx="83">
                  <c:v>386.935</c:v>
                </c:pt>
                <c:pt idx="84">
                  <c:v>350.36</c:v>
                </c:pt>
                <c:pt idx="85">
                  <c:v>0</c:v>
                </c:pt>
                <c:pt idx="86">
                  <c:v>0</c:v>
                </c:pt>
                <c:pt idx="87">
                  <c:v>199.06200000000001</c:v>
                </c:pt>
                <c:pt idx="88">
                  <c:v>389.85599999999999</c:v>
                </c:pt>
                <c:pt idx="89">
                  <c:v>377.28100000000001</c:v>
                </c:pt>
                <c:pt idx="90">
                  <c:v>389.85599999999999</c:v>
                </c:pt>
                <c:pt idx="91">
                  <c:v>377.279</c:v>
                </c:pt>
                <c:pt idx="92">
                  <c:v>387.17</c:v>
                </c:pt>
                <c:pt idx="93">
                  <c:v>389.85500000000002</c:v>
                </c:pt>
                <c:pt idx="94">
                  <c:v>352.12799999999999</c:v>
                </c:pt>
                <c:pt idx="95">
                  <c:v>389.85599999999999</c:v>
                </c:pt>
                <c:pt idx="96">
                  <c:v>124.419</c:v>
                </c:pt>
                <c:pt idx="97">
                  <c:v>0</c:v>
                </c:pt>
                <c:pt idx="98">
                  <c:v>0</c:v>
                </c:pt>
                <c:pt idx="99">
                  <c:v>33.087000000000003</c:v>
                </c:pt>
                <c:pt idx="100">
                  <c:v>373.87299999999999</c:v>
                </c:pt>
                <c:pt idx="101">
                  <c:v>377.28</c:v>
                </c:pt>
                <c:pt idx="102">
                  <c:v>389.85599999999999</c:v>
                </c:pt>
                <c:pt idx="103">
                  <c:v>377.28100000000001</c:v>
                </c:pt>
                <c:pt idx="104">
                  <c:v>389.85599999999999</c:v>
                </c:pt>
                <c:pt idx="105">
                  <c:v>389.85599999999999</c:v>
                </c:pt>
                <c:pt idx="106">
                  <c:v>352.12799999999999</c:v>
                </c:pt>
                <c:pt idx="107">
                  <c:v>389.85599999999999</c:v>
                </c:pt>
                <c:pt idx="108">
                  <c:v>373.88499999999999</c:v>
                </c:pt>
                <c:pt idx="109">
                  <c:v>275.36799999999999</c:v>
                </c:pt>
                <c:pt idx="110">
                  <c:v>2.5680000000000001</c:v>
                </c:pt>
                <c:pt idx="111">
                  <c:v>375.84</c:v>
                </c:pt>
                <c:pt idx="112">
                  <c:v>361.12599999999998</c:v>
                </c:pt>
                <c:pt idx="113">
                  <c:v>10.127000000000001</c:v>
                </c:pt>
                <c:pt idx="114">
                  <c:v>0</c:v>
                </c:pt>
                <c:pt idx="115">
                  <c:v>95.924000000000007</c:v>
                </c:pt>
                <c:pt idx="116">
                  <c:v>389.85599999999999</c:v>
                </c:pt>
                <c:pt idx="117">
                  <c:v>389.85599999999999</c:v>
                </c:pt>
                <c:pt idx="118">
                  <c:v>352.12799999999999</c:v>
                </c:pt>
                <c:pt idx="119">
                  <c:v>389.85599999999999</c:v>
                </c:pt>
                <c:pt idx="120">
                  <c:v>377.279</c:v>
                </c:pt>
                <c:pt idx="121">
                  <c:v>389.85599999999999</c:v>
                </c:pt>
                <c:pt idx="122">
                  <c:v>377.28</c:v>
                </c:pt>
                <c:pt idx="123">
                  <c:v>389.85599999999999</c:v>
                </c:pt>
                <c:pt idx="124">
                  <c:v>305.315</c:v>
                </c:pt>
                <c:pt idx="125">
                  <c:v>377.01900000000001</c:v>
                </c:pt>
                <c:pt idx="126">
                  <c:v>36.503</c:v>
                </c:pt>
                <c:pt idx="127">
                  <c:v>0</c:v>
                </c:pt>
                <c:pt idx="128">
                  <c:v>154.75200000000001</c:v>
                </c:pt>
                <c:pt idx="129">
                  <c:v>389.85599999999999</c:v>
                </c:pt>
                <c:pt idx="130">
                  <c:v>364.70400000000001</c:v>
                </c:pt>
                <c:pt idx="131">
                  <c:v>389.85599999999999</c:v>
                </c:pt>
                <c:pt idx="132">
                  <c:v>377.28</c:v>
                </c:pt>
                <c:pt idx="133">
                  <c:v>386.94799999999998</c:v>
                </c:pt>
                <c:pt idx="134">
                  <c:v>377.27600000000001</c:v>
                </c:pt>
                <c:pt idx="135">
                  <c:v>389.85500000000002</c:v>
                </c:pt>
                <c:pt idx="136">
                  <c:v>384.04</c:v>
                </c:pt>
                <c:pt idx="137">
                  <c:v>144.297</c:v>
                </c:pt>
                <c:pt idx="138">
                  <c:v>389.85599999999999</c:v>
                </c:pt>
                <c:pt idx="139">
                  <c:v>375.51600000000002</c:v>
                </c:pt>
                <c:pt idx="140">
                  <c:v>389.39800000000002</c:v>
                </c:pt>
                <c:pt idx="141">
                  <c:v>96.808999999999997</c:v>
                </c:pt>
                <c:pt idx="142">
                  <c:v>0</c:v>
                </c:pt>
                <c:pt idx="143">
                  <c:v>0</c:v>
                </c:pt>
                <c:pt idx="144">
                  <c:v>0</c:v>
                </c:pt>
                <c:pt idx="145">
                  <c:v>0</c:v>
                </c:pt>
                <c:pt idx="146">
                  <c:v>328.86399999999998</c:v>
                </c:pt>
                <c:pt idx="147">
                  <c:v>389.85599999999999</c:v>
                </c:pt>
                <c:pt idx="148">
                  <c:v>389.58600000000001</c:v>
                </c:pt>
                <c:pt idx="149">
                  <c:v>376.63099999999997</c:v>
                </c:pt>
                <c:pt idx="150">
                  <c:v>389.85599999999999</c:v>
                </c:pt>
                <c:pt idx="151">
                  <c:v>334.93400000000003</c:v>
                </c:pt>
                <c:pt idx="152">
                  <c:v>132.82</c:v>
                </c:pt>
                <c:pt idx="153">
                  <c:v>389.85599999999999</c:v>
                </c:pt>
                <c:pt idx="154">
                  <c:v>352.12799999999999</c:v>
                </c:pt>
                <c:pt idx="155">
                  <c:v>388.04599999999999</c:v>
                </c:pt>
                <c:pt idx="156">
                  <c:v>377.28</c:v>
                </c:pt>
                <c:pt idx="157">
                  <c:v>99.39</c:v>
                </c:pt>
                <c:pt idx="158">
                  <c:v>0</c:v>
                </c:pt>
                <c:pt idx="159">
                  <c:v>112.363</c:v>
                </c:pt>
                <c:pt idx="160">
                  <c:v>389.55599999999998</c:v>
                </c:pt>
                <c:pt idx="161">
                  <c:v>376.83499999999998</c:v>
                </c:pt>
                <c:pt idx="162">
                  <c:v>389.85599999999999</c:v>
                </c:pt>
                <c:pt idx="163">
                  <c:v>377.28</c:v>
                </c:pt>
                <c:pt idx="164">
                  <c:v>388.64100000000002</c:v>
                </c:pt>
                <c:pt idx="165">
                  <c:v>389.85599999999999</c:v>
                </c:pt>
                <c:pt idx="166">
                  <c:v>352.12799999999999</c:v>
                </c:pt>
                <c:pt idx="167">
                  <c:v>389.85599999999999</c:v>
                </c:pt>
                <c:pt idx="168">
                  <c:v>377.28</c:v>
                </c:pt>
                <c:pt idx="169">
                  <c:v>386.82</c:v>
                </c:pt>
                <c:pt idx="170">
                  <c:v>373.06099999999998</c:v>
                </c:pt>
                <c:pt idx="171">
                  <c:v>385.61099999999999</c:v>
                </c:pt>
                <c:pt idx="172">
                  <c:v>378.54300000000001</c:v>
                </c:pt>
                <c:pt idx="173">
                  <c:v>79.3</c:v>
                </c:pt>
                <c:pt idx="174">
                  <c:v>0</c:v>
                </c:pt>
                <c:pt idx="175">
                  <c:v>0</c:v>
                </c:pt>
                <c:pt idx="176">
                  <c:v>0</c:v>
                </c:pt>
                <c:pt idx="177">
                  <c:v>0</c:v>
                </c:pt>
                <c:pt idx="178">
                  <c:v>202.98</c:v>
                </c:pt>
                <c:pt idx="179">
                  <c:v>389.85599999999999</c:v>
                </c:pt>
                <c:pt idx="180">
                  <c:v>293.96199999999999</c:v>
                </c:pt>
                <c:pt idx="181">
                  <c:v>364.44200000000001</c:v>
                </c:pt>
                <c:pt idx="182">
                  <c:v>377.279</c:v>
                </c:pt>
                <c:pt idx="183">
                  <c:v>389.85599999999999</c:v>
                </c:pt>
                <c:pt idx="184">
                  <c:v>387.97300000000001</c:v>
                </c:pt>
                <c:pt idx="185">
                  <c:v>377.28</c:v>
                </c:pt>
                <c:pt idx="186">
                  <c:v>389.85599999999999</c:v>
                </c:pt>
                <c:pt idx="187">
                  <c:v>377.28</c:v>
                </c:pt>
                <c:pt idx="188">
                  <c:v>389.85599999999999</c:v>
                </c:pt>
                <c:pt idx="189">
                  <c:v>388.84399999999999</c:v>
                </c:pt>
                <c:pt idx="190">
                  <c:v>350.78899999999999</c:v>
                </c:pt>
                <c:pt idx="191">
                  <c:v>389.85300000000001</c:v>
                </c:pt>
                <c:pt idx="192">
                  <c:v>61.731999999999999</c:v>
                </c:pt>
                <c:pt idx="193">
                  <c:v>0</c:v>
                </c:pt>
                <c:pt idx="194">
                  <c:v>1.5820000000000001</c:v>
                </c:pt>
                <c:pt idx="195">
                  <c:v>381.63799999999998</c:v>
                </c:pt>
                <c:pt idx="196">
                  <c:v>389.85599999999999</c:v>
                </c:pt>
                <c:pt idx="197">
                  <c:v>377.28</c:v>
                </c:pt>
                <c:pt idx="198">
                  <c:v>389.572</c:v>
                </c:pt>
                <c:pt idx="199">
                  <c:v>377.28</c:v>
                </c:pt>
                <c:pt idx="200">
                  <c:v>389.572</c:v>
                </c:pt>
                <c:pt idx="201">
                  <c:v>389.85599999999999</c:v>
                </c:pt>
                <c:pt idx="202">
                  <c:v>352.12799999999999</c:v>
                </c:pt>
                <c:pt idx="203">
                  <c:v>389.85599999999999</c:v>
                </c:pt>
                <c:pt idx="204">
                  <c:v>377.28</c:v>
                </c:pt>
                <c:pt idx="205">
                  <c:v>389.12900000000002</c:v>
                </c:pt>
                <c:pt idx="206">
                  <c:v>284.32600000000002</c:v>
                </c:pt>
                <c:pt idx="207">
                  <c:v>389.74400000000003</c:v>
                </c:pt>
                <c:pt idx="208">
                  <c:v>389.03100000000001</c:v>
                </c:pt>
                <c:pt idx="209">
                  <c:v>122.95099999999999</c:v>
                </c:pt>
                <c:pt idx="210">
                  <c:v>0</c:v>
                </c:pt>
                <c:pt idx="211">
                  <c:v>87.085999999999999</c:v>
                </c:pt>
                <c:pt idx="212">
                  <c:v>389.85599999999999</c:v>
                </c:pt>
                <c:pt idx="213">
                  <c:v>389.85500000000002</c:v>
                </c:pt>
                <c:pt idx="214">
                  <c:v>352.09</c:v>
                </c:pt>
                <c:pt idx="215">
                  <c:v>389.85599999999999</c:v>
                </c:pt>
                <c:pt idx="216">
                  <c:v>377.28</c:v>
                </c:pt>
                <c:pt idx="217">
                  <c:v>389.85599999999999</c:v>
                </c:pt>
                <c:pt idx="218">
                  <c:v>250.37799999999999</c:v>
                </c:pt>
                <c:pt idx="219">
                  <c:v>389.85599999999999</c:v>
                </c:pt>
                <c:pt idx="220">
                  <c:v>389.25400000000002</c:v>
                </c:pt>
                <c:pt idx="221">
                  <c:v>377.01900000000001</c:v>
                </c:pt>
                <c:pt idx="222">
                  <c:v>389.78100000000001</c:v>
                </c:pt>
                <c:pt idx="223">
                  <c:v>377.12700000000001</c:v>
                </c:pt>
                <c:pt idx="224">
                  <c:v>389.77800000000002</c:v>
                </c:pt>
                <c:pt idx="225">
                  <c:v>200.40899999999999</c:v>
                </c:pt>
                <c:pt idx="226">
                  <c:v>0</c:v>
                </c:pt>
                <c:pt idx="227">
                  <c:v>238.38300000000001</c:v>
                </c:pt>
              </c:numCache>
            </c:numRef>
          </c:val>
        </c:ser>
        <c:ser>
          <c:idx val="0"/>
          <c:order val="4"/>
          <c:tx>
            <c:strRef>
              <c:f>'排水口γ-運転状況'!$AI$180</c:f>
              <c:strCache>
                <c:ptCount val="1"/>
                <c:pt idx="0">
                  <c:v>２号機</c:v>
                </c:pt>
              </c:strCache>
            </c:strRef>
          </c:tx>
          <c:spPr>
            <a:pattFill prst="pct30">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C0C0C0"/>
              </a:solidFill>
              <a:prstDash val="solid"/>
            </a:ln>
          </c:spPr>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'排水口γ-運転状況'!$AJ$181:$AJ$408</c:f>
              <c:numCache>
                <c:formatCode>0_);[Red]\(0\)</c:formatCode>
                <c:ptCount val="228"/>
                <c:pt idx="156">
                  <c:v>0</c:v>
                </c:pt>
                <c:pt idx="157">
                  <c:v>0</c:v>
                </c:pt>
                <c:pt idx="158">
                  <c:v>0</c:v>
                </c:pt>
                <c:pt idx="159">
                  <c:v>0</c:v>
                </c:pt>
                <c:pt idx="160">
                  <c:v>0</c:v>
                </c:pt>
                <c:pt idx="161">
                  <c:v>0</c:v>
                </c:pt>
                <c:pt idx="162">
                  <c:v>0</c:v>
                </c:pt>
                <c:pt idx="163">
                  <c:v>0</c:v>
                </c:pt>
                <c:pt idx="164">
                  <c:v>18.673999999999999</c:v>
                </c:pt>
                <c:pt idx="165">
                  <c:v>96.146000000000001</c:v>
                </c:pt>
                <c:pt idx="166">
                  <c:v>154.179</c:v>
                </c:pt>
                <c:pt idx="167">
                  <c:v>225.83799999999999</c:v>
                </c:pt>
                <c:pt idx="168">
                  <c:v>442.34699999999998</c:v>
                </c:pt>
                <c:pt idx="169">
                  <c:v>70.885999999999996</c:v>
                </c:pt>
                <c:pt idx="170">
                  <c:v>315.92700000000002</c:v>
                </c:pt>
                <c:pt idx="171">
                  <c:v>514.44500000000005</c:v>
                </c:pt>
                <c:pt idx="172">
                  <c:v>613.79899999999998</c:v>
                </c:pt>
                <c:pt idx="173">
                  <c:v>594</c:v>
                </c:pt>
                <c:pt idx="174">
                  <c:v>613.79899999999998</c:v>
                </c:pt>
                <c:pt idx="175">
                  <c:v>593.99900000000002</c:v>
                </c:pt>
                <c:pt idx="176">
                  <c:v>473.25099999999998</c:v>
                </c:pt>
                <c:pt idx="177">
                  <c:v>464.98500000000001</c:v>
                </c:pt>
                <c:pt idx="178">
                  <c:v>574.19899999999996</c:v>
                </c:pt>
                <c:pt idx="179">
                  <c:v>613.79999999999995</c:v>
                </c:pt>
                <c:pt idx="180">
                  <c:v>594</c:v>
                </c:pt>
                <c:pt idx="181">
                  <c:v>322.471</c:v>
                </c:pt>
                <c:pt idx="182">
                  <c:v>591.13699999999994</c:v>
                </c:pt>
                <c:pt idx="183">
                  <c:v>613.51499999999999</c:v>
                </c:pt>
                <c:pt idx="184">
                  <c:v>527.88800000000003</c:v>
                </c:pt>
                <c:pt idx="185">
                  <c:v>0</c:v>
                </c:pt>
                <c:pt idx="186">
                  <c:v>0</c:v>
                </c:pt>
                <c:pt idx="187">
                  <c:v>480.52600000000001</c:v>
                </c:pt>
                <c:pt idx="188">
                  <c:v>613.79899999999998</c:v>
                </c:pt>
                <c:pt idx="189">
                  <c:v>613.79899999999998</c:v>
                </c:pt>
                <c:pt idx="190">
                  <c:v>554.4</c:v>
                </c:pt>
                <c:pt idx="191">
                  <c:v>613.79999999999995</c:v>
                </c:pt>
                <c:pt idx="192">
                  <c:v>594</c:v>
                </c:pt>
                <c:pt idx="193">
                  <c:v>613.79899999999998</c:v>
                </c:pt>
                <c:pt idx="194">
                  <c:v>593.99900000000002</c:v>
                </c:pt>
                <c:pt idx="195">
                  <c:v>613.79899999999998</c:v>
                </c:pt>
                <c:pt idx="196">
                  <c:v>613.79999999999995</c:v>
                </c:pt>
                <c:pt idx="197">
                  <c:v>592.08900000000006</c:v>
                </c:pt>
                <c:pt idx="198">
                  <c:v>612.49</c:v>
                </c:pt>
                <c:pt idx="199">
                  <c:v>591.84699999999998</c:v>
                </c:pt>
                <c:pt idx="200">
                  <c:v>612.673</c:v>
                </c:pt>
                <c:pt idx="201">
                  <c:v>194.27500000000001</c:v>
                </c:pt>
                <c:pt idx="202">
                  <c:v>0</c:v>
                </c:pt>
                <c:pt idx="203">
                  <c:v>335.61099999999999</c:v>
                </c:pt>
                <c:pt idx="204">
                  <c:v>594</c:v>
                </c:pt>
                <c:pt idx="205">
                  <c:v>531.91600000000005</c:v>
                </c:pt>
                <c:pt idx="206">
                  <c:v>594</c:v>
                </c:pt>
                <c:pt idx="207">
                  <c:v>613.79899999999998</c:v>
                </c:pt>
                <c:pt idx="208">
                  <c:v>613.79899999999998</c:v>
                </c:pt>
                <c:pt idx="209">
                  <c:v>594</c:v>
                </c:pt>
                <c:pt idx="210">
                  <c:v>611.24300000000005</c:v>
                </c:pt>
                <c:pt idx="211">
                  <c:v>594</c:v>
                </c:pt>
                <c:pt idx="212">
                  <c:v>613.79999999999995</c:v>
                </c:pt>
                <c:pt idx="213">
                  <c:v>613.79999999999995</c:v>
                </c:pt>
                <c:pt idx="214">
                  <c:v>554.39800000000002</c:v>
                </c:pt>
                <c:pt idx="215">
                  <c:v>611.697</c:v>
                </c:pt>
                <c:pt idx="216">
                  <c:v>592.95899999999995</c:v>
                </c:pt>
                <c:pt idx="217">
                  <c:v>115.57299999999999</c:v>
                </c:pt>
                <c:pt idx="218">
                  <c:v>0</c:v>
                </c:pt>
                <c:pt idx="219">
                  <c:v>570.98900000000003</c:v>
                </c:pt>
                <c:pt idx="220">
                  <c:v>613.79999999999995</c:v>
                </c:pt>
                <c:pt idx="221">
                  <c:v>594</c:v>
                </c:pt>
                <c:pt idx="222">
                  <c:v>613.79999999999995</c:v>
                </c:pt>
                <c:pt idx="223">
                  <c:v>594</c:v>
                </c:pt>
                <c:pt idx="224">
                  <c:v>613.46299999999997</c:v>
                </c:pt>
                <c:pt idx="225">
                  <c:v>613.79999999999995</c:v>
                </c:pt>
                <c:pt idx="226">
                  <c:v>574.20000000000005</c:v>
                </c:pt>
                <c:pt idx="227">
                  <c:v>613.79999999999995</c:v>
                </c:pt>
              </c:numCache>
            </c:numRef>
          </c:val>
        </c:ser>
        <c:dLbls>
          <c:showLegendKey val="0"/>
          <c:showVal val="0"/>
          <c:showCatName val="0"/>
          <c:showSerName val="0"/>
          <c:showPercent val="0"/>
          <c:showBubbleSize val="0"/>
        </c:dLbls>
        <c:axId val="272509952"/>
        <c:axId val="272524032"/>
      </c:areaChart>
      <c:lineChart>
        <c:grouping val="standard"/>
        <c:varyColors val="0"/>
        <c:ser>
          <c:idx val="3"/>
          <c:order val="0"/>
          <c:tx>
            <c:strRef>
              <c:f>'排水口γ-運転状況'!$D$180</c:f>
              <c:strCache>
                <c:ptCount val="1"/>
                <c:pt idx="0">
                  <c:v>平均</c:v>
                </c:pt>
              </c:strCache>
            </c:strRef>
          </c:tx>
          <c:spPr>
            <a:ln w="38100">
              <a:solidFill>
                <a:srgbClr val="FF00FF"/>
              </a:solidFill>
              <a:prstDash val="solid"/>
            </a:ln>
          </c:spPr>
          <c:marker>
            <c:symbol val="none"/>
          </c:marker>
          <c:dPt>
            <c:idx val="228"/>
            <c:bubble3D val="0"/>
            <c:spPr>
              <a:ln w="28575">
                <a:noFill/>
              </a:ln>
            </c:spPr>
          </c:dPt>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'排水口γ-運転状況'!$D$181:$D$408</c:f>
              <c:numCache>
                <c:formatCode>General</c:formatCode>
                <c:ptCount val="228"/>
                <c:pt idx="6" formatCode="0_ ">
                  <c:v>175.06451612903226</c:v>
                </c:pt>
                <c:pt idx="7" formatCode="0_ ">
                  <c:v>175.33333333333334</c:v>
                </c:pt>
                <c:pt idx="8" formatCode="0_ ">
                  <c:v>176.2258064516129</c:v>
                </c:pt>
                <c:pt idx="9" formatCode="0_ ">
                  <c:v>175.38709677419354</c:v>
                </c:pt>
                <c:pt idx="10" formatCode="0_ ">
                  <c:v>176.14285714285714</c:v>
                </c:pt>
                <c:pt idx="11" formatCode="0_ ">
                  <c:v>177.70967741935485</c:v>
                </c:pt>
                <c:pt idx="12">
                  <c:v>178</c:v>
                </c:pt>
                <c:pt idx="13">
                  <c:v>177</c:v>
                </c:pt>
                <c:pt idx="14">
                  <c:v>176</c:v>
                </c:pt>
                <c:pt idx="15">
                  <c:v>175</c:v>
                </c:pt>
                <c:pt idx="16">
                  <c:v>175</c:v>
                </c:pt>
                <c:pt idx="17">
                  <c:v>175</c:v>
                </c:pt>
                <c:pt idx="18">
                  <c:v>175</c:v>
                </c:pt>
                <c:pt idx="20">
                  <c:v>172</c:v>
                </c:pt>
                <c:pt idx="21">
                  <c:v>173</c:v>
                </c:pt>
                <c:pt idx="22">
                  <c:v>175</c:v>
                </c:pt>
                <c:pt idx="23">
                  <c:v>176</c:v>
                </c:pt>
                <c:pt idx="24">
                  <c:v>174</c:v>
                </c:pt>
                <c:pt idx="25">
                  <c:v>174</c:v>
                </c:pt>
                <c:pt idx="26">
                  <c:v>172</c:v>
                </c:pt>
                <c:pt idx="27">
                  <c:v>172</c:v>
                </c:pt>
                <c:pt idx="28">
                  <c:v>170</c:v>
                </c:pt>
                <c:pt idx="29">
                  <c:v>171</c:v>
                </c:pt>
                <c:pt idx="30">
                  <c:v>172</c:v>
                </c:pt>
                <c:pt idx="31">
                  <c:v>173</c:v>
                </c:pt>
                <c:pt idx="32">
                  <c:v>174</c:v>
                </c:pt>
                <c:pt idx="33">
                  <c:v>175</c:v>
                </c:pt>
                <c:pt idx="34">
                  <c:v>175</c:v>
                </c:pt>
                <c:pt idx="35">
                  <c:v>175</c:v>
                </c:pt>
                <c:pt idx="36">
                  <c:v>174</c:v>
                </c:pt>
                <c:pt idx="37">
                  <c:v>174</c:v>
                </c:pt>
                <c:pt idx="38">
                  <c:v>174</c:v>
                </c:pt>
                <c:pt idx="39">
                  <c:v>173</c:v>
                </c:pt>
                <c:pt idx="40">
                  <c:v>173</c:v>
                </c:pt>
                <c:pt idx="41">
                  <c:v>174</c:v>
                </c:pt>
                <c:pt idx="42">
                  <c:v>175</c:v>
                </c:pt>
                <c:pt idx="43">
                  <c:v>172</c:v>
                </c:pt>
                <c:pt idx="44">
                  <c:v>173</c:v>
                </c:pt>
                <c:pt idx="45">
                  <c:v>173</c:v>
                </c:pt>
                <c:pt idx="46">
                  <c:v>173</c:v>
                </c:pt>
                <c:pt idx="47">
                  <c:v>173</c:v>
                </c:pt>
                <c:pt idx="48">
                  <c:v>172</c:v>
                </c:pt>
                <c:pt idx="49">
                  <c:v>171</c:v>
                </c:pt>
                <c:pt idx="50">
                  <c:v>170</c:v>
                </c:pt>
                <c:pt idx="51">
                  <c:v>170</c:v>
                </c:pt>
                <c:pt idx="52">
                  <c:v>169</c:v>
                </c:pt>
                <c:pt idx="53">
                  <c:v>170</c:v>
                </c:pt>
                <c:pt idx="54">
                  <c:v>175</c:v>
                </c:pt>
                <c:pt idx="55">
                  <c:v>175</c:v>
                </c:pt>
                <c:pt idx="56">
                  <c:v>175</c:v>
                </c:pt>
                <c:pt idx="57">
                  <c:v>177</c:v>
                </c:pt>
                <c:pt idx="58">
                  <c:v>174</c:v>
                </c:pt>
                <c:pt idx="59">
                  <c:v>174</c:v>
                </c:pt>
                <c:pt idx="60">
                  <c:v>173</c:v>
                </c:pt>
                <c:pt idx="61">
                  <c:v>174</c:v>
                </c:pt>
                <c:pt idx="62">
                  <c:v>172</c:v>
                </c:pt>
                <c:pt idx="63">
                  <c:v>170</c:v>
                </c:pt>
                <c:pt idx="64">
                  <c:v>168</c:v>
                </c:pt>
                <c:pt idx="65">
                  <c:v>169</c:v>
                </c:pt>
                <c:pt idx="66">
                  <c:v>172</c:v>
                </c:pt>
                <c:pt idx="67">
                  <c:v>175</c:v>
                </c:pt>
                <c:pt idx="68">
                  <c:v>176</c:v>
                </c:pt>
                <c:pt idx="69">
                  <c:v>178</c:v>
                </c:pt>
                <c:pt idx="70">
                  <c:v>178</c:v>
                </c:pt>
                <c:pt idx="71">
                  <c:v>174</c:v>
                </c:pt>
                <c:pt idx="72">
                  <c:v>173</c:v>
                </c:pt>
                <c:pt idx="73">
                  <c:v>173</c:v>
                </c:pt>
                <c:pt idx="74">
                  <c:v>172</c:v>
                </c:pt>
                <c:pt idx="75">
                  <c:v>171</c:v>
                </c:pt>
                <c:pt idx="76">
                  <c:v>170</c:v>
                </c:pt>
                <c:pt idx="77">
                  <c:v>169</c:v>
                </c:pt>
                <c:pt idx="78">
                  <c:v>174</c:v>
                </c:pt>
                <c:pt idx="79">
                  <c:v>176</c:v>
                </c:pt>
                <c:pt idx="80">
                  <c:v>178</c:v>
                </c:pt>
                <c:pt idx="81">
                  <c:v>178</c:v>
                </c:pt>
                <c:pt idx="82">
                  <c:v>178</c:v>
                </c:pt>
                <c:pt idx="83">
                  <c:v>174</c:v>
                </c:pt>
                <c:pt idx="84">
                  <c:v>174</c:v>
                </c:pt>
                <c:pt idx="85">
                  <c:v>173</c:v>
                </c:pt>
                <c:pt idx="86">
                  <c:v>172</c:v>
                </c:pt>
                <c:pt idx="87">
                  <c:v>169</c:v>
                </c:pt>
                <c:pt idx="88">
                  <c:v>170</c:v>
                </c:pt>
                <c:pt idx="89">
                  <c:v>167</c:v>
                </c:pt>
                <c:pt idx="90">
                  <c:v>168</c:v>
                </c:pt>
                <c:pt idx="91">
                  <c:v>170</c:v>
                </c:pt>
                <c:pt idx="92">
                  <c:v>171</c:v>
                </c:pt>
                <c:pt idx="93">
                  <c:v>172</c:v>
                </c:pt>
                <c:pt idx="94">
                  <c:v>172</c:v>
                </c:pt>
                <c:pt idx="95">
                  <c:v>171</c:v>
                </c:pt>
                <c:pt idx="96">
                  <c:v>171</c:v>
                </c:pt>
                <c:pt idx="97">
                  <c:v>170</c:v>
                </c:pt>
                <c:pt idx="98">
                  <c:v>170</c:v>
                </c:pt>
                <c:pt idx="99">
                  <c:v>169</c:v>
                </c:pt>
                <c:pt idx="100">
                  <c:v>167</c:v>
                </c:pt>
                <c:pt idx="101">
                  <c:v>167</c:v>
                </c:pt>
                <c:pt idx="102">
                  <c:v>169</c:v>
                </c:pt>
                <c:pt idx="103">
                  <c:v>170</c:v>
                </c:pt>
                <c:pt idx="104">
                  <c:v>171</c:v>
                </c:pt>
                <c:pt idx="105">
                  <c:v>173</c:v>
                </c:pt>
                <c:pt idx="106">
                  <c:v>174</c:v>
                </c:pt>
                <c:pt idx="107">
                  <c:v>172</c:v>
                </c:pt>
                <c:pt idx="108">
                  <c:v>174</c:v>
                </c:pt>
                <c:pt idx="109">
                  <c:v>173</c:v>
                </c:pt>
                <c:pt idx="110">
                  <c:v>173</c:v>
                </c:pt>
                <c:pt idx="111">
                  <c:v>169</c:v>
                </c:pt>
                <c:pt idx="112">
                  <c:v>170</c:v>
                </c:pt>
                <c:pt idx="113">
                  <c:v>167</c:v>
                </c:pt>
                <c:pt idx="114">
                  <c:v>174</c:v>
                </c:pt>
                <c:pt idx="115">
                  <c:v>176</c:v>
                </c:pt>
                <c:pt idx="116">
                  <c:v>178</c:v>
                </c:pt>
                <c:pt idx="117">
                  <c:v>178</c:v>
                </c:pt>
                <c:pt idx="118">
                  <c:v>178</c:v>
                </c:pt>
                <c:pt idx="119">
                  <c:v>174</c:v>
                </c:pt>
                <c:pt idx="120">
                  <c:v>178</c:v>
                </c:pt>
                <c:pt idx="121">
                  <c:v>177</c:v>
                </c:pt>
                <c:pt idx="122">
                  <c:v>175</c:v>
                </c:pt>
                <c:pt idx="123">
                  <c:v>172</c:v>
                </c:pt>
                <c:pt idx="124">
                  <c:v>169</c:v>
                </c:pt>
                <c:pt idx="125">
                  <c:v>170</c:v>
                </c:pt>
                <c:pt idx="126">
                  <c:v>172</c:v>
                </c:pt>
                <c:pt idx="127">
                  <c:v>174</c:v>
                </c:pt>
                <c:pt idx="128">
                  <c:v>175</c:v>
                </c:pt>
                <c:pt idx="129">
                  <c:v>176</c:v>
                </c:pt>
                <c:pt idx="130">
                  <c:v>178</c:v>
                </c:pt>
                <c:pt idx="131">
                  <c:v>175</c:v>
                </c:pt>
                <c:pt idx="132">
                  <c:v>174</c:v>
                </c:pt>
                <c:pt idx="133">
                  <c:v>174</c:v>
                </c:pt>
                <c:pt idx="134">
                  <c:v>172</c:v>
                </c:pt>
                <c:pt idx="135">
                  <c:v>173</c:v>
                </c:pt>
                <c:pt idx="136">
                  <c:v>172</c:v>
                </c:pt>
                <c:pt idx="137">
                  <c:v>172</c:v>
                </c:pt>
                <c:pt idx="138">
                  <c:v>175</c:v>
                </c:pt>
                <c:pt idx="139">
                  <c:v>173</c:v>
                </c:pt>
                <c:pt idx="140">
                  <c:v>175</c:v>
                </c:pt>
                <c:pt idx="141">
                  <c:v>176</c:v>
                </c:pt>
                <c:pt idx="142">
                  <c:v>175</c:v>
                </c:pt>
                <c:pt idx="143">
                  <c:v>176</c:v>
                </c:pt>
                <c:pt idx="144">
                  <c:v>175</c:v>
                </c:pt>
                <c:pt idx="145">
                  <c:v>175</c:v>
                </c:pt>
                <c:pt idx="146">
                  <c:v>174</c:v>
                </c:pt>
                <c:pt idx="147">
                  <c:v>174</c:v>
                </c:pt>
                <c:pt idx="148">
                  <c:v>174</c:v>
                </c:pt>
                <c:pt idx="149">
                  <c:v>174</c:v>
                </c:pt>
                <c:pt idx="150">
                  <c:v>175</c:v>
                </c:pt>
                <c:pt idx="151">
                  <c:v>175</c:v>
                </c:pt>
                <c:pt idx="152">
                  <c:v>175</c:v>
                </c:pt>
                <c:pt idx="153">
                  <c:v>176</c:v>
                </c:pt>
                <c:pt idx="154">
                  <c:v>177</c:v>
                </c:pt>
                <c:pt idx="155">
                  <c:v>176</c:v>
                </c:pt>
                <c:pt idx="156">
                  <c:v>176</c:v>
                </c:pt>
                <c:pt idx="157">
                  <c:v>175</c:v>
                </c:pt>
                <c:pt idx="158">
                  <c:v>174</c:v>
                </c:pt>
                <c:pt idx="159">
                  <c:v>172</c:v>
                </c:pt>
                <c:pt idx="160">
                  <c:v>173</c:v>
                </c:pt>
                <c:pt idx="161">
                  <c:v>173</c:v>
                </c:pt>
                <c:pt idx="162">
                  <c:v>173</c:v>
                </c:pt>
                <c:pt idx="163">
                  <c:v>174</c:v>
                </c:pt>
                <c:pt idx="164">
                  <c:v>175</c:v>
                </c:pt>
                <c:pt idx="165">
                  <c:v>178</c:v>
                </c:pt>
                <c:pt idx="166">
                  <c:v>176</c:v>
                </c:pt>
                <c:pt idx="167">
                  <c:v>176</c:v>
                </c:pt>
                <c:pt idx="168">
                  <c:v>175</c:v>
                </c:pt>
                <c:pt idx="169">
                  <c:v>173</c:v>
                </c:pt>
                <c:pt idx="170">
                  <c:v>172</c:v>
                </c:pt>
                <c:pt idx="171">
                  <c:v>173</c:v>
                </c:pt>
                <c:pt idx="172">
                  <c:v>172</c:v>
                </c:pt>
                <c:pt idx="173">
                  <c:v>172</c:v>
                </c:pt>
                <c:pt idx="174">
                  <c:v>174</c:v>
                </c:pt>
                <c:pt idx="175">
                  <c:v>174</c:v>
                </c:pt>
                <c:pt idx="176">
                  <c:v>173</c:v>
                </c:pt>
                <c:pt idx="177">
                  <c:v>172</c:v>
                </c:pt>
                <c:pt idx="178">
                  <c:v>171</c:v>
                </c:pt>
                <c:pt idx="179">
                  <c:v>172</c:v>
                </c:pt>
                <c:pt idx="180">
                  <c:v>172</c:v>
                </c:pt>
                <c:pt idx="181">
                  <c:v>171</c:v>
                </c:pt>
                <c:pt idx="182">
                  <c:v>171</c:v>
                </c:pt>
                <c:pt idx="183">
                  <c:v>172</c:v>
                </c:pt>
                <c:pt idx="184">
                  <c:v>174</c:v>
                </c:pt>
                <c:pt idx="185">
                  <c:v>174</c:v>
                </c:pt>
                <c:pt idx="186">
                  <c:v>175</c:v>
                </c:pt>
                <c:pt idx="187">
                  <c:v>175</c:v>
                </c:pt>
                <c:pt idx="188">
                  <c:v>175</c:v>
                </c:pt>
                <c:pt idx="189">
                  <c:v>175</c:v>
                </c:pt>
                <c:pt idx="190">
                  <c:v>175</c:v>
                </c:pt>
                <c:pt idx="191">
                  <c:v>174</c:v>
                </c:pt>
                <c:pt idx="192">
                  <c:v>173</c:v>
                </c:pt>
                <c:pt idx="193">
                  <c:v>174</c:v>
                </c:pt>
                <c:pt idx="194">
                  <c:v>173</c:v>
                </c:pt>
                <c:pt idx="195">
                  <c:v>174</c:v>
                </c:pt>
                <c:pt idx="196">
                  <c:v>176</c:v>
                </c:pt>
                <c:pt idx="197">
                  <c:v>176</c:v>
                </c:pt>
                <c:pt idx="198">
                  <c:v>177</c:v>
                </c:pt>
                <c:pt idx="199">
                  <c:v>177</c:v>
                </c:pt>
                <c:pt idx="200">
                  <c:v>176</c:v>
                </c:pt>
                <c:pt idx="201">
                  <c:v>177</c:v>
                </c:pt>
                <c:pt idx="202">
                  <c:v>176</c:v>
                </c:pt>
                <c:pt idx="203">
                  <c:v>175</c:v>
                </c:pt>
                <c:pt idx="204">
                  <c:v>175</c:v>
                </c:pt>
                <c:pt idx="205">
                  <c:v>174</c:v>
                </c:pt>
                <c:pt idx="206">
                  <c:v>175</c:v>
                </c:pt>
                <c:pt idx="207">
                  <c:v>175</c:v>
                </c:pt>
                <c:pt idx="208">
                  <c:v>175</c:v>
                </c:pt>
                <c:pt idx="209">
                  <c:v>174</c:v>
                </c:pt>
                <c:pt idx="210">
                  <c:v>174</c:v>
                </c:pt>
                <c:pt idx="211">
                  <c:v>176</c:v>
                </c:pt>
                <c:pt idx="212">
                  <c:v>176</c:v>
                </c:pt>
                <c:pt idx="213">
                  <c:v>177</c:v>
                </c:pt>
                <c:pt idx="214">
                  <c:v>177</c:v>
                </c:pt>
                <c:pt idx="215">
                  <c:v>176</c:v>
                </c:pt>
                <c:pt idx="216">
                  <c:v>175</c:v>
                </c:pt>
                <c:pt idx="217">
                  <c:v>175</c:v>
                </c:pt>
                <c:pt idx="218">
                  <c:v>175</c:v>
                </c:pt>
                <c:pt idx="219">
                  <c:v>177</c:v>
                </c:pt>
                <c:pt idx="220">
                  <c:v>177</c:v>
                </c:pt>
                <c:pt idx="221">
                  <c:v>179</c:v>
                </c:pt>
                <c:pt idx="222">
                  <c:v>178</c:v>
                </c:pt>
                <c:pt idx="223">
                  <c:v>178</c:v>
                </c:pt>
                <c:pt idx="224">
                  <c:v>179</c:v>
                </c:pt>
                <c:pt idx="225">
                  <c:v>178</c:v>
                </c:pt>
                <c:pt idx="226">
                  <c:v>178</c:v>
                </c:pt>
                <c:pt idx="227">
                  <c:v>177</c:v>
                </c:pt>
              </c:numCache>
            </c:numRef>
          </c:val>
          <c:smooth val="0"/>
        </c:ser>
        <c:ser>
          <c:idx val="4"/>
          <c:order val="1"/>
          <c:tx>
            <c:strRef>
              <c:f>'排水口γ-運転状況'!$C$180</c:f>
              <c:strCache>
                <c:ptCount val="1"/>
                <c:pt idx="0">
                  <c:v>最大</c:v>
                </c:pt>
              </c:strCache>
            </c:strRef>
          </c:tx>
          <c:spPr>
            <a:ln w="25400">
              <a:solidFill>
                <a:srgbClr val="FF0000"/>
              </a:solidFill>
              <a:prstDash val="solid"/>
            </a:ln>
          </c:spPr>
          <c:marker>
            <c:symbol val="none"/>
          </c:marker>
          <c:dPt>
            <c:idx val="228"/>
            <c:bubble3D val="0"/>
            <c:spPr>
              <a:ln w="28575">
                <a:noFill/>
              </a:ln>
            </c:spPr>
          </c:dPt>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'排水口γ-運転状況'!$C$181:$C$408</c:f>
              <c:numCache>
                <c:formatCode>General</c:formatCode>
                <c:ptCount val="228"/>
                <c:pt idx="6">
                  <c:v>185</c:v>
                </c:pt>
                <c:pt idx="7">
                  <c:v>188</c:v>
                </c:pt>
                <c:pt idx="8">
                  <c:v>218</c:v>
                </c:pt>
                <c:pt idx="9">
                  <c:v>191</c:v>
                </c:pt>
                <c:pt idx="10">
                  <c:v>191</c:v>
                </c:pt>
                <c:pt idx="11">
                  <c:v>237</c:v>
                </c:pt>
                <c:pt idx="12">
                  <c:v>205</c:v>
                </c:pt>
                <c:pt idx="13">
                  <c:v>195</c:v>
                </c:pt>
                <c:pt idx="14">
                  <c:v>188</c:v>
                </c:pt>
                <c:pt idx="15">
                  <c:v>188</c:v>
                </c:pt>
                <c:pt idx="16">
                  <c:v>187</c:v>
                </c:pt>
                <c:pt idx="17">
                  <c:v>194</c:v>
                </c:pt>
                <c:pt idx="18">
                  <c:v>189</c:v>
                </c:pt>
                <c:pt idx="20">
                  <c:v>178</c:v>
                </c:pt>
                <c:pt idx="21">
                  <c:v>184</c:v>
                </c:pt>
                <c:pt idx="22">
                  <c:v>190</c:v>
                </c:pt>
                <c:pt idx="23">
                  <c:v>189</c:v>
                </c:pt>
                <c:pt idx="24">
                  <c:v>179</c:v>
                </c:pt>
                <c:pt idx="25">
                  <c:v>188</c:v>
                </c:pt>
                <c:pt idx="26">
                  <c:v>196</c:v>
                </c:pt>
                <c:pt idx="27">
                  <c:v>183</c:v>
                </c:pt>
                <c:pt idx="28">
                  <c:v>178</c:v>
                </c:pt>
                <c:pt idx="29">
                  <c:v>194</c:v>
                </c:pt>
                <c:pt idx="30">
                  <c:v>186</c:v>
                </c:pt>
                <c:pt idx="31">
                  <c:v>252</c:v>
                </c:pt>
                <c:pt idx="32">
                  <c:v>270</c:v>
                </c:pt>
                <c:pt idx="33">
                  <c:v>189</c:v>
                </c:pt>
                <c:pt idx="34">
                  <c:v>188</c:v>
                </c:pt>
                <c:pt idx="35">
                  <c:v>184</c:v>
                </c:pt>
                <c:pt idx="36">
                  <c:v>186</c:v>
                </c:pt>
                <c:pt idx="37">
                  <c:v>183</c:v>
                </c:pt>
                <c:pt idx="38">
                  <c:v>181</c:v>
                </c:pt>
                <c:pt idx="39">
                  <c:v>180</c:v>
                </c:pt>
                <c:pt idx="40">
                  <c:v>186</c:v>
                </c:pt>
                <c:pt idx="41">
                  <c:v>183</c:v>
                </c:pt>
                <c:pt idx="42">
                  <c:v>220</c:v>
                </c:pt>
                <c:pt idx="43">
                  <c:v>181</c:v>
                </c:pt>
                <c:pt idx="44">
                  <c:v>183</c:v>
                </c:pt>
                <c:pt idx="45">
                  <c:v>181</c:v>
                </c:pt>
                <c:pt idx="46">
                  <c:v>198</c:v>
                </c:pt>
                <c:pt idx="47">
                  <c:v>186</c:v>
                </c:pt>
                <c:pt idx="48">
                  <c:v>189</c:v>
                </c:pt>
                <c:pt idx="49">
                  <c:v>199</c:v>
                </c:pt>
                <c:pt idx="50">
                  <c:v>199</c:v>
                </c:pt>
                <c:pt idx="51">
                  <c:v>188</c:v>
                </c:pt>
                <c:pt idx="52">
                  <c:v>183</c:v>
                </c:pt>
                <c:pt idx="53">
                  <c:v>193</c:v>
                </c:pt>
                <c:pt idx="54">
                  <c:v>198</c:v>
                </c:pt>
                <c:pt idx="55">
                  <c:v>213</c:v>
                </c:pt>
                <c:pt idx="56">
                  <c:v>191</c:v>
                </c:pt>
                <c:pt idx="57">
                  <c:v>213</c:v>
                </c:pt>
                <c:pt idx="58">
                  <c:v>218</c:v>
                </c:pt>
                <c:pt idx="59">
                  <c:v>198</c:v>
                </c:pt>
                <c:pt idx="60">
                  <c:v>195</c:v>
                </c:pt>
                <c:pt idx="61">
                  <c:v>192</c:v>
                </c:pt>
                <c:pt idx="62">
                  <c:v>187</c:v>
                </c:pt>
                <c:pt idx="63">
                  <c:v>189</c:v>
                </c:pt>
                <c:pt idx="64">
                  <c:v>184</c:v>
                </c:pt>
                <c:pt idx="65">
                  <c:v>184</c:v>
                </c:pt>
                <c:pt idx="66">
                  <c:v>196</c:v>
                </c:pt>
                <c:pt idx="67">
                  <c:v>217</c:v>
                </c:pt>
                <c:pt idx="68">
                  <c:v>258</c:v>
                </c:pt>
                <c:pt idx="69">
                  <c:v>226</c:v>
                </c:pt>
                <c:pt idx="70">
                  <c:v>227</c:v>
                </c:pt>
                <c:pt idx="71">
                  <c:v>205</c:v>
                </c:pt>
                <c:pt idx="72">
                  <c:v>189</c:v>
                </c:pt>
                <c:pt idx="73">
                  <c:v>243</c:v>
                </c:pt>
                <c:pt idx="74">
                  <c:v>187</c:v>
                </c:pt>
                <c:pt idx="75">
                  <c:v>188</c:v>
                </c:pt>
                <c:pt idx="76">
                  <c:v>201</c:v>
                </c:pt>
                <c:pt idx="77">
                  <c:v>189</c:v>
                </c:pt>
                <c:pt idx="78">
                  <c:v>197</c:v>
                </c:pt>
                <c:pt idx="79">
                  <c:v>195</c:v>
                </c:pt>
                <c:pt idx="80">
                  <c:v>224</c:v>
                </c:pt>
                <c:pt idx="81">
                  <c:v>207</c:v>
                </c:pt>
                <c:pt idx="82">
                  <c:v>194</c:v>
                </c:pt>
                <c:pt idx="83">
                  <c:v>204</c:v>
                </c:pt>
                <c:pt idx="84">
                  <c:v>212</c:v>
                </c:pt>
                <c:pt idx="85">
                  <c:v>188</c:v>
                </c:pt>
                <c:pt idx="86">
                  <c:v>187</c:v>
                </c:pt>
                <c:pt idx="87">
                  <c:v>186</c:v>
                </c:pt>
                <c:pt idx="88">
                  <c:v>189</c:v>
                </c:pt>
                <c:pt idx="89">
                  <c:v>183</c:v>
                </c:pt>
                <c:pt idx="90">
                  <c:v>188</c:v>
                </c:pt>
                <c:pt idx="91">
                  <c:v>189</c:v>
                </c:pt>
                <c:pt idx="92">
                  <c:v>195</c:v>
                </c:pt>
                <c:pt idx="93">
                  <c:v>232</c:v>
                </c:pt>
                <c:pt idx="94">
                  <c:v>207</c:v>
                </c:pt>
                <c:pt idx="95">
                  <c:v>209</c:v>
                </c:pt>
                <c:pt idx="96">
                  <c:v>198</c:v>
                </c:pt>
                <c:pt idx="97">
                  <c:v>196</c:v>
                </c:pt>
                <c:pt idx="98">
                  <c:v>184</c:v>
                </c:pt>
                <c:pt idx="99">
                  <c:v>190</c:v>
                </c:pt>
                <c:pt idx="100">
                  <c:v>183</c:v>
                </c:pt>
                <c:pt idx="101">
                  <c:v>201</c:v>
                </c:pt>
                <c:pt idx="102">
                  <c:v>189</c:v>
                </c:pt>
                <c:pt idx="103">
                  <c:v>193</c:v>
                </c:pt>
                <c:pt idx="104">
                  <c:v>195</c:v>
                </c:pt>
                <c:pt idx="105">
                  <c:v>204</c:v>
                </c:pt>
                <c:pt idx="106">
                  <c:v>210</c:v>
                </c:pt>
                <c:pt idx="107">
                  <c:v>194</c:v>
                </c:pt>
                <c:pt idx="108">
                  <c:v>200</c:v>
                </c:pt>
                <c:pt idx="109">
                  <c:v>199</c:v>
                </c:pt>
                <c:pt idx="110">
                  <c:v>218</c:v>
                </c:pt>
                <c:pt idx="111">
                  <c:v>186</c:v>
                </c:pt>
                <c:pt idx="112">
                  <c:v>189</c:v>
                </c:pt>
                <c:pt idx="113">
                  <c:v>183</c:v>
                </c:pt>
                <c:pt idx="114">
                  <c:v>197</c:v>
                </c:pt>
                <c:pt idx="115">
                  <c:v>195</c:v>
                </c:pt>
                <c:pt idx="116">
                  <c:v>224</c:v>
                </c:pt>
                <c:pt idx="117">
                  <c:v>226</c:v>
                </c:pt>
                <c:pt idx="118">
                  <c:v>227</c:v>
                </c:pt>
                <c:pt idx="119">
                  <c:v>207</c:v>
                </c:pt>
                <c:pt idx="120">
                  <c:v>198</c:v>
                </c:pt>
                <c:pt idx="121">
                  <c:v>199</c:v>
                </c:pt>
                <c:pt idx="122">
                  <c:v>211</c:v>
                </c:pt>
                <c:pt idx="123">
                  <c:v>189</c:v>
                </c:pt>
                <c:pt idx="124">
                  <c:v>192</c:v>
                </c:pt>
                <c:pt idx="125">
                  <c:v>191</c:v>
                </c:pt>
                <c:pt idx="126">
                  <c:v>187</c:v>
                </c:pt>
                <c:pt idx="127">
                  <c:v>204</c:v>
                </c:pt>
                <c:pt idx="128">
                  <c:v>224</c:v>
                </c:pt>
                <c:pt idx="129">
                  <c:v>204</c:v>
                </c:pt>
                <c:pt idx="130">
                  <c:v>200</c:v>
                </c:pt>
                <c:pt idx="131">
                  <c:v>203</c:v>
                </c:pt>
                <c:pt idx="132">
                  <c:v>219</c:v>
                </c:pt>
                <c:pt idx="133">
                  <c:v>216</c:v>
                </c:pt>
                <c:pt idx="134">
                  <c:v>192</c:v>
                </c:pt>
                <c:pt idx="135">
                  <c:v>188</c:v>
                </c:pt>
                <c:pt idx="136">
                  <c:v>189</c:v>
                </c:pt>
                <c:pt idx="137">
                  <c:v>194</c:v>
                </c:pt>
                <c:pt idx="138">
                  <c:v>191</c:v>
                </c:pt>
                <c:pt idx="139">
                  <c:v>189</c:v>
                </c:pt>
                <c:pt idx="140">
                  <c:v>194</c:v>
                </c:pt>
                <c:pt idx="141">
                  <c:v>224</c:v>
                </c:pt>
                <c:pt idx="142">
                  <c:v>222</c:v>
                </c:pt>
                <c:pt idx="143">
                  <c:v>229</c:v>
                </c:pt>
                <c:pt idx="144">
                  <c:v>205</c:v>
                </c:pt>
                <c:pt idx="145">
                  <c:v>202</c:v>
                </c:pt>
                <c:pt idx="146">
                  <c:v>190</c:v>
                </c:pt>
                <c:pt idx="147">
                  <c:v>199</c:v>
                </c:pt>
                <c:pt idx="148">
                  <c:v>208</c:v>
                </c:pt>
                <c:pt idx="149">
                  <c:v>191</c:v>
                </c:pt>
                <c:pt idx="150">
                  <c:v>190</c:v>
                </c:pt>
                <c:pt idx="151">
                  <c:v>196</c:v>
                </c:pt>
                <c:pt idx="152">
                  <c:v>206</c:v>
                </c:pt>
                <c:pt idx="153">
                  <c:v>197</c:v>
                </c:pt>
                <c:pt idx="154">
                  <c:v>199</c:v>
                </c:pt>
                <c:pt idx="155">
                  <c:v>196</c:v>
                </c:pt>
                <c:pt idx="156">
                  <c:v>194</c:v>
                </c:pt>
                <c:pt idx="157">
                  <c:v>198</c:v>
                </c:pt>
                <c:pt idx="158">
                  <c:v>190</c:v>
                </c:pt>
                <c:pt idx="159">
                  <c:v>187</c:v>
                </c:pt>
                <c:pt idx="160">
                  <c:v>189</c:v>
                </c:pt>
                <c:pt idx="161">
                  <c:v>207</c:v>
                </c:pt>
                <c:pt idx="162">
                  <c:v>193</c:v>
                </c:pt>
                <c:pt idx="163">
                  <c:v>191</c:v>
                </c:pt>
                <c:pt idx="164">
                  <c:v>198</c:v>
                </c:pt>
                <c:pt idx="165">
                  <c:v>193</c:v>
                </c:pt>
                <c:pt idx="166">
                  <c:v>195</c:v>
                </c:pt>
                <c:pt idx="167">
                  <c:v>205</c:v>
                </c:pt>
                <c:pt idx="168">
                  <c:v>198</c:v>
                </c:pt>
                <c:pt idx="169">
                  <c:v>191</c:v>
                </c:pt>
                <c:pt idx="170">
                  <c:v>189</c:v>
                </c:pt>
                <c:pt idx="171">
                  <c:v>187</c:v>
                </c:pt>
                <c:pt idx="172">
                  <c:v>187</c:v>
                </c:pt>
                <c:pt idx="173">
                  <c:v>191</c:v>
                </c:pt>
                <c:pt idx="174">
                  <c:v>200</c:v>
                </c:pt>
                <c:pt idx="175">
                  <c:v>234</c:v>
                </c:pt>
                <c:pt idx="176">
                  <c:v>244</c:v>
                </c:pt>
                <c:pt idx="177">
                  <c:v>201</c:v>
                </c:pt>
                <c:pt idx="178">
                  <c:v>196</c:v>
                </c:pt>
                <c:pt idx="179">
                  <c:v>192</c:v>
                </c:pt>
                <c:pt idx="180">
                  <c:v>189</c:v>
                </c:pt>
                <c:pt idx="181">
                  <c:v>204</c:v>
                </c:pt>
                <c:pt idx="182">
                  <c:v>185</c:v>
                </c:pt>
                <c:pt idx="183">
                  <c:v>187</c:v>
                </c:pt>
                <c:pt idx="184">
                  <c:v>200</c:v>
                </c:pt>
                <c:pt idx="185">
                  <c:v>196</c:v>
                </c:pt>
                <c:pt idx="186">
                  <c:v>193</c:v>
                </c:pt>
                <c:pt idx="187">
                  <c:v>192</c:v>
                </c:pt>
                <c:pt idx="188">
                  <c:v>192</c:v>
                </c:pt>
                <c:pt idx="189">
                  <c:v>211</c:v>
                </c:pt>
                <c:pt idx="190">
                  <c:v>207</c:v>
                </c:pt>
                <c:pt idx="191">
                  <c:v>189</c:v>
                </c:pt>
                <c:pt idx="192">
                  <c:v>208</c:v>
                </c:pt>
                <c:pt idx="193">
                  <c:v>190</c:v>
                </c:pt>
                <c:pt idx="194">
                  <c:v>192</c:v>
                </c:pt>
                <c:pt idx="195">
                  <c:v>190</c:v>
                </c:pt>
                <c:pt idx="196">
                  <c:v>191</c:v>
                </c:pt>
                <c:pt idx="197">
                  <c:v>191</c:v>
                </c:pt>
                <c:pt idx="198">
                  <c:v>192</c:v>
                </c:pt>
                <c:pt idx="199">
                  <c:v>198</c:v>
                </c:pt>
                <c:pt idx="200">
                  <c:v>214</c:v>
                </c:pt>
                <c:pt idx="201">
                  <c:v>207</c:v>
                </c:pt>
                <c:pt idx="202">
                  <c:v>212</c:v>
                </c:pt>
                <c:pt idx="203">
                  <c:v>200</c:v>
                </c:pt>
                <c:pt idx="204">
                  <c:v>195</c:v>
                </c:pt>
                <c:pt idx="205">
                  <c:v>196</c:v>
                </c:pt>
                <c:pt idx="206">
                  <c:v>190</c:v>
                </c:pt>
                <c:pt idx="207">
                  <c:v>190</c:v>
                </c:pt>
                <c:pt idx="208">
                  <c:v>195</c:v>
                </c:pt>
                <c:pt idx="209">
                  <c:v>198</c:v>
                </c:pt>
                <c:pt idx="210">
                  <c:v>190</c:v>
                </c:pt>
                <c:pt idx="211">
                  <c:v>228</c:v>
                </c:pt>
                <c:pt idx="212">
                  <c:v>191</c:v>
                </c:pt>
                <c:pt idx="213">
                  <c:v>191</c:v>
                </c:pt>
                <c:pt idx="214">
                  <c:v>193</c:v>
                </c:pt>
                <c:pt idx="215">
                  <c:v>210</c:v>
                </c:pt>
                <c:pt idx="216">
                  <c:v>200</c:v>
                </c:pt>
                <c:pt idx="217">
                  <c:v>194</c:v>
                </c:pt>
                <c:pt idx="218">
                  <c:v>193</c:v>
                </c:pt>
                <c:pt idx="219">
                  <c:v>194</c:v>
                </c:pt>
                <c:pt idx="220">
                  <c:v>194</c:v>
                </c:pt>
                <c:pt idx="221">
                  <c:v>201</c:v>
                </c:pt>
                <c:pt idx="222">
                  <c:v>196</c:v>
                </c:pt>
                <c:pt idx="223">
                  <c:v>196</c:v>
                </c:pt>
                <c:pt idx="224">
                  <c:v>194</c:v>
                </c:pt>
                <c:pt idx="225">
                  <c:v>195</c:v>
                </c:pt>
                <c:pt idx="226">
                  <c:v>225</c:v>
                </c:pt>
                <c:pt idx="227">
                  <c:v>202</c:v>
                </c:pt>
              </c:numCache>
            </c:numRef>
          </c:val>
          <c:smooth val="0"/>
        </c:ser>
        <c:ser>
          <c:idx val="5"/>
          <c:order val="2"/>
          <c:tx>
            <c:strRef>
              <c:f>'排水口γ-運転状況'!$E$180</c:f>
              <c:strCache>
                <c:ptCount val="1"/>
                <c:pt idx="0">
                  <c:v>最小</c:v>
                </c:pt>
              </c:strCache>
            </c:strRef>
          </c:tx>
          <c:spPr>
            <a:ln w="12700">
              <a:solidFill>
                <a:srgbClr val="FF0000"/>
              </a:solidFill>
              <a:prstDash val="solid"/>
            </a:ln>
          </c:spPr>
          <c:marker>
            <c:symbol val="none"/>
          </c:marker>
          <c:dPt>
            <c:idx val="228"/>
            <c:bubble3D val="0"/>
            <c:spPr>
              <a:ln w="28575">
                <a:noFill/>
              </a:ln>
            </c:spPr>
          </c:dPt>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'排水口γ-運転状況'!$E$181:$E$408</c:f>
              <c:numCache>
                <c:formatCode>General</c:formatCode>
                <c:ptCount val="228"/>
                <c:pt idx="6">
                  <c:v>167</c:v>
                </c:pt>
                <c:pt idx="7">
                  <c:v>166</c:v>
                </c:pt>
                <c:pt idx="8">
                  <c:v>162</c:v>
                </c:pt>
                <c:pt idx="9">
                  <c:v>135</c:v>
                </c:pt>
                <c:pt idx="10">
                  <c:v>136</c:v>
                </c:pt>
                <c:pt idx="11">
                  <c:v>159</c:v>
                </c:pt>
                <c:pt idx="12">
                  <c:v>165</c:v>
                </c:pt>
                <c:pt idx="13">
                  <c:v>150</c:v>
                </c:pt>
                <c:pt idx="14">
                  <c:v>140</c:v>
                </c:pt>
                <c:pt idx="15">
                  <c:v>160</c:v>
                </c:pt>
                <c:pt idx="16">
                  <c:v>151</c:v>
                </c:pt>
                <c:pt idx="17">
                  <c:v>125</c:v>
                </c:pt>
                <c:pt idx="18">
                  <c:v>151</c:v>
                </c:pt>
                <c:pt idx="20">
                  <c:v>161</c:v>
                </c:pt>
                <c:pt idx="21">
                  <c:v>164</c:v>
                </c:pt>
                <c:pt idx="22">
                  <c:v>166</c:v>
                </c:pt>
                <c:pt idx="23">
                  <c:v>165</c:v>
                </c:pt>
                <c:pt idx="24">
                  <c:v>163</c:v>
                </c:pt>
                <c:pt idx="25">
                  <c:v>166</c:v>
                </c:pt>
                <c:pt idx="26">
                  <c:v>166</c:v>
                </c:pt>
                <c:pt idx="27">
                  <c:v>165</c:v>
                </c:pt>
                <c:pt idx="28">
                  <c:v>164</c:v>
                </c:pt>
                <c:pt idx="29">
                  <c:v>164</c:v>
                </c:pt>
                <c:pt idx="30">
                  <c:v>139</c:v>
                </c:pt>
                <c:pt idx="31">
                  <c:v>137</c:v>
                </c:pt>
                <c:pt idx="32">
                  <c:v>164</c:v>
                </c:pt>
                <c:pt idx="33">
                  <c:v>165</c:v>
                </c:pt>
                <c:pt idx="34">
                  <c:v>164</c:v>
                </c:pt>
                <c:pt idx="35">
                  <c:v>156</c:v>
                </c:pt>
                <c:pt idx="36">
                  <c:v>165</c:v>
                </c:pt>
                <c:pt idx="37">
                  <c:v>165</c:v>
                </c:pt>
                <c:pt idx="38">
                  <c:v>164</c:v>
                </c:pt>
                <c:pt idx="39">
                  <c:v>165</c:v>
                </c:pt>
                <c:pt idx="40">
                  <c:v>165</c:v>
                </c:pt>
                <c:pt idx="41">
                  <c:v>163</c:v>
                </c:pt>
                <c:pt idx="42">
                  <c:v>165</c:v>
                </c:pt>
                <c:pt idx="43">
                  <c:v>163</c:v>
                </c:pt>
                <c:pt idx="44">
                  <c:v>163</c:v>
                </c:pt>
                <c:pt idx="45">
                  <c:v>165</c:v>
                </c:pt>
                <c:pt idx="46">
                  <c:v>165</c:v>
                </c:pt>
                <c:pt idx="47">
                  <c:v>164</c:v>
                </c:pt>
                <c:pt idx="48">
                  <c:v>155</c:v>
                </c:pt>
                <c:pt idx="49">
                  <c:v>157</c:v>
                </c:pt>
                <c:pt idx="50">
                  <c:v>153</c:v>
                </c:pt>
                <c:pt idx="51">
                  <c:v>155</c:v>
                </c:pt>
                <c:pt idx="52">
                  <c:v>154</c:v>
                </c:pt>
                <c:pt idx="53">
                  <c:v>156</c:v>
                </c:pt>
                <c:pt idx="54">
                  <c:v>156</c:v>
                </c:pt>
                <c:pt idx="55">
                  <c:v>158</c:v>
                </c:pt>
                <c:pt idx="56">
                  <c:v>159</c:v>
                </c:pt>
                <c:pt idx="57">
                  <c:v>163</c:v>
                </c:pt>
                <c:pt idx="58">
                  <c:v>160</c:v>
                </c:pt>
                <c:pt idx="59">
                  <c:v>159</c:v>
                </c:pt>
                <c:pt idx="60">
                  <c:v>157</c:v>
                </c:pt>
                <c:pt idx="61">
                  <c:v>157</c:v>
                </c:pt>
                <c:pt idx="62">
                  <c:v>157</c:v>
                </c:pt>
                <c:pt idx="63">
                  <c:v>154</c:v>
                </c:pt>
                <c:pt idx="64">
                  <c:v>153</c:v>
                </c:pt>
                <c:pt idx="65">
                  <c:v>154</c:v>
                </c:pt>
                <c:pt idx="66">
                  <c:v>157</c:v>
                </c:pt>
                <c:pt idx="67">
                  <c:v>160</c:v>
                </c:pt>
                <c:pt idx="68">
                  <c:v>162</c:v>
                </c:pt>
                <c:pt idx="69">
                  <c:v>163</c:v>
                </c:pt>
                <c:pt idx="70">
                  <c:v>165</c:v>
                </c:pt>
                <c:pt idx="71">
                  <c:v>158</c:v>
                </c:pt>
                <c:pt idx="72">
                  <c:v>158</c:v>
                </c:pt>
                <c:pt idx="73">
                  <c:v>158</c:v>
                </c:pt>
                <c:pt idx="74">
                  <c:v>157</c:v>
                </c:pt>
                <c:pt idx="75">
                  <c:v>157</c:v>
                </c:pt>
                <c:pt idx="76">
                  <c:v>154</c:v>
                </c:pt>
                <c:pt idx="77">
                  <c:v>155</c:v>
                </c:pt>
                <c:pt idx="78">
                  <c:v>156</c:v>
                </c:pt>
                <c:pt idx="79">
                  <c:v>160</c:v>
                </c:pt>
                <c:pt idx="80">
                  <c:v>159</c:v>
                </c:pt>
                <c:pt idx="81">
                  <c:v>160</c:v>
                </c:pt>
                <c:pt idx="82">
                  <c:v>163</c:v>
                </c:pt>
                <c:pt idx="83">
                  <c:v>159</c:v>
                </c:pt>
                <c:pt idx="84">
                  <c:v>159</c:v>
                </c:pt>
                <c:pt idx="85">
                  <c:v>158</c:v>
                </c:pt>
                <c:pt idx="86">
                  <c:v>156</c:v>
                </c:pt>
                <c:pt idx="87">
                  <c:v>152</c:v>
                </c:pt>
                <c:pt idx="88">
                  <c:v>153</c:v>
                </c:pt>
                <c:pt idx="89">
                  <c:v>153</c:v>
                </c:pt>
                <c:pt idx="90">
                  <c:v>152</c:v>
                </c:pt>
                <c:pt idx="91">
                  <c:v>155</c:v>
                </c:pt>
                <c:pt idx="92">
                  <c:v>157</c:v>
                </c:pt>
                <c:pt idx="93">
                  <c:v>155</c:v>
                </c:pt>
                <c:pt idx="94">
                  <c:v>157</c:v>
                </c:pt>
                <c:pt idx="95">
                  <c:v>157</c:v>
                </c:pt>
                <c:pt idx="96">
                  <c:v>154</c:v>
                </c:pt>
                <c:pt idx="97">
                  <c:v>155</c:v>
                </c:pt>
                <c:pt idx="98">
                  <c:v>155</c:v>
                </c:pt>
                <c:pt idx="99">
                  <c:v>153</c:v>
                </c:pt>
                <c:pt idx="100">
                  <c:v>152</c:v>
                </c:pt>
                <c:pt idx="101">
                  <c:v>150</c:v>
                </c:pt>
                <c:pt idx="102">
                  <c:v>153</c:v>
                </c:pt>
                <c:pt idx="103">
                  <c:v>152</c:v>
                </c:pt>
                <c:pt idx="104">
                  <c:v>158</c:v>
                </c:pt>
                <c:pt idx="105">
                  <c:v>157</c:v>
                </c:pt>
                <c:pt idx="106">
                  <c:v>157</c:v>
                </c:pt>
                <c:pt idx="107">
                  <c:v>158</c:v>
                </c:pt>
                <c:pt idx="108">
                  <c:v>158</c:v>
                </c:pt>
                <c:pt idx="109">
                  <c:v>158</c:v>
                </c:pt>
                <c:pt idx="110">
                  <c:v>157</c:v>
                </c:pt>
                <c:pt idx="111">
                  <c:v>152</c:v>
                </c:pt>
                <c:pt idx="112">
                  <c:v>153</c:v>
                </c:pt>
                <c:pt idx="113">
                  <c:v>153</c:v>
                </c:pt>
                <c:pt idx="114">
                  <c:v>156</c:v>
                </c:pt>
                <c:pt idx="115">
                  <c:v>160</c:v>
                </c:pt>
                <c:pt idx="116">
                  <c:v>159</c:v>
                </c:pt>
                <c:pt idx="117">
                  <c:v>163</c:v>
                </c:pt>
                <c:pt idx="118">
                  <c:v>165</c:v>
                </c:pt>
                <c:pt idx="119">
                  <c:v>158</c:v>
                </c:pt>
                <c:pt idx="120">
                  <c:v>161</c:v>
                </c:pt>
                <c:pt idx="121">
                  <c:v>159</c:v>
                </c:pt>
                <c:pt idx="122">
                  <c:v>157</c:v>
                </c:pt>
                <c:pt idx="123">
                  <c:v>152</c:v>
                </c:pt>
                <c:pt idx="124">
                  <c:v>154</c:v>
                </c:pt>
                <c:pt idx="125">
                  <c:v>157</c:v>
                </c:pt>
                <c:pt idx="126">
                  <c:v>155</c:v>
                </c:pt>
                <c:pt idx="127">
                  <c:v>160</c:v>
                </c:pt>
                <c:pt idx="128">
                  <c:v>159</c:v>
                </c:pt>
                <c:pt idx="129">
                  <c:v>159</c:v>
                </c:pt>
                <c:pt idx="130">
                  <c:v>162</c:v>
                </c:pt>
                <c:pt idx="131">
                  <c:v>157</c:v>
                </c:pt>
                <c:pt idx="132">
                  <c:v>154</c:v>
                </c:pt>
                <c:pt idx="133">
                  <c:v>157</c:v>
                </c:pt>
                <c:pt idx="134">
                  <c:v>156</c:v>
                </c:pt>
                <c:pt idx="135">
                  <c:v>155</c:v>
                </c:pt>
                <c:pt idx="136">
                  <c:v>159</c:v>
                </c:pt>
                <c:pt idx="137">
                  <c:v>155</c:v>
                </c:pt>
                <c:pt idx="138">
                  <c:v>161</c:v>
                </c:pt>
                <c:pt idx="139">
                  <c:v>158</c:v>
                </c:pt>
                <c:pt idx="140">
                  <c:v>157</c:v>
                </c:pt>
                <c:pt idx="141">
                  <c:v>158</c:v>
                </c:pt>
                <c:pt idx="142">
                  <c:v>160</c:v>
                </c:pt>
                <c:pt idx="143">
                  <c:v>159</c:v>
                </c:pt>
                <c:pt idx="144">
                  <c:v>161</c:v>
                </c:pt>
                <c:pt idx="145">
                  <c:v>159</c:v>
                </c:pt>
                <c:pt idx="146">
                  <c:v>159</c:v>
                </c:pt>
                <c:pt idx="147">
                  <c:v>160</c:v>
                </c:pt>
                <c:pt idx="148">
                  <c:v>157</c:v>
                </c:pt>
                <c:pt idx="149">
                  <c:v>160</c:v>
                </c:pt>
                <c:pt idx="150">
                  <c:v>159</c:v>
                </c:pt>
                <c:pt idx="151">
                  <c:v>157</c:v>
                </c:pt>
                <c:pt idx="152">
                  <c:v>159</c:v>
                </c:pt>
                <c:pt idx="153">
                  <c:v>161</c:v>
                </c:pt>
                <c:pt idx="154">
                  <c:v>159</c:v>
                </c:pt>
                <c:pt idx="155">
                  <c:v>162</c:v>
                </c:pt>
                <c:pt idx="156">
                  <c:v>162</c:v>
                </c:pt>
                <c:pt idx="157">
                  <c:v>159</c:v>
                </c:pt>
                <c:pt idx="158">
                  <c:v>160</c:v>
                </c:pt>
                <c:pt idx="159">
                  <c:v>157</c:v>
                </c:pt>
                <c:pt idx="160">
                  <c:v>157</c:v>
                </c:pt>
                <c:pt idx="161">
                  <c:v>156</c:v>
                </c:pt>
                <c:pt idx="162">
                  <c:v>156</c:v>
                </c:pt>
                <c:pt idx="163">
                  <c:v>160</c:v>
                </c:pt>
                <c:pt idx="164">
                  <c:v>160</c:v>
                </c:pt>
                <c:pt idx="165">
                  <c:v>161</c:v>
                </c:pt>
                <c:pt idx="166">
                  <c:v>161</c:v>
                </c:pt>
                <c:pt idx="167">
                  <c:v>160</c:v>
                </c:pt>
                <c:pt idx="168">
                  <c:v>160</c:v>
                </c:pt>
                <c:pt idx="169">
                  <c:v>157</c:v>
                </c:pt>
                <c:pt idx="170">
                  <c:v>158</c:v>
                </c:pt>
                <c:pt idx="171">
                  <c:v>157</c:v>
                </c:pt>
                <c:pt idx="172">
                  <c:v>157</c:v>
                </c:pt>
                <c:pt idx="173">
                  <c:v>158</c:v>
                </c:pt>
                <c:pt idx="174">
                  <c:v>156</c:v>
                </c:pt>
                <c:pt idx="175">
                  <c:v>160</c:v>
                </c:pt>
                <c:pt idx="176">
                  <c:v>157</c:v>
                </c:pt>
                <c:pt idx="177">
                  <c:v>156</c:v>
                </c:pt>
                <c:pt idx="178">
                  <c:v>157</c:v>
                </c:pt>
                <c:pt idx="179">
                  <c:v>155</c:v>
                </c:pt>
                <c:pt idx="180">
                  <c:v>157</c:v>
                </c:pt>
                <c:pt idx="181">
                  <c:v>156</c:v>
                </c:pt>
                <c:pt idx="182">
                  <c:v>156</c:v>
                </c:pt>
                <c:pt idx="183">
                  <c:v>157</c:v>
                </c:pt>
                <c:pt idx="184">
                  <c:v>156</c:v>
                </c:pt>
                <c:pt idx="185">
                  <c:v>159</c:v>
                </c:pt>
                <c:pt idx="186">
                  <c:v>160</c:v>
                </c:pt>
                <c:pt idx="187">
                  <c:v>160</c:v>
                </c:pt>
                <c:pt idx="188">
                  <c:v>159</c:v>
                </c:pt>
                <c:pt idx="189">
                  <c:v>160</c:v>
                </c:pt>
                <c:pt idx="190">
                  <c:v>161</c:v>
                </c:pt>
                <c:pt idx="191">
                  <c:v>158</c:v>
                </c:pt>
                <c:pt idx="192">
                  <c:v>158</c:v>
                </c:pt>
                <c:pt idx="193">
                  <c:v>159</c:v>
                </c:pt>
                <c:pt idx="194">
                  <c:v>157</c:v>
                </c:pt>
                <c:pt idx="195">
                  <c:v>159</c:v>
                </c:pt>
                <c:pt idx="196">
                  <c:v>161</c:v>
                </c:pt>
                <c:pt idx="197">
                  <c:v>159</c:v>
                </c:pt>
                <c:pt idx="198">
                  <c:v>161</c:v>
                </c:pt>
                <c:pt idx="199">
                  <c:v>161</c:v>
                </c:pt>
                <c:pt idx="200">
                  <c:v>158</c:v>
                </c:pt>
                <c:pt idx="201">
                  <c:v>161</c:v>
                </c:pt>
                <c:pt idx="202">
                  <c:v>159</c:v>
                </c:pt>
                <c:pt idx="203">
                  <c:v>159</c:v>
                </c:pt>
                <c:pt idx="204">
                  <c:v>158</c:v>
                </c:pt>
                <c:pt idx="205">
                  <c:v>159</c:v>
                </c:pt>
                <c:pt idx="206">
                  <c:v>162</c:v>
                </c:pt>
                <c:pt idx="207">
                  <c:v>159</c:v>
                </c:pt>
                <c:pt idx="208">
                  <c:v>158</c:v>
                </c:pt>
                <c:pt idx="209">
                  <c:v>156</c:v>
                </c:pt>
                <c:pt idx="210">
                  <c:v>160</c:v>
                </c:pt>
                <c:pt idx="211">
                  <c:v>159</c:v>
                </c:pt>
                <c:pt idx="212">
                  <c:v>161</c:v>
                </c:pt>
                <c:pt idx="213">
                  <c:v>162</c:v>
                </c:pt>
                <c:pt idx="214">
                  <c:v>164</c:v>
                </c:pt>
                <c:pt idx="215">
                  <c:v>160</c:v>
                </c:pt>
                <c:pt idx="216">
                  <c:v>161</c:v>
                </c:pt>
                <c:pt idx="217">
                  <c:v>159</c:v>
                </c:pt>
                <c:pt idx="218">
                  <c:v>157</c:v>
                </c:pt>
                <c:pt idx="219">
                  <c:v>157</c:v>
                </c:pt>
                <c:pt idx="220">
                  <c:v>163</c:v>
                </c:pt>
                <c:pt idx="221">
                  <c:v>166</c:v>
                </c:pt>
                <c:pt idx="222">
                  <c:v>162</c:v>
                </c:pt>
                <c:pt idx="223">
                  <c:v>161</c:v>
                </c:pt>
                <c:pt idx="224">
                  <c:v>164</c:v>
                </c:pt>
                <c:pt idx="225">
                  <c:v>164</c:v>
                </c:pt>
                <c:pt idx="226">
                  <c:v>161</c:v>
                </c:pt>
                <c:pt idx="227">
                  <c:v>160</c:v>
                </c:pt>
              </c:numCache>
            </c:numRef>
          </c:val>
          <c:smooth val="0"/>
        </c:ser>
        <c:dLbls>
          <c:showLegendKey val="0"/>
          <c:showVal val="0"/>
          <c:showCatName val="0"/>
          <c:showSerName val="0"/>
          <c:showPercent val="0"/>
          <c:showBubbleSize val="0"/>
        </c:dLbls>
        <c:marker val="1"/>
        <c:smooth val="0"/>
        <c:axId val="272525952"/>
        <c:axId val="272548224"/>
      </c:lineChart>
      <c:catAx>
        <c:axId val="272509952"/>
        <c:scaling>
          <c:orientation val="minMax"/>
        </c:scaling>
        <c:delete val="0"/>
        <c:axPos val="b"/>
        <c:numFmt formatCode="[$-411]ge\.m" sourceLinked="1"/>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2524032"/>
        <c:crosses val="autoZero"/>
        <c:auto val="0"/>
        <c:lblAlgn val="ctr"/>
        <c:lblOffset val="100"/>
        <c:tickLblSkip val="6"/>
        <c:tickMarkSkip val="1"/>
        <c:noMultiLvlLbl val="0"/>
      </c:catAx>
      <c:valAx>
        <c:axId val="272524032"/>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明朝"/>
                  </a:rPr>
                  <a:t>百万kwh</a:t>
                </a:r>
              </a:p>
            </c:rich>
          </c:tx>
          <c:layout>
            <c:manualLayout>
              <c:xMode val="edge"/>
              <c:yMode val="edge"/>
              <c:x val="1.3474494706448507E-2"/>
              <c:y val="5.000007230501146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509952"/>
        <c:crosses val="autoZero"/>
        <c:crossBetween val="midCat"/>
      </c:valAx>
      <c:dateAx>
        <c:axId val="272525952"/>
        <c:scaling>
          <c:orientation val="minMax"/>
        </c:scaling>
        <c:delete val="1"/>
        <c:axPos val="b"/>
        <c:numFmt formatCode="[$-411]ge\.m" sourceLinked="1"/>
        <c:majorTickMark val="out"/>
        <c:minorTickMark val="none"/>
        <c:tickLblPos val="nextTo"/>
        <c:crossAx val="272548224"/>
        <c:crosses val="autoZero"/>
        <c:auto val="1"/>
        <c:lblOffset val="100"/>
        <c:baseTimeUnit val="months"/>
      </c:dateAx>
      <c:valAx>
        <c:axId val="272548224"/>
        <c:scaling>
          <c:orientation val="minMax"/>
        </c:scaling>
        <c:delete val="0"/>
        <c:axPos val="r"/>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525952"/>
        <c:crosses val="max"/>
        <c:crossBetween val="midCat"/>
      </c:valAx>
      <c:spPr>
        <a:noFill/>
        <a:ln w="12700">
          <a:solidFill>
            <a:srgbClr val="808080"/>
          </a:solidFill>
          <a:prstDash val="solid"/>
        </a:ln>
      </c:spPr>
    </c:plotArea>
    <c:legend>
      <c:legendPos val="b"/>
      <c:layout>
        <c:manualLayout>
          <c:xMode val="edge"/>
          <c:yMode val="edge"/>
          <c:x val="0.58806575068395572"/>
          <c:y val="1.4705971670896508E-2"/>
          <c:w val="0.40808489891602817"/>
          <c:h val="0.10588259112239069"/>
        </c:manualLayout>
      </c:layout>
      <c:overlay val="0"/>
      <c:spPr>
        <a:no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発電量(百万kwh)と排水口γ線計数率の推移(海水モニタB)</a:t>
            </a:r>
          </a:p>
        </c:rich>
      </c:tx>
      <c:layout>
        <c:manualLayout>
          <c:xMode val="edge"/>
          <c:yMode val="edge"/>
          <c:x val="7.5072178477690293E-2"/>
          <c:y val="1.4662786716877783E-2"/>
        </c:manualLayout>
      </c:layout>
      <c:overlay val="0"/>
      <c:spPr>
        <a:solidFill>
          <a:srgbClr val="FFFFFF"/>
        </a:solidFill>
        <a:ln w="25400">
          <a:noFill/>
        </a:ln>
      </c:spPr>
    </c:title>
    <c:autoTitleDeleted val="0"/>
    <c:plotArea>
      <c:layout>
        <c:manualLayout>
          <c:layoutTarget val="inner"/>
          <c:xMode val="edge"/>
          <c:yMode val="edge"/>
          <c:x val="3.8129513279751948E-2"/>
          <c:y val="1.8814814814814815E-2"/>
          <c:w val="0.92366906694953288"/>
          <c:h val="0.8486914552347623"/>
        </c:manualLayout>
      </c:layout>
      <c:areaChart>
        <c:grouping val="stacked"/>
        <c:varyColors val="0"/>
        <c:ser>
          <c:idx val="6"/>
          <c:order val="3"/>
          <c:tx>
            <c:strRef>
              <c:f>'排水口γ-運転状況'!$AG$180</c:f>
              <c:strCache>
                <c:ptCount val="1"/>
                <c:pt idx="0">
                  <c:v>１号機</c:v>
                </c:pt>
              </c:strCache>
            </c:strRef>
          </c:tx>
          <c:spPr>
            <a:solidFill>
              <a:srgbClr val="FFFFC0"/>
            </a:solidFill>
            <a:ln w="12700">
              <a:solidFill>
                <a:srgbClr val="C0C0C0"/>
              </a:solidFill>
              <a:prstDash val="solid"/>
            </a:ln>
          </c:spPr>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'排水口γ-運転状況'!$AH$181:$AH$408</c:f>
              <c:numCache>
                <c:formatCode>0_);[Red]\(0\)</c:formatCode>
                <c:ptCount val="228"/>
                <c:pt idx="30">
                  <c:v>0</c:v>
                </c:pt>
                <c:pt idx="31">
                  <c:v>26.975999999999999</c:v>
                </c:pt>
                <c:pt idx="32">
                  <c:v>88.643000000000001</c:v>
                </c:pt>
                <c:pt idx="33">
                  <c:v>133.98699999999999</c:v>
                </c:pt>
                <c:pt idx="34">
                  <c:v>146.904</c:v>
                </c:pt>
                <c:pt idx="35">
                  <c:v>200.779</c:v>
                </c:pt>
                <c:pt idx="36">
                  <c:v>248.38</c:v>
                </c:pt>
                <c:pt idx="37">
                  <c:v>382.54700000000003</c:v>
                </c:pt>
                <c:pt idx="38">
                  <c:v>377.26400000000001</c:v>
                </c:pt>
                <c:pt idx="39">
                  <c:v>380.709</c:v>
                </c:pt>
                <c:pt idx="40">
                  <c:v>389.85599999999999</c:v>
                </c:pt>
                <c:pt idx="41">
                  <c:v>367.30099999999999</c:v>
                </c:pt>
                <c:pt idx="42">
                  <c:v>389.85599999999999</c:v>
                </c:pt>
                <c:pt idx="43">
                  <c:v>371.71300000000002</c:v>
                </c:pt>
                <c:pt idx="44">
                  <c:v>389.85500000000002</c:v>
                </c:pt>
                <c:pt idx="45">
                  <c:v>379.02699999999999</c:v>
                </c:pt>
                <c:pt idx="46">
                  <c:v>346.29599999999999</c:v>
                </c:pt>
                <c:pt idx="47">
                  <c:v>387.62</c:v>
                </c:pt>
                <c:pt idx="48">
                  <c:v>23.268999999999998</c:v>
                </c:pt>
                <c:pt idx="49">
                  <c:v>0</c:v>
                </c:pt>
                <c:pt idx="50">
                  <c:v>13.661</c:v>
                </c:pt>
                <c:pt idx="51">
                  <c:v>376.863</c:v>
                </c:pt>
                <c:pt idx="52">
                  <c:v>389.85700000000003</c:v>
                </c:pt>
                <c:pt idx="53">
                  <c:v>371.5</c:v>
                </c:pt>
                <c:pt idx="54">
                  <c:v>389.85500000000002</c:v>
                </c:pt>
                <c:pt idx="55">
                  <c:v>377.28</c:v>
                </c:pt>
                <c:pt idx="56">
                  <c:v>389.47500000000002</c:v>
                </c:pt>
                <c:pt idx="57">
                  <c:v>389.85599999999999</c:v>
                </c:pt>
                <c:pt idx="58">
                  <c:v>344.10199999999998</c:v>
                </c:pt>
                <c:pt idx="59">
                  <c:v>387.25599999999997</c:v>
                </c:pt>
                <c:pt idx="60">
                  <c:v>225.048</c:v>
                </c:pt>
                <c:pt idx="61">
                  <c:v>0</c:v>
                </c:pt>
                <c:pt idx="62">
                  <c:v>0</c:v>
                </c:pt>
                <c:pt idx="63">
                  <c:v>297.36799999999999</c:v>
                </c:pt>
                <c:pt idx="64">
                  <c:v>389.85599999999999</c:v>
                </c:pt>
                <c:pt idx="65">
                  <c:v>377.28</c:v>
                </c:pt>
                <c:pt idx="66">
                  <c:v>389.85500000000002</c:v>
                </c:pt>
                <c:pt idx="67">
                  <c:v>377.279</c:v>
                </c:pt>
                <c:pt idx="68">
                  <c:v>379.61500000000001</c:v>
                </c:pt>
                <c:pt idx="69">
                  <c:v>389.85599999999999</c:v>
                </c:pt>
                <c:pt idx="70">
                  <c:v>329.32600000000002</c:v>
                </c:pt>
                <c:pt idx="71">
                  <c:v>389.20800000000003</c:v>
                </c:pt>
                <c:pt idx="72">
                  <c:v>205.01900000000001</c:v>
                </c:pt>
                <c:pt idx="73">
                  <c:v>0</c:v>
                </c:pt>
                <c:pt idx="74">
                  <c:v>0</c:v>
                </c:pt>
                <c:pt idx="75">
                  <c:v>184.708</c:v>
                </c:pt>
                <c:pt idx="76">
                  <c:v>389.85500000000002</c:v>
                </c:pt>
                <c:pt idx="77">
                  <c:v>377.28</c:v>
                </c:pt>
                <c:pt idx="78">
                  <c:v>310.82100000000003</c:v>
                </c:pt>
                <c:pt idx="79">
                  <c:v>377.279</c:v>
                </c:pt>
                <c:pt idx="80">
                  <c:v>389.85700000000003</c:v>
                </c:pt>
                <c:pt idx="81">
                  <c:v>383.49400000000003</c:v>
                </c:pt>
                <c:pt idx="82">
                  <c:v>364.70400000000001</c:v>
                </c:pt>
                <c:pt idx="83">
                  <c:v>386.935</c:v>
                </c:pt>
                <c:pt idx="84">
                  <c:v>350.36</c:v>
                </c:pt>
                <c:pt idx="85">
                  <c:v>0</c:v>
                </c:pt>
                <c:pt idx="86">
                  <c:v>0</c:v>
                </c:pt>
                <c:pt idx="87">
                  <c:v>199.06200000000001</c:v>
                </c:pt>
                <c:pt idx="88">
                  <c:v>389.85599999999999</c:v>
                </c:pt>
                <c:pt idx="89">
                  <c:v>377.28100000000001</c:v>
                </c:pt>
                <c:pt idx="90">
                  <c:v>389.85599999999999</c:v>
                </c:pt>
                <c:pt idx="91">
                  <c:v>377.279</c:v>
                </c:pt>
                <c:pt idx="92">
                  <c:v>387.17</c:v>
                </c:pt>
                <c:pt idx="93">
                  <c:v>389.85500000000002</c:v>
                </c:pt>
                <c:pt idx="94">
                  <c:v>352.12799999999999</c:v>
                </c:pt>
                <c:pt idx="95">
                  <c:v>389.85599999999999</c:v>
                </c:pt>
                <c:pt idx="96">
                  <c:v>124.419</c:v>
                </c:pt>
                <c:pt idx="97">
                  <c:v>0</c:v>
                </c:pt>
                <c:pt idx="98">
                  <c:v>0</c:v>
                </c:pt>
                <c:pt idx="99">
                  <c:v>33.087000000000003</c:v>
                </c:pt>
                <c:pt idx="100">
                  <c:v>373.87299999999999</c:v>
                </c:pt>
                <c:pt idx="101">
                  <c:v>377.28</c:v>
                </c:pt>
                <c:pt idx="102">
                  <c:v>389.85599999999999</c:v>
                </c:pt>
                <c:pt idx="103">
                  <c:v>377.28100000000001</c:v>
                </c:pt>
                <c:pt idx="104">
                  <c:v>389.85599999999999</c:v>
                </c:pt>
                <c:pt idx="105">
                  <c:v>389.85599999999999</c:v>
                </c:pt>
                <c:pt idx="106">
                  <c:v>352.12799999999999</c:v>
                </c:pt>
                <c:pt idx="107">
                  <c:v>389.85599999999999</c:v>
                </c:pt>
                <c:pt idx="108">
                  <c:v>373.88499999999999</c:v>
                </c:pt>
                <c:pt idx="109">
                  <c:v>275.36799999999999</c:v>
                </c:pt>
                <c:pt idx="110">
                  <c:v>2.5680000000000001</c:v>
                </c:pt>
                <c:pt idx="111">
                  <c:v>375.84</c:v>
                </c:pt>
                <c:pt idx="112">
                  <c:v>361.12599999999998</c:v>
                </c:pt>
                <c:pt idx="113">
                  <c:v>10.127000000000001</c:v>
                </c:pt>
                <c:pt idx="114">
                  <c:v>0</c:v>
                </c:pt>
                <c:pt idx="115">
                  <c:v>95.924000000000007</c:v>
                </c:pt>
                <c:pt idx="116">
                  <c:v>389.85599999999999</c:v>
                </c:pt>
                <c:pt idx="117">
                  <c:v>389.85599999999999</c:v>
                </c:pt>
                <c:pt idx="118">
                  <c:v>352.12799999999999</c:v>
                </c:pt>
                <c:pt idx="119">
                  <c:v>389.85599999999999</c:v>
                </c:pt>
                <c:pt idx="120">
                  <c:v>377.279</c:v>
                </c:pt>
                <c:pt idx="121">
                  <c:v>389.85599999999999</c:v>
                </c:pt>
                <c:pt idx="122">
                  <c:v>377.28</c:v>
                </c:pt>
                <c:pt idx="123">
                  <c:v>389.85599999999999</c:v>
                </c:pt>
                <c:pt idx="124">
                  <c:v>305.315</c:v>
                </c:pt>
                <c:pt idx="125">
                  <c:v>377.01900000000001</c:v>
                </c:pt>
                <c:pt idx="126">
                  <c:v>36.503</c:v>
                </c:pt>
                <c:pt idx="127">
                  <c:v>0</c:v>
                </c:pt>
                <c:pt idx="128">
                  <c:v>154.75200000000001</c:v>
                </c:pt>
                <c:pt idx="129">
                  <c:v>389.85599999999999</c:v>
                </c:pt>
                <c:pt idx="130">
                  <c:v>364.70400000000001</c:v>
                </c:pt>
                <c:pt idx="131">
                  <c:v>389.85599999999999</c:v>
                </c:pt>
                <c:pt idx="132">
                  <c:v>377.28</c:v>
                </c:pt>
                <c:pt idx="133">
                  <c:v>386.94799999999998</c:v>
                </c:pt>
                <c:pt idx="134">
                  <c:v>377.27600000000001</c:v>
                </c:pt>
                <c:pt idx="135">
                  <c:v>389.85500000000002</c:v>
                </c:pt>
                <c:pt idx="136">
                  <c:v>384.04</c:v>
                </c:pt>
                <c:pt idx="137">
                  <c:v>144.297</c:v>
                </c:pt>
                <c:pt idx="138">
                  <c:v>389.85599999999999</c:v>
                </c:pt>
                <c:pt idx="139">
                  <c:v>375.51600000000002</c:v>
                </c:pt>
                <c:pt idx="140">
                  <c:v>389.39800000000002</c:v>
                </c:pt>
                <c:pt idx="141">
                  <c:v>96.808999999999997</c:v>
                </c:pt>
                <c:pt idx="142">
                  <c:v>0</c:v>
                </c:pt>
                <c:pt idx="143">
                  <c:v>0</c:v>
                </c:pt>
                <c:pt idx="144">
                  <c:v>0</c:v>
                </c:pt>
                <c:pt idx="145">
                  <c:v>0</c:v>
                </c:pt>
                <c:pt idx="146">
                  <c:v>328.86399999999998</c:v>
                </c:pt>
                <c:pt idx="147">
                  <c:v>389.85599999999999</c:v>
                </c:pt>
                <c:pt idx="148">
                  <c:v>389.58600000000001</c:v>
                </c:pt>
                <c:pt idx="149">
                  <c:v>376.63099999999997</c:v>
                </c:pt>
                <c:pt idx="150">
                  <c:v>389.85599999999999</c:v>
                </c:pt>
                <c:pt idx="151">
                  <c:v>334.93400000000003</c:v>
                </c:pt>
                <c:pt idx="152">
                  <c:v>132.82</c:v>
                </c:pt>
                <c:pt idx="153">
                  <c:v>389.85599999999999</c:v>
                </c:pt>
                <c:pt idx="154">
                  <c:v>352.12799999999999</c:v>
                </c:pt>
                <c:pt idx="155">
                  <c:v>388.04599999999999</c:v>
                </c:pt>
                <c:pt idx="156">
                  <c:v>377.28</c:v>
                </c:pt>
                <c:pt idx="157">
                  <c:v>99.39</c:v>
                </c:pt>
                <c:pt idx="158">
                  <c:v>0</c:v>
                </c:pt>
                <c:pt idx="159">
                  <c:v>112.363</c:v>
                </c:pt>
                <c:pt idx="160">
                  <c:v>389.55599999999998</c:v>
                </c:pt>
                <c:pt idx="161">
                  <c:v>376.83499999999998</c:v>
                </c:pt>
                <c:pt idx="162">
                  <c:v>389.85599999999999</c:v>
                </c:pt>
                <c:pt idx="163">
                  <c:v>377.28</c:v>
                </c:pt>
                <c:pt idx="164">
                  <c:v>388.64100000000002</c:v>
                </c:pt>
                <c:pt idx="165">
                  <c:v>389.85599999999999</c:v>
                </c:pt>
                <c:pt idx="166">
                  <c:v>352.12799999999999</c:v>
                </c:pt>
                <c:pt idx="167">
                  <c:v>389.85599999999999</c:v>
                </c:pt>
                <c:pt idx="168">
                  <c:v>377.28</c:v>
                </c:pt>
                <c:pt idx="169">
                  <c:v>386.82</c:v>
                </c:pt>
                <c:pt idx="170">
                  <c:v>373.06099999999998</c:v>
                </c:pt>
                <c:pt idx="171">
                  <c:v>385.61099999999999</c:v>
                </c:pt>
                <c:pt idx="172">
                  <c:v>378.54300000000001</c:v>
                </c:pt>
                <c:pt idx="173">
                  <c:v>79.3</c:v>
                </c:pt>
                <c:pt idx="174">
                  <c:v>0</c:v>
                </c:pt>
                <c:pt idx="175">
                  <c:v>0</c:v>
                </c:pt>
                <c:pt idx="176">
                  <c:v>0</c:v>
                </c:pt>
                <c:pt idx="177">
                  <c:v>0</c:v>
                </c:pt>
                <c:pt idx="178">
                  <c:v>202.98</c:v>
                </c:pt>
                <c:pt idx="179">
                  <c:v>389.85599999999999</c:v>
                </c:pt>
                <c:pt idx="180">
                  <c:v>293.96199999999999</c:v>
                </c:pt>
                <c:pt idx="181">
                  <c:v>364.44200000000001</c:v>
                </c:pt>
                <c:pt idx="182">
                  <c:v>377.279</c:v>
                </c:pt>
                <c:pt idx="183">
                  <c:v>389.85599999999999</c:v>
                </c:pt>
                <c:pt idx="184">
                  <c:v>387.97300000000001</c:v>
                </c:pt>
                <c:pt idx="185">
                  <c:v>377.28</c:v>
                </c:pt>
                <c:pt idx="186">
                  <c:v>389.85599999999999</c:v>
                </c:pt>
                <c:pt idx="187">
                  <c:v>377.28</c:v>
                </c:pt>
                <c:pt idx="188">
                  <c:v>389.85599999999999</c:v>
                </c:pt>
                <c:pt idx="189">
                  <c:v>388.84399999999999</c:v>
                </c:pt>
                <c:pt idx="190">
                  <c:v>350.78899999999999</c:v>
                </c:pt>
                <c:pt idx="191">
                  <c:v>389.85300000000001</c:v>
                </c:pt>
                <c:pt idx="192">
                  <c:v>61.731999999999999</c:v>
                </c:pt>
                <c:pt idx="193">
                  <c:v>0</c:v>
                </c:pt>
                <c:pt idx="194">
                  <c:v>1.5820000000000001</c:v>
                </c:pt>
                <c:pt idx="195">
                  <c:v>381.63799999999998</c:v>
                </c:pt>
                <c:pt idx="196">
                  <c:v>389.85599999999999</c:v>
                </c:pt>
                <c:pt idx="197">
                  <c:v>377.28</c:v>
                </c:pt>
                <c:pt idx="198">
                  <c:v>389.572</c:v>
                </c:pt>
                <c:pt idx="199">
                  <c:v>377.28</c:v>
                </c:pt>
                <c:pt idx="200">
                  <c:v>389.572</c:v>
                </c:pt>
                <c:pt idx="201">
                  <c:v>389.85599999999999</c:v>
                </c:pt>
                <c:pt idx="202">
                  <c:v>352.12799999999999</c:v>
                </c:pt>
                <c:pt idx="203">
                  <c:v>389.85599999999999</c:v>
                </c:pt>
                <c:pt idx="204">
                  <c:v>377.28</c:v>
                </c:pt>
                <c:pt idx="205">
                  <c:v>389.12900000000002</c:v>
                </c:pt>
                <c:pt idx="206">
                  <c:v>284.32600000000002</c:v>
                </c:pt>
                <c:pt idx="207">
                  <c:v>389.74400000000003</c:v>
                </c:pt>
                <c:pt idx="208">
                  <c:v>389.03100000000001</c:v>
                </c:pt>
                <c:pt idx="209">
                  <c:v>122.95099999999999</c:v>
                </c:pt>
                <c:pt idx="210">
                  <c:v>0</c:v>
                </c:pt>
                <c:pt idx="211">
                  <c:v>87.085999999999999</c:v>
                </c:pt>
                <c:pt idx="212">
                  <c:v>389.85599999999999</c:v>
                </c:pt>
                <c:pt idx="213">
                  <c:v>389.85500000000002</c:v>
                </c:pt>
                <c:pt idx="214">
                  <c:v>352.09</c:v>
                </c:pt>
                <c:pt idx="215">
                  <c:v>389.85599999999999</c:v>
                </c:pt>
                <c:pt idx="216">
                  <c:v>377.28</c:v>
                </c:pt>
                <c:pt idx="217">
                  <c:v>389.85599999999999</c:v>
                </c:pt>
                <c:pt idx="218">
                  <c:v>250.37799999999999</c:v>
                </c:pt>
                <c:pt idx="219">
                  <c:v>389.85599999999999</c:v>
                </c:pt>
                <c:pt idx="220">
                  <c:v>389.25400000000002</c:v>
                </c:pt>
                <c:pt idx="221">
                  <c:v>377.01900000000001</c:v>
                </c:pt>
                <c:pt idx="222">
                  <c:v>389.78100000000001</c:v>
                </c:pt>
                <c:pt idx="223">
                  <c:v>377.12700000000001</c:v>
                </c:pt>
                <c:pt idx="224">
                  <c:v>389.77800000000002</c:v>
                </c:pt>
                <c:pt idx="225">
                  <c:v>200.40899999999999</c:v>
                </c:pt>
                <c:pt idx="226">
                  <c:v>0</c:v>
                </c:pt>
                <c:pt idx="227">
                  <c:v>238.38300000000001</c:v>
                </c:pt>
              </c:numCache>
            </c:numRef>
          </c:val>
        </c:ser>
        <c:ser>
          <c:idx val="0"/>
          <c:order val="4"/>
          <c:tx>
            <c:strRef>
              <c:f>'排水口γ-運転状況'!$AI$180</c:f>
              <c:strCache>
                <c:ptCount val="1"/>
                <c:pt idx="0">
                  <c:v>２号機</c:v>
                </c:pt>
              </c:strCache>
            </c:strRef>
          </c:tx>
          <c:spPr>
            <a:pattFill prst="pct30">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C0C0C0"/>
              </a:solidFill>
              <a:prstDash val="solid"/>
            </a:ln>
          </c:spPr>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'排水口γ-運転状況'!$AJ$181:$AJ$408</c:f>
              <c:numCache>
                <c:formatCode>0_);[Red]\(0\)</c:formatCode>
                <c:ptCount val="228"/>
                <c:pt idx="156">
                  <c:v>0</c:v>
                </c:pt>
                <c:pt idx="157">
                  <c:v>0</c:v>
                </c:pt>
                <c:pt idx="158">
                  <c:v>0</c:v>
                </c:pt>
                <c:pt idx="159">
                  <c:v>0</c:v>
                </c:pt>
                <c:pt idx="160">
                  <c:v>0</c:v>
                </c:pt>
                <c:pt idx="161">
                  <c:v>0</c:v>
                </c:pt>
                <c:pt idx="162">
                  <c:v>0</c:v>
                </c:pt>
                <c:pt idx="163">
                  <c:v>0</c:v>
                </c:pt>
                <c:pt idx="164">
                  <c:v>18.673999999999999</c:v>
                </c:pt>
                <c:pt idx="165">
                  <c:v>96.146000000000001</c:v>
                </c:pt>
                <c:pt idx="166">
                  <c:v>154.179</c:v>
                </c:pt>
                <c:pt idx="167">
                  <c:v>225.83799999999999</c:v>
                </c:pt>
                <c:pt idx="168">
                  <c:v>442.34699999999998</c:v>
                </c:pt>
                <c:pt idx="169">
                  <c:v>70.885999999999996</c:v>
                </c:pt>
                <c:pt idx="170">
                  <c:v>315.92700000000002</c:v>
                </c:pt>
                <c:pt idx="171">
                  <c:v>514.44500000000005</c:v>
                </c:pt>
                <c:pt idx="172">
                  <c:v>613.79899999999998</c:v>
                </c:pt>
                <c:pt idx="173">
                  <c:v>594</c:v>
                </c:pt>
                <c:pt idx="174">
                  <c:v>613.79899999999998</c:v>
                </c:pt>
                <c:pt idx="175">
                  <c:v>593.99900000000002</c:v>
                </c:pt>
                <c:pt idx="176">
                  <c:v>473.25099999999998</c:v>
                </c:pt>
                <c:pt idx="177">
                  <c:v>464.98500000000001</c:v>
                </c:pt>
                <c:pt idx="178">
                  <c:v>574.19899999999996</c:v>
                </c:pt>
                <c:pt idx="179">
                  <c:v>613.79999999999995</c:v>
                </c:pt>
                <c:pt idx="180">
                  <c:v>594</c:v>
                </c:pt>
                <c:pt idx="181">
                  <c:v>322.471</c:v>
                </c:pt>
                <c:pt idx="182">
                  <c:v>591.13699999999994</c:v>
                </c:pt>
                <c:pt idx="183">
                  <c:v>613.51499999999999</c:v>
                </c:pt>
                <c:pt idx="184">
                  <c:v>527.88800000000003</c:v>
                </c:pt>
                <c:pt idx="185">
                  <c:v>0</c:v>
                </c:pt>
                <c:pt idx="186">
                  <c:v>0</c:v>
                </c:pt>
                <c:pt idx="187">
                  <c:v>480.52600000000001</c:v>
                </c:pt>
                <c:pt idx="188">
                  <c:v>613.79899999999998</c:v>
                </c:pt>
                <c:pt idx="189">
                  <c:v>613.79899999999998</c:v>
                </c:pt>
                <c:pt idx="190">
                  <c:v>554.4</c:v>
                </c:pt>
                <c:pt idx="191">
                  <c:v>613.79999999999995</c:v>
                </c:pt>
                <c:pt idx="192">
                  <c:v>594</c:v>
                </c:pt>
                <c:pt idx="193">
                  <c:v>613.79899999999998</c:v>
                </c:pt>
                <c:pt idx="194">
                  <c:v>593.99900000000002</c:v>
                </c:pt>
                <c:pt idx="195">
                  <c:v>613.79899999999998</c:v>
                </c:pt>
                <c:pt idx="196">
                  <c:v>613.79999999999995</c:v>
                </c:pt>
                <c:pt idx="197">
                  <c:v>592.08900000000006</c:v>
                </c:pt>
                <c:pt idx="198">
                  <c:v>612.49</c:v>
                </c:pt>
                <c:pt idx="199">
                  <c:v>591.84699999999998</c:v>
                </c:pt>
                <c:pt idx="200">
                  <c:v>612.673</c:v>
                </c:pt>
                <c:pt idx="201">
                  <c:v>194.27500000000001</c:v>
                </c:pt>
                <c:pt idx="202">
                  <c:v>0</c:v>
                </c:pt>
                <c:pt idx="203">
                  <c:v>335.61099999999999</c:v>
                </c:pt>
                <c:pt idx="204">
                  <c:v>594</c:v>
                </c:pt>
                <c:pt idx="205">
                  <c:v>531.91600000000005</c:v>
                </c:pt>
                <c:pt idx="206">
                  <c:v>594</c:v>
                </c:pt>
                <c:pt idx="207">
                  <c:v>613.79899999999998</c:v>
                </c:pt>
                <c:pt idx="208">
                  <c:v>613.79899999999998</c:v>
                </c:pt>
                <c:pt idx="209">
                  <c:v>594</c:v>
                </c:pt>
                <c:pt idx="210">
                  <c:v>611.24300000000005</c:v>
                </c:pt>
                <c:pt idx="211">
                  <c:v>594</c:v>
                </c:pt>
                <c:pt idx="212">
                  <c:v>613.79999999999995</c:v>
                </c:pt>
                <c:pt idx="213">
                  <c:v>613.79999999999995</c:v>
                </c:pt>
                <c:pt idx="214">
                  <c:v>554.39800000000002</c:v>
                </c:pt>
                <c:pt idx="215">
                  <c:v>611.697</c:v>
                </c:pt>
                <c:pt idx="216">
                  <c:v>592.95899999999995</c:v>
                </c:pt>
                <c:pt idx="217">
                  <c:v>115.57299999999999</c:v>
                </c:pt>
                <c:pt idx="218">
                  <c:v>0</c:v>
                </c:pt>
                <c:pt idx="219">
                  <c:v>570.98900000000003</c:v>
                </c:pt>
                <c:pt idx="220">
                  <c:v>613.79999999999995</c:v>
                </c:pt>
                <c:pt idx="221">
                  <c:v>594</c:v>
                </c:pt>
                <c:pt idx="222">
                  <c:v>613.79999999999995</c:v>
                </c:pt>
                <c:pt idx="223">
                  <c:v>594</c:v>
                </c:pt>
                <c:pt idx="224">
                  <c:v>613.46299999999997</c:v>
                </c:pt>
                <c:pt idx="225">
                  <c:v>613.79999999999995</c:v>
                </c:pt>
                <c:pt idx="226">
                  <c:v>574.20000000000005</c:v>
                </c:pt>
                <c:pt idx="227">
                  <c:v>613.79999999999995</c:v>
                </c:pt>
              </c:numCache>
            </c:numRef>
          </c:val>
        </c:ser>
        <c:dLbls>
          <c:showLegendKey val="0"/>
          <c:showVal val="0"/>
          <c:showCatName val="0"/>
          <c:showSerName val="0"/>
          <c:showPercent val="0"/>
          <c:showBubbleSize val="0"/>
        </c:dLbls>
        <c:axId val="272263040"/>
        <c:axId val="272264576"/>
      </c:areaChart>
      <c:lineChart>
        <c:grouping val="standard"/>
        <c:varyColors val="0"/>
        <c:ser>
          <c:idx val="3"/>
          <c:order val="0"/>
          <c:tx>
            <c:strRef>
              <c:f>'排水口γ-運転状況'!$J$180</c:f>
              <c:strCache>
                <c:ptCount val="1"/>
                <c:pt idx="0">
                  <c:v>平均</c:v>
                </c:pt>
              </c:strCache>
            </c:strRef>
          </c:tx>
          <c:spPr>
            <a:ln w="38100">
              <a:solidFill>
                <a:srgbClr val="FF00FF"/>
              </a:solidFill>
              <a:prstDash val="solid"/>
            </a:ln>
          </c:spPr>
          <c:marker>
            <c:symbol val="none"/>
          </c:marker>
          <c:dPt>
            <c:idx val="228"/>
            <c:bubble3D val="0"/>
            <c:spPr>
              <a:ln w="28575">
                <a:noFill/>
              </a:ln>
            </c:spPr>
          </c:dPt>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'排水口γ-運転状況'!$J$181:$J$408</c:f>
              <c:numCache>
                <c:formatCode>General</c:formatCode>
                <c:ptCount val="228"/>
                <c:pt idx="6" formatCode="0_ ">
                  <c:v>165.16129032258064</c:v>
                </c:pt>
                <c:pt idx="7" formatCode="0_ ">
                  <c:v>168.36666666666667</c:v>
                </c:pt>
                <c:pt idx="8" formatCode="0_ ">
                  <c:v>172.25806451612902</c:v>
                </c:pt>
                <c:pt idx="9" formatCode="0_ ">
                  <c:v>174</c:v>
                </c:pt>
                <c:pt idx="10" formatCode="0_ ">
                  <c:v>175.17857142857142</c:v>
                </c:pt>
                <c:pt idx="11" formatCode="0_ ">
                  <c:v>176.09677419354838</c:v>
                </c:pt>
                <c:pt idx="12" formatCode="0_ ">
                  <c:v>176</c:v>
                </c:pt>
                <c:pt idx="13" formatCode="0_ ">
                  <c:v>176</c:v>
                </c:pt>
                <c:pt idx="14" formatCode="0_ ">
                  <c:v>174</c:v>
                </c:pt>
                <c:pt idx="15">
                  <c:v>173</c:v>
                </c:pt>
                <c:pt idx="16">
                  <c:v>171</c:v>
                </c:pt>
                <c:pt idx="17">
                  <c:v>170</c:v>
                </c:pt>
                <c:pt idx="18">
                  <c:v>171</c:v>
                </c:pt>
                <c:pt idx="20">
                  <c:v>168</c:v>
                </c:pt>
                <c:pt idx="21">
                  <c:v>169</c:v>
                </c:pt>
                <c:pt idx="22">
                  <c:v>170</c:v>
                </c:pt>
                <c:pt idx="23">
                  <c:v>171</c:v>
                </c:pt>
                <c:pt idx="24">
                  <c:v>170</c:v>
                </c:pt>
                <c:pt idx="25">
                  <c:v>170</c:v>
                </c:pt>
                <c:pt idx="26">
                  <c:v>172</c:v>
                </c:pt>
                <c:pt idx="27">
                  <c:v>172</c:v>
                </c:pt>
                <c:pt idx="28">
                  <c:v>171</c:v>
                </c:pt>
                <c:pt idx="29">
                  <c:v>170</c:v>
                </c:pt>
                <c:pt idx="30">
                  <c:v>171</c:v>
                </c:pt>
                <c:pt idx="31">
                  <c:v>173</c:v>
                </c:pt>
                <c:pt idx="32">
                  <c:v>173</c:v>
                </c:pt>
                <c:pt idx="33">
                  <c:v>175</c:v>
                </c:pt>
                <c:pt idx="34">
                  <c:v>174</c:v>
                </c:pt>
                <c:pt idx="35">
                  <c:v>174</c:v>
                </c:pt>
                <c:pt idx="36">
                  <c:v>172</c:v>
                </c:pt>
                <c:pt idx="37">
                  <c:v>172</c:v>
                </c:pt>
                <c:pt idx="38">
                  <c:v>172</c:v>
                </c:pt>
                <c:pt idx="39">
                  <c:v>170</c:v>
                </c:pt>
                <c:pt idx="40">
                  <c:v>171</c:v>
                </c:pt>
                <c:pt idx="41">
                  <c:v>172</c:v>
                </c:pt>
                <c:pt idx="42">
                  <c:v>175</c:v>
                </c:pt>
                <c:pt idx="43">
                  <c:v>172</c:v>
                </c:pt>
                <c:pt idx="44">
                  <c:v>173</c:v>
                </c:pt>
                <c:pt idx="45">
                  <c:v>174</c:v>
                </c:pt>
                <c:pt idx="46">
                  <c:v>174</c:v>
                </c:pt>
                <c:pt idx="47">
                  <c:v>173</c:v>
                </c:pt>
                <c:pt idx="48">
                  <c:v>173</c:v>
                </c:pt>
                <c:pt idx="49">
                  <c:v>172</c:v>
                </c:pt>
                <c:pt idx="50">
                  <c:v>169</c:v>
                </c:pt>
                <c:pt idx="51">
                  <c:v>168</c:v>
                </c:pt>
                <c:pt idx="52">
                  <c:v>166</c:v>
                </c:pt>
                <c:pt idx="53">
                  <c:v>169</c:v>
                </c:pt>
                <c:pt idx="54">
                  <c:v>172</c:v>
                </c:pt>
                <c:pt idx="55">
                  <c:v>173</c:v>
                </c:pt>
                <c:pt idx="56">
                  <c:v>175</c:v>
                </c:pt>
                <c:pt idx="57">
                  <c:v>177</c:v>
                </c:pt>
                <c:pt idx="58">
                  <c:v>176</c:v>
                </c:pt>
                <c:pt idx="59">
                  <c:v>175</c:v>
                </c:pt>
                <c:pt idx="60">
                  <c:v>174</c:v>
                </c:pt>
                <c:pt idx="61">
                  <c:v>175</c:v>
                </c:pt>
                <c:pt idx="62">
                  <c:v>173</c:v>
                </c:pt>
                <c:pt idx="63">
                  <c:v>170</c:v>
                </c:pt>
                <c:pt idx="64">
                  <c:v>168</c:v>
                </c:pt>
                <c:pt idx="65">
                  <c:v>171</c:v>
                </c:pt>
                <c:pt idx="66">
                  <c:v>175</c:v>
                </c:pt>
                <c:pt idx="67">
                  <c:v>177</c:v>
                </c:pt>
                <c:pt idx="68">
                  <c:v>179</c:v>
                </c:pt>
                <c:pt idx="69">
                  <c:v>180</c:v>
                </c:pt>
                <c:pt idx="70">
                  <c:v>181</c:v>
                </c:pt>
                <c:pt idx="71">
                  <c:v>174</c:v>
                </c:pt>
                <c:pt idx="72">
                  <c:v>173</c:v>
                </c:pt>
                <c:pt idx="73">
                  <c:v>172</c:v>
                </c:pt>
                <c:pt idx="74">
                  <c:v>170</c:v>
                </c:pt>
                <c:pt idx="75">
                  <c:v>170</c:v>
                </c:pt>
                <c:pt idx="76">
                  <c:v>168</c:v>
                </c:pt>
                <c:pt idx="77">
                  <c:v>167</c:v>
                </c:pt>
                <c:pt idx="78">
                  <c:v>175</c:v>
                </c:pt>
                <c:pt idx="79">
                  <c:v>177</c:v>
                </c:pt>
                <c:pt idx="80">
                  <c:v>179</c:v>
                </c:pt>
                <c:pt idx="81">
                  <c:v>180</c:v>
                </c:pt>
                <c:pt idx="82">
                  <c:v>180</c:v>
                </c:pt>
                <c:pt idx="83">
                  <c:v>174</c:v>
                </c:pt>
                <c:pt idx="84">
                  <c:v>173</c:v>
                </c:pt>
                <c:pt idx="85">
                  <c:v>172</c:v>
                </c:pt>
                <c:pt idx="86">
                  <c:v>170</c:v>
                </c:pt>
                <c:pt idx="87">
                  <c:v>167</c:v>
                </c:pt>
                <c:pt idx="88">
                  <c:v>168</c:v>
                </c:pt>
                <c:pt idx="89">
                  <c:v>166</c:v>
                </c:pt>
                <c:pt idx="90">
                  <c:v>169</c:v>
                </c:pt>
                <c:pt idx="91">
                  <c:v>172</c:v>
                </c:pt>
                <c:pt idx="92">
                  <c:v>173</c:v>
                </c:pt>
                <c:pt idx="93">
                  <c:v>175</c:v>
                </c:pt>
                <c:pt idx="94">
                  <c:v>176</c:v>
                </c:pt>
                <c:pt idx="95">
                  <c:v>174</c:v>
                </c:pt>
                <c:pt idx="96">
                  <c:v>170</c:v>
                </c:pt>
                <c:pt idx="97">
                  <c:v>170</c:v>
                </c:pt>
                <c:pt idx="98">
                  <c:v>169</c:v>
                </c:pt>
                <c:pt idx="99">
                  <c:v>168</c:v>
                </c:pt>
                <c:pt idx="100">
                  <c:v>167</c:v>
                </c:pt>
                <c:pt idx="101">
                  <c:v>166</c:v>
                </c:pt>
                <c:pt idx="102">
                  <c:v>167</c:v>
                </c:pt>
                <c:pt idx="103">
                  <c:v>170</c:v>
                </c:pt>
                <c:pt idx="104">
                  <c:v>172</c:v>
                </c:pt>
                <c:pt idx="105">
                  <c:v>173</c:v>
                </c:pt>
                <c:pt idx="106">
                  <c:v>174</c:v>
                </c:pt>
                <c:pt idx="107">
                  <c:v>174</c:v>
                </c:pt>
                <c:pt idx="108">
                  <c:v>177</c:v>
                </c:pt>
                <c:pt idx="110">
                  <c:v>173</c:v>
                </c:pt>
                <c:pt idx="111">
                  <c:v>167</c:v>
                </c:pt>
                <c:pt idx="112">
                  <c:v>168</c:v>
                </c:pt>
                <c:pt idx="113">
                  <c:v>166</c:v>
                </c:pt>
                <c:pt idx="114">
                  <c:v>175</c:v>
                </c:pt>
                <c:pt idx="115">
                  <c:v>177</c:v>
                </c:pt>
                <c:pt idx="116">
                  <c:v>179</c:v>
                </c:pt>
                <c:pt idx="117">
                  <c:v>180</c:v>
                </c:pt>
                <c:pt idx="118">
                  <c:v>181</c:v>
                </c:pt>
                <c:pt idx="119">
                  <c:v>174</c:v>
                </c:pt>
                <c:pt idx="120">
                  <c:v>175</c:v>
                </c:pt>
                <c:pt idx="121">
                  <c:v>177</c:v>
                </c:pt>
                <c:pt idx="122">
                  <c:v>175</c:v>
                </c:pt>
                <c:pt idx="123">
                  <c:v>174</c:v>
                </c:pt>
                <c:pt idx="124">
                  <c:v>173</c:v>
                </c:pt>
                <c:pt idx="125">
                  <c:v>175</c:v>
                </c:pt>
                <c:pt idx="126">
                  <c:v>172</c:v>
                </c:pt>
                <c:pt idx="127">
                  <c:v>173</c:v>
                </c:pt>
                <c:pt idx="128">
                  <c:v>174</c:v>
                </c:pt>
                <c:pt idx="129">
                  <c:v>174</c:v>
                </c:pt>
                <c:pt idx="130">
                  <c:v>174</c:v>
                </c:pt>
                <c:pt idx="131">
                  <c:v>174</c:v>
                </c:pt>
                <c:pt idx="132">
                  <c:v>174</c:v>
                </c:pt>
                <c:pt idx="133">
                  <c:v>174</c:v>
                </c:pt>
                <c:pt idx="134">
                  <c:v>173</c:v>
                </c:pt>
                <c:pt idx="135">
                  <c:v>174</c:v>
                </c:pt>
                <c:pt idx="136">
                  <c:v>174</c:v>
                </c:pt>
                <c:pt idx="137">
                  <c:v>174</c:v>
                </c:pt>
                <c:pt idx="138">
                  <c:v>175</c:v>
                </c:pt>
                <c:pt idx="139">
                  <c:v>176</c:v>
                </c:pt>
                <c:pt idx="140">
                  <c:v>176</c:v>
                </c:pt>
                <c:pt idx="141">
                  <c:v>177</c:v>
                </c:pt>
                <c:pt idx="142">
                  <c:v>177</c:v>
                </c:pt>
                <c:pt idx="143">
                  <c:v>176</c:v>
                </c:pt>
                <c:pt idx="144">
                  <c:v>175</c:v>
                </c:pt>
                <c:pt idx="145">
                  <c:v>174</c:v>
                </c:pt>
                <c:pt idx="146">
                  <c:v>173</c:v>
                </c:pt>
                <c:pt idx="147">
                  <c:v>173</c:v>
                </c:pt>
                <c:pt idx="148">
                  <c:v>172</c:v>
                </c:pt>
                <c:pt idx="149">
                  <c:v>173</c:v>
                </c:pt>
                <c:pt idx="150">
                  <c:v>176</c:v>
                </c:pt>
                <c:pt idx="151">
                  <c:v>177</c:v>
                </c:pt>
                <c:pt idx="152">
                  <c:v>177</c:v>
                </c:pt>
                <c:pt idx="153">
                  <c:v>178</c:v>
                </c:pt>
                <c:pt idx="154">
                  <c:v>178</c:v>
                </c:pt>
                <c:pt idx="155">
                  <c:v>178</c:v>
                </c:pt>
                <c:pt idx="156">
                  <c:v>177</c:v>
                </c:pt>
                <c:pt idx="157">
                  <c:v>178</c:v>
                </c:pt>
                <c:pt idx="158">
                  <c:v>179</c:v>
                </c:pt>
                <c:pt idx="159">
                  <c:v>177</c:v>
                </c:pt>
                <c:pt idx="160">
                  <c:v>177</c:v>
                </c:pt>
                <c:pt idx="161">
                  <c:v>178</c:v>
                </c:pt>
                <c:pt idx="162">
                  <c:v>176</c:v>
                </c:pt>
                <c:pt idx="163">
                  <c:v>178</c:v>
                </c:pt>
                <c:pt idx="164">
                  <c:v>179</c:v>
                </c:pt>
                <c:pt idx="165">
                  <c:v>180</c:v>
                </c:pt>
                <c:pt idx="166">
                  <c:v>180</c:v>
                </c:pt>
                <c:pt idx="167">
                  <c:v>180</c:v>
                </c:pt>
                <c:pt idx="168">
                  <c:v>180</c:v>
                </c:pt>
                <c:pt idx="169">
                  <c:v>174</c:v>
                </c:pt>
                <c:pt idx="170">
                  <c:v>174</c:v>
                </c:pt>
                <c:pt idx="171">
                  <c:v>177</c:v>
                </c:pt>
                <c:pt idx="172">
                  <c:v>176</c:v>
                </c:pt>
                <c:pt idx="173">
                  <c:v>175</c:v>
                </c:pt>
                <c:pt idx="174">
                  <c:v>176</c:v>
                </c:pt>
                <c:pt idx="175">
                  <c:v>177</c:v>
                </c:pt>
                <c:pt idx="176">
                  <c:v>177</c:v>
                </c:pt>
                <c:pt idx="177">
                  <c:v>177</c:v>
                </c:pt>
                <c:pt idx="178">
                  <c:v>176</c:v>
                </c:pt>
                <c:pt idx="179">
                  <c:v>176</c:v>
                </c:pt>
                <c:pt idx="180">
                  <c:v>176</c:v>
                </c:pt>
                <c:pt idx="181">
                  <c:v>175</c:v>
                </c:pt>
                <c:pt idx="182">
                  <c:v>174</c:v>
                </c:pt>
                <c:pt idx="183">
                  <c:v>174</c:v>
                </c:pt>
                <c:pt idx="184">
                  <c:v>176</c:v>
                </c:pt>
                <c:pt idx="185">
                  <c:v>176</c:v>
                </c:pt>
                <c:pt idx="186">
                  <c:v>180</c:v>
                </c:pt>
                <c:pt idx="187">
                  <c:v>178</c:v>
                </c:pt>
                <c:pt idx="188">
                  <c:v>177</c:v>
                </c:pt>
                <c:pt idx="189">
                  <c:v>178</c:v>
                </c:pt>
                <c:pt idx="190">
                  <c:v>177</c:v>
                </c:pt>
                <c:pt idx="191">
                  <c:v>177</c:v>
                </c:pt>
                <c:pt idx="192">
                  <c:v>176</c:v>
                </c:pt>
                <c:pt idx="193">
                  <c:v>176</c:v>
                </c:pt>
                <c:pt idx="194">
                  <c:v>176</c:v>
                </c:pt>
                <c:pt idx="195">
                  <c:v>176</c:v>
                </c:pt>
                <c:pt idx="196">
                  <c:v>177</c:v>
                </c:pt>
                <c:pt idx="197">
                  <c:v>177</c:v>
                </c:pt>
                <c:pt idx="198">
                  <c:v>178</c:v>
                </c:pt>
                <c:pt idx="199">
                  <c:v>178</c:v>
                </c:pt>
                <c:pt idx="200">
                  <c:v>178</c:v>
                </c:pt>
                <c:pt idx="201">
                  <c:v>179</c:v>
                </c:pt>
                <c:pt idx="202">
                  <c:v>178</c:v>
                </c:pt>
                <c:pt idx="203">
                  <c:v>177</c:v>
                </c:pt>
                <c:pt idx="204">
                  <c:v>177</c:v>
                </c:pt>
                <c:pt idx="205">
                  <c:v>177</c:v>
                </c:pt>
                <c:pt idx="206">
                  <c:v>176</c:v>
                </c:pt>
                <c:pt idx="207">
                  <c:v>177</c:v>
                </c:pt>
                <c:pt idx="208">
                  <c:v>176</c:v>
                </c:pt>
                <c:pt idx="209">
                  <c:v>175</c:v>
                </c:pt>
                <c:pt idx="210">
                  <c:v>176</c:v>
                </c:pt>
                <c:pt idx="211">
                  <c:v>178</c:v>
                </c:pt>
                <c:pt idx="212">
                  <c:v>178</c:v>
                </c:pt>
                <c:pt idx="213">
                  <c:v>179</c:v>
                </c:pt>
                <c:pt idx="214">
                  <c:v>180</c:v>
                </c:pt>
                <c:pt idx="215">
                  <c:v>179</c:v>
                </c:pt>
                <c:pt idx="216">
                  <c:v>178</c:v>
                </c:pt>
                <c:pt idx="217">
                  <c:v>178</c:v>
                </c:pt>
                <c:pt idx="218">
                  <c:v>177</c:v>
                </c:pt>
                <c:pt idx="219">
                  <c:v>177</c:v>
                </c:pt>
                <c:pt idx="220">
                  <c:v>177</c:v>
                </c:pt>
                <c:pt idx="221">
                  <c:v>182</c:v>
                </c:pt>
                <c:pt idx="222">
                  <c:v>180</c:v>
                </c:pt>
                <c:pt idx="223">
                  <c:v>179</c:v>
                </c:pt>
                <c:pt idx="224">
                  <c:v>180</c:v>
                </c:pt>
                <c:pt idx="225">
                  <c:v>179</c:v>
                </c:pt>
                <c:pt idx="226">
                  <c:v>179</c:v>
                </c:pt>
                <c:pt idx="227">
                  <c:v>179</c:v>
                </c:pt>
              </c:numCache>
            </c:numRef>
          </c:val>
          <c:smooth val="0"/>
        </c:ser>
        <c:ser>
          <c:idx val="4"/>
          <c:order val="1"/>
          <c:tx>
            <c:strRef>
              <c:f>'排水口γ-運転状況'!$I$180</c:f>
              <c:strCache>
                <c:ptCount val="1"/>
                <c:pt idx="0">
                  <c:v>最大</c:v>
                </c:pt>
              </c:strCache>
            </c:strRef>
          </c:tx>
          <c:spPr>
            <a:ln w="25400">
              <a:solidFill>
                <a:srgbClr val="FF0000"/>
              </a:solidFill>
              <a:prstDash val="solid"/>
            </a:ln>
          </c:spPr>
          <c:marker>
            <c:symbol val="none"/>
          </c:marker>
          <c:dPt>
            <c:idx val="228"/>
            <c:bubble3D val="0"/>
            <c:spPr>
              <a:ln w="28575">
                <a:noFill/>
              </a:ln>
            </c:spPr>
          </c:dPt>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'排水口γ-運転状況'!$I$181:$I$408</c:f>
              <c:numCache>
                <c:formatCode>General</c:formatCode>
                <c:ptCount val="228"/>
                <c:pt idx="6" formatCode="0_ ">
                  <c:v>180</c:v>
                </c:pt>
                <c:pt idx="7" formatCode="0_ ">
                  <c:v>189</c:v>
                </c:pt>
                <c:pt idx="8" formatCode="0_ ">
                  <c:v>197</c:v>
                </c:pt>
                <c:pt idx="9" formatCode="0_ ">
                  <c:v>184</c:v>
                </c:pt>
                <c:pt idx="10" formatCode="0_ ">
                  <c:v>197</c:v>
                </c:pt>
                <c:pt idx="11" formatCode="0_ ">
                  <c:v>230</c:v>
                </c:pt>
                <c:pt idx="12" formatCode="0_ ">
                  <c:v>188</c:v>
                </c:pt>
                <c:pt idx="13" formatCode="0_ ">
                  <c:v>187</c:v>
                </c:pt>
                <c:pt idx="14" formatCode="0_ ">
                  <c:v>182</c:v>
                </c:pt>
                <c:pt idx="15">
                  <c:v>183</c:v>
                </c:pt>
                <c:pt idx="16">
                  <c:v>180</c:v>
                </c:pt>
                <c:pt idx="17">
                  <c:v>181</c:v>
                </c:pt>
                <c:pt idx="18">
                  <c:v>182</c:v>
                </c:pt>
                <c:pt idx="20">
                  <c:v>175</c:v>
                </c:pt>
                <c:pt idx="21">
                  <c:v>177</c:v>
                </c:pt>
                <c:pt idx="22">
                  <c:v>184</c:v>
                </c:pt>
                <c:pt idx="23">
                  <c:v>185</c:v>
                </c:pt>
                <c:pt idx="24">
                  <c:v>179</c:v>
                </c:pt>
                <c:pt idx="25">
                  <c:v>182</c:v>
                </c:pt>
                <c:pt idx="26">
                  <c:v>180</c:v>
                </c:pt>
                <c:pt idx="27">
                  <c:v>186</c:v>
                </c:pt>
                <c:pt idx="28">
                  <c:v>178</c:v>
                </c:pt>
                <c:pt idx="29">
                  <c:v>191</c:v>
                </c:pt>
                <c:pt idx="30">
                  <c:v>186</c:v>
                </c:pt>
                <c:pt idx="31">
                  <c:v>189</c:v>
                </c:pt>
                <c:pt idx="32">
                  <c:v>183</c:v>
                </c:pt>
                <c:pt idx="33">
                  <c:v>206</c:v>
                </c:pt>
                <c:pt idx="34">
                  <c:v>183</c:v>
                </c:pt>
                <c:pt idx="35">
                  <c:v>183</c:v>
                </c:pt>
                <c:pt idx="36">
                  <c:v>189</c:v>
                </c:pt>
                <c:pt idx="37">
                  <c:v>182</c:v>
                </c:pt>
                <c:pt idx="38">
                  <c:v>179</c:v>
                </c:pt>
                <c:pt idx="39">
                  <c:v>178</c:v>
                </c:pt>
                <c:pt idx="40">
                  <c:v>179</c:v>
                </c:pt>
                <c:pt idx="41">
                  <c:v>182</c:v>
                </c:pt>
                <c:pt idx="42">
                  <c:v>184</c:v>
                </c:pt>
                <c:pt idx="43">
                  <c:v>181</c:v>
                </c:pt>
                <c:pt idx="44">
                  <c:v>189</c:v>
                </c:pt>
                <c:pt idx="45">
                  <c:v>181</c:v>
                </c:pt>
                <c:pt idx="46">
                  <c:v>188</c:v>
                </c:pt>
                <c:pt idx="47">
                  <c:v>186</c:v>
                </c:pt>
                <c:pt idx="48">
                  <c:v>189</c:v>
                </c:pt>
                <c:pt idx="49">
                  <c:v>193</c:v>
                </c:pt>
                <c:pt idx="50">
                  <c:v>187</c:v>
                </c:pt>
                <c:pt idx="51">
                  <c:v>181</c:v>
                </c:pt>
                <c:pt idx="52">
                  <c:v>182</c:v>
                </c:pt>
                <c:pt idx="53">
                  <c:v>190</c:v>
                </c:pt>
                <c:pt idx="54">
                  <c:v>189</c:v>
                </c:pt>
                <c:pt idx="55">
                  <c:v>197</c:v>
                </c:pt>
                <c:pt idx="56">
                  <c:v>203</c:v>
                </c:pt>
                <c:pt idx="57">
                  <c:v>202</c:v>
                </c:pt>
                <c:pt idx="58">
                  <c:v>229</c:v>
                </c:pt>
                <c:pt idx="59">
                  <c:v>199</c:v>
                </c:pt>
                <c:pt idx="60">
                  <c:v>190</c:v>
                </c:pt>
                <c:pt idx="61">
                  <c:v>191</c:v>
                </c:pt>
                <c:pt idx="62">
                  <c:v>192</c:v>
                </c:pt>
                <c:pt idx="63">
                  <c:v>187</c:v>
                </c:pt>
                <c:pt idx="64">
                  <c:v>184</c:v>
                </c:pt>
                <c:pt idx="65">
                  <c:v>185</c:v>
                </c:pt>
                <c:pt idx="66">
                  <c:v>211</c:v>
                </c:pt>
                <c:pt idx="67">
                  <c:v>192</c:v>
                </c:pt>
                <c:pt idx="68">
                  <c:v>218</c:v>
                </c:pt>
                <c:pt idx="69">
                  <c:v>208</c:v>
                </c:pt>
                <c:pt idx="70">
                  <c:v>209</c:v>
                </c:pt>
                <c:pt idx="71">
                  <c:v>207</c:v>
                </c:pt>
                <c:pt idx="72">
                  <c:v>188</c:v>
                </c:pt>
                <c:pt idx="73">
                  <c:v>256</c:v>
                </c:pt>
                <c:pt idx="74">
                  <c:v>185</c:v>
                </c:pt>
                <c:pt idx="75">
                  <c:v>193</c:v>
                </c:pt>
                <c:pt idx="76">
                  <c:v>198</c:v>
                </c:pt>
                <c:pt idx="77">
                  <c:v>200</c:v>
                </c:pt>
                <c:pt idx="78">
                  <c:v>191</c:v>
                </c:pt>
                <c:pt idx="79">
                  <c:v>193</c:v>
                </c:pt>
                <c:pt idx="80">
                  <c:v>195</c:v>
                </c:pt>
                <c:pt idx="81">
                  <c:v>195</c:v>
                </c:pt>
                <c:pt idx="82">
                  <c:v>196</c:v>
                </c:pt>
                <c:pt idx="83">
                  <c:v>205</c:v>
                </c:pt>
                <c:pt idx="84">
                  <c:v>198</c:v>
                </c:pt>
                <c:pt idx="85">
                  <c:v>202</c:v>
                </c:pt>
                <c:pt idx="86">
                  <c:v>190</c:v>
                </c:pt>
                <c:pt idx="87">
                  <c:v>184</c:v>
                </c:pt>
                <c:pt idx="88">
                  <c:v>183</c:v>
                </c:pt>
                <c:pt idx="89">
                  <c:v>182</c:v>
                </c:pt>
                <c:pt idx="90">
                  <c:v>185</c:v>
                </c:pt>
                <c:pt idx="91">
                  <c:v>212</c:v>
                </c:pt>
                <c:pt idx="92">
                  <c:v>188</c:v>
                </c:pt>
                <c:pt idx="93">
                  <c:v>197</c:v>
                </c:pt>
                <c:pt idx="94">
                  <c:v>215</c:v>
                </c:pt>
                <c:pt idx="95">
                  <c:v>189</c:v>
                </c:pt>
                <c:pt idx="96">
                  <c:v>187</c:v>
                </c:pt>
                <c:pt idx="97">
                  <c:v>206</c:v>
                </c:pt>
                <c:pt idx="98">
                  <c:v>186</c:v>
                </c:pt>
                <c:pt idx="99">
                  <c:v>184</c:v>
                </c:pt>
                <c:pt idx="100">
                  <c:v>187</c:v>
                </c:pt>
                <c:pt idx="101">
                  <c:v>180</c:v>
                </c:pt>
                <c:pt idx="102">
                  <c:v>186</c:v>
                </c:pt>
                <c:pt idx="103">
                  <c:v>187</c:v>
                </c:pt>
                <c:pt idx="104">
                  <c:v>210</c:v>
                </c:pt>
                <c:pt idx="105">
                  <c:v>188</c:v>
                </c:pt>
                <c:pt idx="106">
                  <c:v>193</c:v>
                </c:pt>
                <c:pt idx="107">
                  <c:v>190</c:v>
                </c:pt>
                <c:pt idx="108">
                  <c:v>191</c:v>
                </c:pt>
                <c:pt idx="110">
                  <c:v>211</c:v>
                </c:pt>
                <c:pt idx="111">
                  <c:v>184</c:v>
                </c:pt>
                <c:pt idx="112">
                  <c:v>183</c:v>
                </c:pt>
                <c:pt idx="113">
                  <c:v>182</c:v>
                </c:pt>
                <c:pt idx="114">
                  <c:v>191</c:v>
                </c:pt>
                <c:pt idx="115">
                  <c:v>193</c:v>
                </c:pt>
                <c:pt idx="116">
                  <c:v>195</c:v>
                </c:pt>
                <c:pt idx="117">
                  <c:v>208</c:v>
                </c:pt>
                <c:pt idx="118">
                  <c:v>209</c:v>
                </c:pt>
                <c:pt idx="119">
                  <c:v>207</c:v>
                </c:pt>
                <c:pt idx="120">
                  <c:v>203</c:v>
                </c:pt>
                <c:pt idx="121">
                  <c:v>210</c:v>
                </c:pt>
                <c:pt idx="122">
                  <c:v>205</c:v>
                </c:pt>
                <c:pt idx="123">
                  <c:v>191</c:v>
                </c:pt>
                <c:pt idx="124">
                  <c:v>189</c:v>
                </c:pt>
                <c:pt idx="125">
                  <c:v>209</c:v>
                </c:pt>
                <c:pt idx="126">
                  <c:v>200</c:v>
                </c:pt>
                <c:pt idx="127">
                  <c:v>198</c:v>
                </c:pt>
                <c:pt idx="128">
                  <c:v>224</c:v>
                </c:pt>
                <c:pt idx="129">
                  <c:v>191</c:v>
                </c:pt>
                <c:pt idx="130">
                  <c:v>219</c:v>
                </c:pt>
                <c:pt idx="131">
                  <c:v>201</c:v>
                </c:pt>
                <c:pt idx="132">
                  <c:v>209</c:v>
                </c:pt>
                <c:pt idx="133">
                  <c:v>210</c:v>
                </c:pt>
                <c:pt idx="134">
                  <c:v>201</c:v>
                </c:pt>
                <c:pt idx="135">
                  <c:v>201</c:v>
                </c:pt>
                <c:pt idx="136">
                  <c:v>189</c:v>
                </c:pt>
                <c:pt idx="137">
                  <c:v>188</c:v>
                </c:pt>
                <c:pt idx="138">
                  <c:v>214</c:v>
                </c:pt>
                <c:pt idx="139">
                  <c:v>189</c:v>
                </c:pt>
                <c:pt idx="140">
                  <c:v>196</c:v>
                </c:pt>
                <c:pt idx="141">
                  <c:v>207</c:v>
                </c:pt>
                <c:pt idx="142">
                  <c:v>232</c:v>
                </c:pt>
                <c:pt idx="143">
                  <c:v>223</c:v>
                </c:pt>
                <c:pt idx="144">
                  <c:v>215</c:v>
                </c:pt>
                <c:pt idx="145">
                  <c:v>192</c:v>
                </c:pt>
                <c:pt idx="146">
                  <c:v>189</c:v>
                </c:pt>
                <c:pt idx="147">
                  <c:v>190</c:v>
                </c:pt>
                <c:pt idx="148">
                  <c:v>224</c:v>
                </c:pt>
                <c:pt idx="149">
                  <c:v>190</c:v>
                </c:pt>
                <c:pt idx="150">
                  <c:v>193</c:v>
                </c:pt>
                <c:pt idx="151">
                  <c:v>198</c:v>
                </c:pt>
                <c:pt idx="152">
                  <c:v>201</c:v>
                </c:pt>
                <c:pt idx="153">
                  <c:v>220</c:v>
                </c:pt>
                <c:pt idx="154">
                  <c:v>217</c:v>
                </c:pt>
                <c:pt idx="155">
                  <c:v>219</c:v>
                </c:pt>
                <c:pt idx="156">
                  <c:v>201</c:v>
                </c:pt>
                <c:pt idx="157">
                  <c:v>192</c:v>
                </c:pt>
                <c:pt idx="158">
                  <c:v>203</c:v>
                </c:pt>
                <c:pt idx="159">
                  <c:v>203</c:v>
                </c:pt>
                <c:pt idx="160">
                  <c:v>194</c:v>
                </c:pt>
                <c:pt idx="161">
                  <c:v>222</c:v>
                </c:pt>
                <c:pt idx="162">
                  <c:v>191</c:v>
                </c:pt>
                <c:pt idx="163">
                  <c:v>192</c:v>
                </c:pt>
                <c:pt idx="164">
                  <c:v>192</c:v>
                </c:pt>
                <c:pt idx="165">
                  <c:v>201</c:v>
                </c:pt>
                <c:pt idx="166">
                  <c:v>197</c:v>
                </c:pt>
                <c:pt idx="167">
                  <c:v>215</c:v>
                </c:pt>
                <c:pt idx="168">
                  <c:v>195</c:v>
                </c:pt>
                <c:pt idx="169">
                  <c:v>191</c:v>
                </c:pt>
                <c:pt idx="170">
                  <c:v>189</c:v>
                </c:pt>
                <c:pt idx="171">
                  <c:v>197</c:v>
                </c:pt>
                <c:pt idx="172">
                  <c:v>194</c:v>
                </c:pt>
                <c:pt idx="173">
                  <c:v>199</c:v>
                </c:pt>
                <c:pt idx="174">
                  <c:v>194</c:v>
                </c:pt>
                <c:pt idx="175">
                  <c:v>191</c:v>
                </c:pt>
                <c:pt idx="176">
                  <c:v>248</c:v>
                </c:pt>
                <c:pt idx="177">
                  <c:v>197</c:v>
                </c:pt>
                <c:pt idx="178">
                  <c:v>194</c:v>
                </c:pt>
                <c:pt idx="179">
                  <c:v>191</c:v>
                </c:pt>
                <c:pt idx="180">
                  <c:v>193</c:v>
                </c:pt>
                <c:pt idx="181">
                  <c:v>213</c:v>
                </c:pt>
                <c:pt idx="182">
                  <c:v>189</c:v>
                </c:pt>
                <c:pt idx="183">
                  <c:v>193</c:v>
                </c:pt>
                <c:pt idx="184">
                  <c:v>191</c:v>
                </c:pt>
                <c:pt idx="185">
                  <c:v>208</c:v>
                </c:pt>
                <c:pt idx="186">
                  <c:v>199</c:v>
                </c:pt>
                <c:pt idx="187">
                  <c:v>196</c:v>
                </c:pt>
                <c:pt idx="188">
                  <c:v>191</c:v>
                </c:pt>
                <c:pt idx="189">
                  <c:v>213</c:v>
                </c:pt>
                <c:pt idx="190">
                  <c:v>199</c:v>
                </c:pt>
                <c:pt idx="191">
                  <c:v>193</c:v>
                </c:pt>
                <c:pt idx="192">
                  <c:v>203</c:v>
                </c:pt>
                <c:pt idx="193">
                  <c:v>195</c:v>
                </c:pt>
                <c:pt idx="194">
                  <c:v>231</c:v>
                </c:pt>
                <c:pt idx="195">
                  <c:v>189</c:v>
                </c:pt>
                <c:pt idx="196">
                  <c:v>192</c:v>
                </c:pt>
                <c:pt idx="197">
                  <c:v>195</c:v>
                </c:pt>
                <c:pt idx="198">
                  <c:v>193</c:v>
                </c:pt>
                <c:pt idx="199">
                  <c:v>199</c:v>
                </c:pt>
                <c:pt idx="200">
                  <c:v>207</c:v>
                </c:pt>
                <c:pt idx="201">
                  <c:v>218</c:v>
                </c:pt>
                <c:pt idx="202">
                  <c:v>207</c:v>
                </c:pt>
                <c:pt idx="203">
                  <c:v>212</c:v>
                </c:pt>
                <c:pt idx="204">
                  <c:v>220</c:v>
                </c:pt>
                <c:pt idx="205">
                  <c:v>196</c:v>
                </c:pt>
                <c:pt idx="206">
                  <c:v>194</c:v>
                </c:pt>
                <c:pt idx="207">
                  <c:v>194</c:v>
                </c:pt>
                <c:pt idx="208">
                  <c:v>214</c:v>
                </c:pt>
                <c:pt idx="209">
                  <c:v>203</c:v>
                </c:pt>
                <c:pt idx="210">
                  <c:v>197</c:v>
                </c:pt>
                <c:pt idx="211">
                  <c:v>196</c:v>
                </c:pt>
                <c:pt idx="212">
                  <c:v>196</c:v>
                </c:pt>
                <c:pt idx="213">
                  <c:v>197</c:v>
                </c:pt>
                <c:pt idx="214">
                  <c:v>193</c:v>
                </c:pt>
                <c:pt idx="215">
                  <c:v>227</c:v>
                </c:pt>
                <c:pt idx="216">
                  <c:v>207</c:v>
                </c:pt>
                <c:pt idx="217">
                  <c:v>191</c:v>
                </c:pt>
                <c:pt idx="218">
                  <c:v>199</c:v>
                </c:pt>
                <c:pt idx="219">
                  <c:v>193</c:v>
                </c:pt>
                <c:pt idx="220">
                  <c:v>192</c:v>
                </c:pt>
                <c:pt idx="221">
                  <c:v>213</c:v>
                </c:pt>
                <c:pt idx="222">
                  <c:v>207</c:v>
                </c:pt>
                <c:pt idx="223">
                  <c:v>197</c:v>
                </c:pt>
                <c:pt idx="224">
                  <c:v>196</c:v>
                </c:pt>
                <c:pt idx="225">
                  <c:v>195</c:v>
                </c:pt>
                <c:pt idx="226">
                  <c:v>196</c:v>
                </c:pt>
                <c:pt idx="227">
                  <c:v>198</c:v>
                </c:pt>
              </c:numCache>
            </c:numRef>
          </c:val>
          <c:smooth val="0"/>
        </c:ser>
        <c:ser>
          <c:idx val="5"/>
          <c:order val="2"/>
          <c:tx>
            <c:strRef>
              <c:f>'排水口γ-運転状況'!$K$180</c:f>
              <c:strCache>
                <c:ptCount val="1"/>
                <c:pt idx="0">
                  <c:v>最小</c:v>
                </c:pt>
              </c:strCache>
            </c:strRef>
          </c:tx>
          <c:spPr>
            <a:ln w="12700">
              <a:solidFill>
                <a:srgbClr val="FF0000"/>
              </a:solidFill>
              <a:prstDash val="solid"/>
            </a:ln>
          </c:spPr>
          <c:marker>
            <c:symbol val="none"/>
          </c:marker>
          <c:dPt>
            <c:idx val="228"/>
            <c:bubble3D val="0"/>
            <c:spPr>
              <a:ln w="28575">
                <a:noFill/>
              </a:ln>
            </c:spPr>
          </c:dPt>
          <c:cat>
            <c:numRef>
              <c:f>'排水口γ-運転状況'!$B$181:$B$408</c:f>
              <c:numCache>
                <c:formatCode>[$-411]ge\.m</c:formatCode>
                <c:ptCount val="22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numCache>
            </c:numRef>
          </c:cat>
          <c:val>
            <c:numRef>
              <c:f>'排水口γ-運転状況'!$K$181:$K$408</c:f>
              <c:numCache>
                <c:formatCode>General</c:formatCode>
                <c:ptCount val="228"/>
                <c:pt idx="6" formatCode="0_ ">
                  <c:v>159</c:v>
                </c:pt>
                <c:pt idx="7" formatCode="0_ ">
                  <c:v>159</c:v>
                </c:pt>
                <c:pt idx="8" formatCode="0_ ">
                  <c:v>165</c:v>
                </c:pt>
                <c:pt idx="9" formatCode="0_ ">
                  <c:v>165</c:v>
                </c:pt>
                <c:pt idx="10" formatCode="0_ ">
                  <c:v>164</c:v>
                </c:pt>
                <c:pt idx="11" formatCode="0_ ">
                  <c:v>147</c:v>
                </c:pt>
                <c:pt idx="12" formatCode="0_ ">
                  <c:v>164</c:v>
                </c:pt>
                <c:pt idx="13" formatCode="0_ ">
                  <c:v>160</c:v>
                </c:pt>
                <c:pt idx="14" formatCode="0_ ">
                  <c:v>132</c:v>
                </c:pt>
                <c:pt idx="15">
                  <c:v>144</c:v>
                </c:pt>
                <c:pt idx="16">
                  <c:v>164</c:v>
                </c:pt>
                <c:pt idx="17">
                  <c:v>135</c:v>
                </c:pt>
                <c:pt idx="18">
                  <c:v>162</c:v>
                </c:pt>
                <c:pt idx="20">
                  <c:v>163</c:v>
                </c:pt>
                <c:pt idx="21">
                  <c:v>158</c:v>
                </c:pt>
                <c:pt idx="22">
                  <c:v>163</c:v>
                </c:pt>
                <c:pt idx="23">
                  <c:v>160</c:v>
                </c:pt>
                <c:pt idx="24">
                  <c:v>164</c:v>
                </c:pt>
                <c:pt idx="25">
                  <c:v>162</c:v>
                </c:pt>
                <c:pt idx="26">
                  <c:v>164</c:v>
                </c:pt>
                <c:pt idx="27">
                  <c:v>164</c:v>
                </c:pt>
                <c:pt idx="28">
                  <c:v>164</c:v>
                </c:pt>
                <c:pt idx="29">
                  <c:v>163</c:v>
                </c:pt>
                <c:pt idx="30">
                  <c:v>141</c:v>
                </c:pt>
                <c:pt idx="31">
                  <c:v>146</c:v>
                </c:pt>
                <c:pt idx="32">
                  <c:v>166</c:v>
                </c:pt>
                <c:pt idx="33">
                  <c:v>164</c:v>
                </c:pt>
                <c:pt idx="34">
                  <c:v>161</c:v>
                </c:pt>
                <c:pt idx="35">
                  <c:v>163</c:v>
                </c:pt>
                <c:pt idx="36">
                  <c:v>164</c:v>
                </c:pt>
                <c:pt idx="37">
                  <c:v>163</c:v>
                </c:pt>
                <c:pt idx="38">
                  <c:v>165</c:v>
                </c:pt>
                <c:pt idx="39">
                  <c:v>162</c:v>
                </c:pt>
                <c:pt idx="40">
                  <c:v>163</c:v>
                </c:pt>
                <c:pt idx="41">
                  <c:v>164</c:v>
                </c:pt>
                <c:pt idx="42">
                  <c:v>161</c:v>
                </c:pt>
                <c:pt idx="43">
                  <c:v>164</c:v>
                </c:pt>
                <c:pt idx="44">
                  <c:v>165</c:v>
                </c:pt>
                <c:pt idx="45">
                  <c:v>165</c:v>
                </c:pt>
                <c:pt idx="46">
                  <c:v>164</c:v>
                </c:pt>
                <c:pt idx="47">
                  <c:v>159</c:v>
                </c:pt>
                <c:pt idx="48">
                  <c:v>156</c:v>
                </c:pt>
                <c:pt idx="49">
                  <c:v>156</c:v>
                </c:pt>
                <c:pt idx="50">
                  <c:v>155</c:v>
                </c:pt>
                <c:pt idx="51">
                  <c:v>152</c:v>
                </c:pt>
                <c:pt idx="52">
                  <c:v>150</c:v>
                </c:pt>
                <c:pt idx="53">
                  <c:v>152</c:v>
                </c:pt>
                <c:pt idx="54">
                  <c:v>156</c:v>
                </c:pt>
                <c:pt idx="55">
                  <c:v>158</c:v>
                </c:pt>
                <c:pt idx="56">
                  <c:v>158</c:v>
                </c:pt>
                <c:pt idx="57">
                  <c:v>161</c:v>
                </c:pt>
                <c:pt idx="58">
                  <c:v>162</c:v>
                </c:pt>
                <c:pt idx="59">
                  <c:v>160</c:v>
                </c:pt>
                <c:pt idx="60">
                  <c:v>161</c:v>
                </c:pt>
                <c:pt idx="61">
                  <c:v>160</c:v>
                </c:pt>
                <c:pt idx="62">
                  <c:v>157</c:v>
                </c:pt>
                <c:pt idx="63">
                  <c:v>155</c:v>
                </c:pt>
                <c:pt idx="64">
                  <c:v>152</c:v>
                </c:pt>
                <c:pt idx="65">
                  <c:v>155</c:v>
                </c:pt>
                <c:pt idx="66">
                  <c:v>160</c:v>
                </c:pt>
                <c:pt idx="67">
                  <c:v>162</c:v>
                </c:pt>
                <c:pt idx="68">
                  <c:v>164</c:v>
                </c:pt>
                <c:pt idx="69">
                  <c:v>166</c:v>
                </c:pt>
                <c:pt idx="70">
                  <c:v>163</c:v>
                </c:pt>
                <c:pt idx="71">
                  <c:v>159</c:v>
                </c:pt>
                <c:pt idx="72">
                  <c:v>156</c:v>
                </c:pt>
                <c:pt idx="73">
                  <c:v>157</c:v>
                </c:pt>
                <c:pt idx="74">
                  <c:v>153</c:v>
                </c:pt>
                <c:pt idx="75">
                  <c:v>153</c:v>
                </c:pt>
                <c:pt idx="76">
                  <c:v>153</c:v>
                </c:pt>
                <c:pt idx="77">
                  <c:v>152</c:v>
                </c:pt>
                <c:pt idx="78">
                  <c:v>161</c:v>
                </c:pt>
                <c:pt idx="79">
                  <c:v>163</c:v>
                </c:pt>
                <c:pt idx="80">
                  <c:v>166</c:v>
                </c:pt>
                <c:pt idx="81">
                  <c:v>165</c:v>
                </c:pt>
                <c:pt idx="82">
                  <c:v>166</c:v>
                </c:pt>
                <c:pt idx="83">
                  <c:v>155</c:v>
                </c:pt>
                <c:pt idx="84">
                  <c:v>159</c:v>
                </c:pt>
                <c:pt idx="85">
                  <c:v>145</c:v>
                </c:pt>
                <c:pt idx="86">
                  <c:v>155</c:v>
                </c:pt>
                <c:pt idx="87">
                  <c:v>150</c:v>
                </c:pt>
                <c:pt idx="88">
                  <c:v>150</c:v>
                </c:pt>
                <c:pt idx="89">
                  <c:v>151</c:v>
                </c:pt>
                <c:pt idx="90">
                  <c:v>155</c:v>
                </c:pt>
                <c:pt idx="91">
                  <c:v>158</c:v>
                </c:pt>
                <c:pt idx="92">
                  <c:v>159</c:v>
                </c:pt>
                <c:pt idx="93">
                  <c:v>157</c:v>
                </c:pt>
                <c:pt idx="94">
                  <c:v>161</c:v>
                </c:pt>
                <c:pt idx="95">
                  <c:v>159</c:v>
                </c:pt>
                <c:pt idx="96">
                  <c:v>156</c:v>
                </c:pt>
                <c:pt idx="97">
                  <c:v>153</c:v>
                </c:pt>
                <c:pt idx="98">
                  <c:v>154</c:v>
                </c:pt>
                <c:pt idx="99">
                  <c:v>154</c:v>
                </c:pt>
                <c:pt idx="100">
                  <c:v>150</c:v>
                </c:pt>
                <c:pt idx="101">
                  <c:v>149</c:v>
                </c:pt>
                <c:pt idx="102">
                  <c:v>151</c:v>
                </c:pt>
                <c:pt idx="103">
                  <c:v>156</c:v>
                </c:pt>
                <c:pt idx="104">
                  <c:v>156</c:v>
                </c:pt>
                <c:pt idx="105">
                  <c:v>159</c:v>
                </c:pt>
                <c:pt idx="106">
                  <c:v>157</c:v>
                </c:pt>
                <c:pt idx="107">
                  <c:v>159</c:v>
                </c:pt>
                <c:pt idx="108">
                  <c:v>160</c:v>
                </c:pt>
                <c:pt idx="110">
                  <c:v>157</c:v>
                </c:pt>
                <c:pt idx="111">
                  <c:v>150</c:v>
                </c:pt>
                <c:pt idx="112">
                  <c:v>150</c:v>
                </c:pt>
                <c:pt idx="113">
                  <c:v>151</c:v>
                </c:pt>
                <c:pt idx="114">
                  <c:v>161</c:v>
                </c:pt>
                <c:pt idx="115">
                  <c:v>163</c:v>
                </c:pt>
                <c:pt idx="116">
                  <c:v>166</c:v>
                </c:pt>
                <c:pt idx="117">
                  <c:v>166</c:v>
                </c:pt>
                <c:pt idx="118">
                  <c:v>163</c:v>
                </c:pt>
                <c:pt idx="119">
                  <c:v>159</c:v>
                </c:pt>
                <c:pt idx="120">
                  <c:v>158</c:v>
                </c:pt>
                <c:pt idx="121">
                  <c:v>160</c:v>
                </c:pt>
                <c:pt idx="122">
                  <c:v>160</c:v>
                </c:pt>
                <c:pt idx="123">
                  <c:v>159</c:v>
                </c:pt>
                <c:pt idx="124">
                  <c:v>156</c:v>
                </c:pt>
                <c:pt idx="125">
                  <c:v>158</c:v>
                </c:pt>
                <c:pt idx="126">
                  <c:v>155</c:v>
                </c:pt>
                <c:pt idx="127">
                  <c:v>158</c:v>
                </c:pt>
                <c:pt idx="128">
                  <c:v>157</c:v>
                </c:pt>
                <c:pt idx="129">
                  <c:v>159</c:v>
                </c:pt>
                <c:pt idx="130">
                  <c:v>160</c:v>
                </c:pt>
                <c:pt idx="131">
                  <c:v>159</c:v>
                </c:pt>
                <c:pt idx="132">
                  <c:v>157</c:v>
                </c:pt>
                <c:pt idx="133">
                  <c:v>155</c:v>
                </c:pt>
                <c:pt idx="134">
                  <c:v>158</c:v>
                </c:pt>
                <c:pt idx="135">
                  <c:v>159</c:v>
                </c:pt>
                <c:pt idx="136">
                  <c:v>159</c:v>
                </c:pt>
                <c:pt idx="137">
                  <c:v>159</c:v>
                </c:pt>
                <c:pt idx="138">
                  <c:v>161</c:v>
                </c:pt>
                <c:pt idx="139">
                  <c:v>161</c:v>
                </c:pt>
                <c:pt idx="140">
                  <c:v>161</c:v>
                </c:pt>
                <c:pt idx="141">
                  <c:v>161</c:v>
                </c:pt>
                <c:pt idx="142">
                  <c:v>162</c:v>
                </c:pt>
                <c:pt idx="143">
                  <c:v>158</c:v>
                </c:pt>
                <c:pt idx="144">
                  <c:v>160</c:v>
                </c:pt>
                <c:pt idx="145">
                  <c:v>157</c:v>
                </c:pt>
                <c:pt idx="146">
                  <c:v>158</c:v>
                </c:pt>
                <c:pt idx="147">
                  <c:v>157</c:v>
                </c:pt>
                <c:pt idx="148">
                  <c:v>154</c:v>
                </c:pt>
                <c:pt idx="149">
                  <c:v>158</c:v>
                </c:pt>
                <c:pt idx="150">
                  <c:v>161</c:v>
                </c:pt>
                <c:pt idx="151">
                  <c:v>162</c:v>
                </c:pt>
                <c:pt idx="152">
                  <c:v>164</c:v>
                </c:pt>
                <c:pt idx="153">
                  <c:v>160</c:v>
                </c:pt>
                <c:pt idx="154">
                  <c:v>164</c:v>
                </c:pt>
                <c:pt idx="155">
                  <c:v>164</c:v>
                </c:pt>
                <c:pt idx="156">
                  <c:v>162</c:v>
                </c:pt>
                <c:pt idx="157">
                  <c:v>161</c:v>
                </c:pt>
                <c:pt idx="158">
                  <c:v>162</c:v>
                </c:pt>
                <c:pt idx="159">
                  <c:v>161</c:v>
                </c:pt>
                <c:pt idx="160">
                  <c:v>160</c:v>
                </c:pt>
                <c:pt idx="161">
                  <c:v>161</c:v>
                </c:pt>
                <c:pt idx="162">
                  <c:v>157</c:v>
                </c:pt>
                <c:pt idx="163">
                  <c:v>161</c:v>
                </c:pt>
                <c:pt idx="164">
                  <c:v>165</c:v>
                </c:pt>
                <c:pt idx="165">
                  <c:v>165</c:v>
                </c:pt>
                <c:pt idx="166">
                  <c:v>165</c:v>
                </c:pt>
                <c:pt idx="167">
                  <c:v>162</c:v>
                </c:pt>
                <c:pt idx="168">
                  <c:v>164</c:v>
                </c:pt>
                <c:pt idx="169">
                  <c:v>159</c:v>
                </c:pt>
                <c:pt idx="170">
                  <c:v>159</c:v>
                </c:pt>
                <c:pt idx="171">
                  <c:v>162</c:v>
                </c:pt>
                <c:pt idx="172">
                  <c:v>161</c:v>
                </c:pt>
                <c:pt idx="173">
                  <c:v>162</c:v>
                </c:pt>
                <c:pt idx="174">
                  <c:v>160</c:v>
                </c:pt>
                <c:pt idx="175">
                  <c:v>159</c:v>
                </c:pt>
                <c:pt idx="176">
                  <c:v>163</c:v>
                </c:pt>
                <c:pt idx="177">
                  <c:v>161</c:v>
                </c:pt>
                <c:pt idx="178">
                  <c:v>161</c:v>
                </c:pt>
                <c:pt idx="179">
                  <c:v>162</c:v>
                </c:pt>
                <c:pt idx="180">
                  <c:v>160</c:v>
                </c:pt>
                <c:pt idx="181">
                  <c:v>158</c:v>
                </c:pt>
                <c:pt idx="182">
                  <c:v>158</c:v>
                </c:pt>
                <c:pt idx="183">
                  <c:v>158</c:v>
                </c:pt>
                <c:pt idx="184">
                  <c:v>160</c:v>
                </c:pt>
                <c:pt idx="185">
                  <c:v>158</c:v>
                </c:pt>
                <c:pt idx="186">
                  <c:v>164</c:v>
                </c:pt>
                <c:pt idx="187">
                  <c:v>163</c:v>
                </c:pt>
                <c:pt idx="188">
                  <c:v>162</c:v>
                </c:pt>
                <c:pt idx="189">
                  <c:v>160</c:v>
                </c:pt>
                <c:pt idx="190">
                  <c:v>161</c:v>
                </c:pt>
                <c:pt idx="191">
                  <c:v>160</c:v>
                </c:pt>
                <c:pt idx="192">
                  <c:v>161</c:v>
                </c:pt>
                <c:pt idx="193">
                  <c:v>160</c:v>
                </c:pt>
                <c:pt idx="194">
                  <c:v>161</c:v>
                </c:pt>
                <c:pt idx="195">
                  <c:v>158</c:v>
                </c:pt>
                <c:pt idx="196">
                  <c:v>162</c:v>
                </c:pt>
                <c:pt idx="197">
                  <c:v>161</c:v>
                </c:pt>
                <c:pt idx="198">
                  <c:v>163</c:v>
                </c:pt>
                <c:pt idx="199">
                  <c:v>160</c:v>
                </c:pt>
                <c:pt idx="200">
                  <c:v>161</c:v>
                </c:pt>
                <c:pt idx="201">
                  <c:v>162</c:v>
                </c:pt>
                <c:pt idx="202">
                  <c:v>163</c:v>
                </c:pt>
                <c:pt idx="203">
                  <c:v>163</c:v>
                </c:pt>
                <c:pt idx="204">
                  <c:v>159</c:v>
                </c:pt>
                <c:pt idx="205">
                  <c:v>162</c:v>
                </c:pt>
                <c:pt idx="206">
                  <c:v>162</c:v>
                </c:pt>
                <c:pt idx="207">
                  <c:v>161</c:v>
                </c:pt>
                <c:pt idx="208">
                  <c:v>161</c:v>
                </c:pt>
                <c:pt idx="209">
                  <c:v>157</c:v>
                </c:pt>
                <c:pt idx="210">
                  <c:v>160</c:v>
                </c:pt>
                <c:pt idx="211">
                  <c:v>163</c:v>
                </c:pt>
                <c:pt idx="212">
                  <c:v>162</c:v>
                </c:pt>
                <c:pt idx="213">
                  <c:v>165</c:v>
                </c:pt>
                <c:pt idx="214">
                  <c:v>163</c:v>
                </c:pt>
                <c:pt idx="215">
                  <c:v>165</c:v>
                </c:pt>
                <c:pt idx="216">
                  <c:v>163</c:v>
                </c:pt>
                <c:pt idx="217">
                  <c:v>164</c:v>
                </c:pt>
                <c:pt idx="218">
                  <c:v>162</c:v>
                </c:pt>
                <c:pt idx="219">
                  <c:v>159</c:v>
                </c:pt>
                <c:pt idx="220">
                  <c:v>161</c:v>
                </c:pt>
                <c:pt idx="221">
                  <c:v>166</c:v>
                </c:pt>
                <c:pt idx="222">
                  <c:v>161</c:v>
                </c:pt>
                <c:pt idx="223">
                  <c:v>165</c:v>
                </c:pt>
                <c:pt idx="224">
                  <c:v>165</c:v>
                </c:pt>
                <c:pt idx="225">
                  <c:v>165</c:v>
                </c:pt>
                <c:pt idx="226">
                  <c:v>163</c:v>
                </c:pt>
                <c:pt idx="227">
                  <c:v>164</c:v>
                </c:pt>
              </c:numCache>
            </c:numRef>
          </c:val>
          <c:smooth val="0"/>
        </c:ser>
        <c:dLbls>
          <c:showLegendKey val="0"/>
          <c:showVal val="0"/>
          <c:showCatName val="0"/>
          <c:showSerName val="0"/>
          <c:showPercent val="0"/>
          <c:showBubbleSize val="0"/>
        </c:dLbls>
        <c:marker val="1"/>
        <c:smooth val="0"/>
        <c:axId val="272291328"/>
        <c:axId val="272292864"/>
      </c:lineChart>
      <c:catAx>
        <c:axId val="272263040"/>
        <c:scaling>
          <c:orientation val="minMax"/>
        </c:scaling>
        <c:delete val="0"/>
        <c:axPos val="b"/>
        <c:numFmt formatCode="[$-411]ge\.m" sourceLinked="1"/>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2264576"/>
        <c:crosses val="autoZero"/>
        <c:auto val="0"/>
        <c:lblAlgn val="ctr"/>
        <c:lblOffset val="100"/>
        <c:tickLblSkip val="6"/>
        <c:tickMarkSkip val="1"/>
        <c:noMultiLvlLbl val="0"/>
      </c:catAx>
      <c:valAx>
        <c:axId val="272264576"/>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明朝"/>
                  </a:rPr>
                  <a:t>百万kwh</a:t>
                </a:r>
              </a:p>
            </c:rich>
          </c:tx>
          <c:layout>
            <c:manualLayout>
              <c:xMode val="edge"/>
              <c:yMode val="edge"/>
              <c:x val="1.3474459923278821E-2"/>
              <c:y val="4.6920860435923771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263040"/>
        <c:crosses val="autoZero"/>
        <c:crossBetween val="midCat"/>
      </c:valAx>
      <c:dateAx>
        <c:axId val="272291328"/>
        <c:scaling>
          <c:orientation val="minMax"/>
        </c:scaling>
        <c:delete val="1"/>
        <c:axPos val="b"/>
        <c:numFmt formatCode="[$-411]ge\.m" sourceLinked="1"/>
        <c:majorTickMark val="out"/>
        <c:minorTickMark val="none"/>
        <c:tickLblPos val="nextTo"/>
        <c:crossAx val="272292864"/>
        <c:crosses val="autoZero"/>
        <c:auto val="1"/>
        <c:lblOffset val="100"/>
        <c:baseTimeUnit val="months"/>
      </c:dateAx>
      <c:valAx>
        <c:axId val="272292864"/>
        <c:scaling>
          <c:orientation val="minMax"/>
        </c:scaling>
        <c:delete val="0"/>
        <c:axPos val="r"/>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291328"/>
        <c:crosses val="max"/>
        <c:crossBetween val="midCat"/>
      </c:valAx>
      <c:spPr>
        <a:noFill/>
        <a:ln w="12700">
          <a:solidFill>
            <a:srgbClr val="808080"/>
          </a:solidFill>
          <a:prstDash val="solid"/>
        </a:ln>
      </c:spPr>
    </c:plotArea>
    <c:legend>
      <c:legendPos val="b"/>
      <c:layout>
        <c:manualLayout>
          <c:xMode val="edge"/>
          <c:yMode val="edge"/>
          <c:x val="0.59065647082576211"/>
          <c:y val="1.4662786716877783E-2"/>
          <c:w val="0.40808489804159098"/>
          <c:h val="0.10557172201300924"/>
        </c:manualLayout>
      </c:layout>
      <c:overlay val="0"/>
      <c:spPr>
        <a:no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３基合わせた発電量(百万kwh)の推移</a:t>
            </a:r>
          </a:p>
        </c:rich>
      </c:tx>
      <c:layout>
        <c:manualLayout>
          <c:xMode val="edge"/>
          <c:yMode val="edge"/>
          <c:x val="9.1603053435114504E-2"/>
          <c:y val="1.4044943820224719E-2"/>
        </c:manualLayout>
      </c:layout>
      <c:overlay val="0"/>
      <c:spPr>
        <a:solidFill>
          <a:srgbClr val="FFFFFF"/>
        </a:solidFill>
        <a:ln w="25400">
          <a:noFill/>
        </a:ln>
      </c:spPr>
    </c:title>
    <c:autoTitleDeleted val="0"/>
    <c:plotArea>
      <c:layout>
        <c:manualLayout>
          <c:layoutTarget val="inner"/>
          <c:xMode val="edge"/>
          <c:yMode val="edge"/>
          <c:x val="4.2938951303706889E-2"/>
          <c:y val="4.49438202247191E-2"/>
          <c:w val="0.92843554707792886"/>
          <c:h val="0.797752808988764"/>
        </c:manualLayout>
      </c:layout>
      <c:areaChart>
        <c:grouping val="stacked"/>
        <c:varyColors val="0"/>
        <c:ser>
          <c:idx val="6"/>
          <c:order val="0"/>
          <c:tx>
            <c:strRef>
              <c:f>'排水口γ-運転状況'!$AG$180</c:f>
              <c:strCache>
                <c:ptCount val="1"/>
                <c:pt idx="0">
                  <c:v>１号機</c:v>
                </c:pt>
              </c:strCache>
            </c:strRef>
          </c:tx>
          <c:spPr>
            <a:solidFill>
              <a:srgbClr val="FFFFC0"/>
            </a:solidFill>
            <a:ln w="12700">
              <a:solidFill>
                <a:srgbClr val="C0C0C0"/>
              </a:solidFill>
              <a:prstDash val="solid"/>
            </a:ln>
          </c:spPr>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'排水口γ-運転状況'!$AH$409:$AH$639</c:f>
              <c:numCache>
                <c:formatCode>0_);[Red]\(0\)</c:formatCode>
                <c:ptCount val="231"/>
                <c:pt idx="0">
                  <c:v>377.28</c:v>
                </c:pt>
                <c:pt idx="1">
                  <c:v>389.85599999999999</c:v>
                </c:pt>
                <c:pt idx="2">
                  <c:v>377.279</c:v>
                </c:pt>
                <c:pt idx="3">
                  <c:v>380.85599999999999</c:v>
                </c:pt>
                <c:pt idx="4">
                  <c:v>388.07</c:v>
                </c:pt>
                <c:pt idx="5">
                  <c:v>376.40499999999997</c:v>
                </c:pt>
                <c:pt idx="6">
                  <c:v>389.85500000000002</c:v>
                </c:pt>
                <c:pt idx="7">
                  <c:v>377.27100000000002</c:v>
                </c:pt>
                <c:pt idx="8">
                  <c:v>389.71899999999999</c:v>
                </c:pt>
                <c:pt idx="9">
                  <c:v>389.79899999999998</c:v>
                </c:pt>
                <c:pt idx="10">
                  <c:v>351.84800000000001</c:v>
                </c:pt>
                <c:pt idx="11">
                  <c:v>389.2</c:v>
                </c:pt>
                <c:pt idx="12">
                  <c:v>334.82600000000002</c:v>
                </c:pt>
                <c:pt idx="13">
                  <c:v>0</c:v>
                </c:pt>
                <c:pt idx="14">
                  <c:v>0</c:v>
                </c:pt>
                <c:pt idx="15">
                  <c:v>207.36099999999999</c:v>
                </c:pt>
                <c:pt idx="16">
                  <c:v>389.85500000000002</c:v>
                </c:pt>
                <c:pt idx="17">
                  <c:v>377.279</c:v>
                </c:pt>
                <c:pt idx="18">
                  <c:v>389.85599999999999</c:v>
                </c:pt>
                <c:pt idx="19">
                  <c:v>377.279</c:v>
                </c:pt>
                <c:pt idx="20">
                  <c:v>389.85599999999999</c:v>
                </c:pt>
                <c:pt idx="21">
                  <c:v>389.85599999999999</c:v>
                </c:pt>
                <c:pt idx="22">
                  <c:v>352.12799999999999</c:v>
                </c:pt>
                <c:pt idx="23">
                  <c:v>389.85599999999999</c:v>
                </c:pt>
                <c:pt idx="24">
                  <c:v>377.28</c:v>
                </c:pt>
                <c:pt idx="25">
                  <c:v>389.85599999999999</c:v>
                </c:pt>
                <c:pt idx="26">
                  <c:v>377.28</c:v>
                </c:pt>
                <c:pt idx="27">
                  <c:v>389.75200000000001</c:v>
                </c:pt>
                <c:pt idx="28">
                  <c:v>389.79300000000001</c:v>
                </c:pt>
                <c:pt idx="29">
                  <c:v>87.638999999999996</c:v>
                </c:pt>
                <c:pt idx="30">
                  <c:v>0</c:v>
                </c:pt>
                <c:pt idx="31">
                  <c:v>0</c:v>
                </c:pt>
                <c:pt idx="32">
                  <c:v>0</c:v>
                </c:pt>
                <c:pt idx="33">
                  <c:v>0</c:v>
                </c:pt>
                <c:pt idx="34">
                  <c:v>0</c:v>
                </c:pt>
                <c:pt idx="35">
                  <c:v>0</c:v>
                </c:pt>
                <c:pt idx="36">
                  <c:v>0</c:v>
                </c:pt>
                <c:pt idx="37">
                  <c:v>0</c:v>
                </c:pt>
                <c:pt idx="38">
                  <c:v>0</c:v>
                </c:pt>
                <c:pt idx="39">
                  <c:v>29.300999999999998</c:v>
                </c:pt>
                <c:pt idx="40">
                  <c:v>392.02199999999999</c:v>
                </c:pt>
                <c:pt idx="41">
                  <c:v>379.27199999999999</c:v>
                </c:pt>
                <c:pt idx="42">
                  <c:v>392.315</c:v>
                </c:pt>
                <c:pt idx="43">
                  <c:v>379.59</c:v>
                </c:pt>
                <c:pt idx="44">
                  <c:v>392.28800000000001</c:v>
                </c:pt>
                <c:pt idx="45">
                  <c:v>391.83800000000002</c:v>
                </c:pt>
                <c:pt idx="46">
                  <c:v>366.64299999999997</c:v>
                </c:pt>
                <c:pt idx="47">
                  <c:v>392.964</c:v>
                </c:pt>
                <c:pt idx="48">
                  <c:v>380.58199999999999</c:v>
                </c:pt>
                <c:pt idx="49">
                  <c:v>393.23</c:v>
                </c:pt>
                <c:pt idx="50">
                  <c:v>380.37</c:v>
                </c:pt>
                <c:pt idx="51">
                  <c:v>392.834</c:v>
                </c:pt>
                <c:pt idx="52">
                  <c:v>391.73099999999999</c:v>
                </c:pt>
                <c:pt idx="53">
                  <c:v>85.581999999999994</c:v>
                </c:pt>
                <c:pt idx="54">
                  <c:v>0</c:v>
                </c:pt>
                <c:pt idx="55">
                  <c:v>0</c:v>
                </c:pt>
                <c:pt idx="56">
                  <c:v>0</c:v>
                </c:pt>
                <c:pt idx="57">
                  <c:v>156.79400000000001</c:v>
                </c:pt>
                <c:pt idx="58">
                  <c:v>308.93200000000002</c:v>
                </c:pt>
                <c:pt idx="59">
                  <c:v>0</c:v>
                </c:pt>
                <c:pt idx="60">
                  <c:v>171.876</c:v>
                </c:pt>
                <c:pt idx="61">
                  <c:v>396.29399999999998</c:v>
                </c:pt>
                <c:pt idx="62">
                  <c:v>383.38499999999999</c:v>
                </c:pt>
                <c:pt idx="63">
                  <c:v>395.54599999999999</c:v>
                </c:pt>
                <c:pt idx="64">
                  <c:v>197.197</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17.422000000000001</c:v>
                </c:pt>
                <c:pt idx="86">
                  <c:v>0</c:v>
                </c:pt>
                <c:pt idx="87">
                  <c:v>323.67599999999999</c:v>
                </c:pt>
                <c:pt idx="88">
                  <c:v>394.399</c:v>
                </c:pt>
                <c:pt idx="89">
                  <c:v>381.15100000000001</c:v>
                </c:pt>
                <c:pt idx="90">
                  <c:v>394.649</c:v>
                </c:pt>
                <c:pt idx="91">
                  <c:v>382.72300000000001</c:v>
                </c:pt>
                <c:pt idx="92">
                  <c:v>396.19200000000001</c:v>
                </c:pt>
                <c:pt idx="93">
                  <c:v>396.15100000000001</c:v>
                </c:pt>
                <c:pt idx="94">
                  <c:v>165.571</c:v>
                </c:pt>
                <c:pt idx="95">
                  <c:v>0</c:v>
                </c:pt>
                <c:pt idx="96">
                  <c:v>0</c:v>
                </c:pt>
                <c:pt idx="97">
                  <c:v>0</c:v>
                </c:pt>
                <c:pt idx="98">
                  <c:v>0</c:v>
                </c:pt>
                <c:pt idx="99">
                  <c:v>0</c:v>
                </c:pt>
                <c:pt idx="100">
                  <c:v>0</c:v>
                </c:pt>
                <c:pt idx="101">
                  <c:v>0</c:v>
                </c:pt>
                <c:pt idx="102">
                  <c:v>0</c:v>
                </c:pt>
                <c:pt idx="103">
                  <c:v>0</c:v>
                </c:pt>
                <c:pt idx="104">
                  <c:v>0</c:v>
                </c:pt>
                <c:pt idx="105">
                  <c:v>0</c:v>
                </c:pt>
                <c:pt idx="106">
                  <c:v>0</c:v>
                </c:pt>
                <c:pt idx="107">
                  <c:v>20.835000000000001</c:v>
                </c:pt>
                <c:pt idx="108">
                  <c:v>332.26299999999998</c:v>
                </c:pt>
                <c:pt idx="109">
                  <c:v>395.351</c:v>
                </c:pt>
                <c:pt idx="110">
                  <c:v>222.79</c:v>
                </c:pt>
                <c:pt idx="111">
                  <c:v>394.31299999999999</c:v>
                </c:pt>
                <c:pt idx="112">
                  <c:v>392.65899999999999</c:v>
                </c:pt>
                <c:pt idx="113">
                  <c:v>379.28800000000001</c:v>
                </c:pt>
                <c:pt idx="114">
                  <c:v>392.85500000000002</c:v>
                </c:pt>
                <c:pt idx="115">
                  <c:v>381.12599999999998</c:v>
                </c:pt>
                <c:pt idx="116">
                  <c:v>394.24099999999999</c:v>
                </c:pt>
                <c:pt idx="117">
                  <c:v>394.59500000000003</c:v>
                </c:pt>
                <c:pt idx="118">
                  <c:v>279.44600000000003</c:v>
                </c:pt>
                <c:pt idx="119">
                  <c:v>0</c:v>
                </c:pt>
                <c:pt idx="120">
                  <c:v>0</c:v>
                </c:pt>
                <c:pt idx="121">
                  <c:v>0</c:v>
                </c:pt>
                <c:pt idx="122">
                  <c:v>0</c:v>
                </c:pt>
                <c:pt idx="123">
                  <c:v>174.779</c:v>
                </c:pt>
                <c:pt idx="124">
                  <c:v>398.11099999999999</c:v>
                </c:pt>
                <c:pt idx="125">
                  <c:v>384.39800000000002</c:v>
                </c:pt>
                <c:pt idx="126">
                  <c:v>398.596</c:v>
                </c:pt>
                <c:pt idx="127">
                  <c:v>387.25099999999998</c:v>
                </c:pt>
                <c:pt idx="128">
                  <c:v>400.65600000000001</c:v>
                </c:pt>
                <c:pt idx="129">
                  <c:v>400.89299999999997</c:v>
                </c:pt>
                <c:pt idx="130">
                  <c:v>361.96300000000002</c:v>
                </c:pt>
                <c:pt idx="131">
                  <c:v>137.21600000000001</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numCache>
            </c:numRef>
          </c:val>
        </c:ser>
        <c:ser>
          <c:idx val="0"/>
          <c:order val="1"/>
          <c:tx>
            <c:strRef>
              <c:f>'排水口γ-運転状況'!$AI$180:$AJ$180</c:f>
              <c:strCache>
                <c:ptCount val="1"/>
                <c:pt idx="0">
                  <c:v>２号機</c:v>
                </c:pt>
              </c:strCache>
            </c:strRef>
          </c:tx>
          <c:spPr>
            <a:pattFill prst="pct30">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C0C0C0"/>
              </a:solidFill>
              <a:prstDash val="solid"/>
            </a:ln>
          </c:spPr>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'排水口γ-運転状況'!$AJ$409:$AJ$639</c:f>
              <c:numCache>
                <c:formatCode>0_);[Red]\(0\)</c:formatCode>
                <c:ptCount val="231"/>
                <c:pt idx="0">
                  <c:v>593.99900000000002</c:v>
                </c:pt>
                <c:pt idx="1">
                  <c:v>464.43799999999999</c:v>
                </c:pt>
                <c:pt idx="2">
                  <c:v>593.62</c:v>
                </c:pt>
                <c:pt idx="3">
                  <c:v>613.45299999999997</c:v>
                </c:pt>
                <c:pt idx="4">
                  <c:v>613.15300000000002</c:v>
                </c:pt>
                <c:pt idx="5">
                  <c:v>174.976</c:v>
                </c:pt>
                <c:pt idx="6">
                  <c:v>44.707999999999998</c:v>
                </c:pt>
                <c:pt idx="7">
                  <c:v>592.82799999999997</c:v>
                </c:pt>
                <c:pt idx="8">
                  <c:v>613.79999999999995</c:v>
                </c:pt>
                <c:pt idx="9">
                  <c:v>613.79999999999995</c:v>
                </c:pt>
                <c:pt idx="10">
                  <c:v>554.4</c:v>
                </c:pt>
                <c:pt idx="11">
                  <c:v>613.79999999999995</c:v>
                </c:pt>
                <c:pt idx="12">
                  <c:v>594</c:v>
                </c:pt>
                <c:pt idx="13">
                  <c:v>613.79999999999995</c:v>
                </c:pt>
                <c:pt idx="14">
                  <c:v>594</c:v>
                </c:pt>
                <c:pt idx="15">
                  <c:v>613.79999999999995</c:v>
                </c:pt>
                <c:pt idx="16">
                  <c:v>613.79999999999995</c:v>
                </c:pt>
                <c:pt idx="17">
                  <c:v>494.74700000000001</c:v>
                </c:pt>
                <c:pt idx="18">
                  <c:v>506.536</c:v>
                </c:pt>
                <c:pt idx="19">
                  <c:v>593.81100000000004</c:v>
                </c:pt>
                <c:pt idx="20">
                  <c:v>393.041</c:v>
                </c:pt>
                <c:pt idx="21">
                  <c:v>0</c:v>
                </c:pt>
                <c:pt idx="22">
                  <c:v>0</c:v>
                </c:pt>
                <c:pt idx="23">
                  <c:v>0</c:v>
                </c:pt>
                <c:pt idx="24">
                  <c:v>559.69000000000005</c:v>
                </c:pt>
                <c:pt idx="25">
                  <c:v>613.79999999999995</c:v>
                </c:pt>
                <c:pt idx="26">
                  <c:v>426.21899999999999</c:v>
                </c:pt>
                <c:pt idx="27">
                  <c:v>613.79999999999995</c:v>
                </c:pt>
                <c:pt idx="28">
                  <c:v>613.79999999999995</c:v>
                </c:pt>
                <c:pt idx="29">
                  <c:v>594</c:v>
                </c:pt>
                <c:pt idx="30">
                  <c:v>613.79999999999995</c:v>
                </c:pt>
                <c:pt idx="31">
                  <c:v>594</c:v>
                </c:pt>
                <c:pt idx="32">
                  <c:v>613.79999999999995</c:v>
                </c:pt>
                <c:pt idx="33">
                  <c:v>613.79999999999995</c:v>
                </c:pt>
                <c:pt idx="34">
                  <c:v>554.4</c:v>
                </c:pt>
                <c:pt idx="35">
                  <c:v>613.79899999999998</c:v>
                </c:pt>
                <c:pt idx="36">
                  <c:v>593.67399999999998</c:v>
                </c:pt>
                <c:pt idx="37">
                  <c:v>405.99700000000001</c:v>
                </c:pt>
                <c:pt idx="38">
                  <c:v>0</c:v>
                </c:pt>
                <c:pt idx="39">
                  <c:v>0</c:v>
                </c:pt>
                <c:pt idx="40">
                  <c:v>0</c:v>
                </c:pt>
                <c:pt idx="41">
                  <c:v>0</c:v>
                </c:pt>
                <c:pt idx="42">
                  <c:v>0</c:v>
                </c:pt>
                <c:pt idx="43">
                  <c:v>13.278</c:v>
                </c:pt>
                <c:pt idx="44">
                  <c:v>615.74800000000005</c:v>
                </c:pt>
                <c:pt idx="45">
                  <c:v>622.57399999999996</c:v>
                </c:pt>
                <c:pt idx="46">
                  <c:v>582.35199999999998</c:v>
                </c:pt>
                <c:pt idx="47">
                  <c:v>622.29200000000003</c:v>
                </c:pt>
                <c:pt idx="48">
                  <c:v>602.303</c:v>
                </c:pt>
                <c:pt idx="49">
                  <c:v>622.01400000000001</c:v>
                </c:pt>
                <c:pt idx="50">
                  <c:v>601.63400000000001</c:v>
                </c:pt>
                <c:pt idx="51">
                  <c:v>620.94200000000001</c:v>
                </c:pt>
                <c:pt idx="52">
                  <c:v>619.673</c:v>
                </c:pt>
                <c:pt idx="53">
                  <c:v>599.601</c:v>
                </c:pt>
                <c:pt idx="54">
                  <c:v>620.20299999999997</c:v>
                </c:pt>
                <c:pt idx="55">
                  <c:v>600.47699999999998</c:v>
                </c:pt>
                <c:pt idx="56">
                  <c:v>621.09699999999998</c:v>
                </c:pt>
                <c:pt idx="57">
                  <c:v>416.24</c:v>
                </c:pt>
                <c:pt idx="58">
                  <c:v>0</c:v>
                </c:pt>
                <c:pt idx="59">
                  <c:v>0</c:v>
                </c:pt>
                <c:pt idx="60">
                  <c:v>0</c:v>
                </c:pt>
                <c:pt idx="61">
                  <c:v>12.798</c:v>
                </c:pt>
                <c:pt idx="62">
                  <c:v>597.78200000000004</c:v>
                </c:pt>
                <c:pt idx="63">
                  <c:v>621.60599999999999</c:v>
                </c:pt>
                <c:pt idx="64">
                  <c:v>310.29500000000002</c:v>
                </c:pt>
                <c:pt idx="65">
                  <c:v>0</c:v>
                </c:pt>
                <c:pt idx="66">
                  <c:v>0</c:v>
                </c:pt>
                <c:pt idx="67">
                  <c:v>0</c:v>
                </c:pt>
                <c:pt idx="68">
                  <c:v>0</c:v>
                </c:pt>
                <c:pt idx="69">
                  <c:v>0</c:v>
                </c:pt>
                <c:pt idx="70">
                  <c:v>0</c:v>
                </c:pt>
                <c:pt idx="71">
                  <c:v>0</c:v>
                </c:pt>
                <c:pt idx="72">
                  <c:v>601.93899999999996</c:v>
                </c:pt>
                <c:pt idx="73">
                  <c:v>197.249</c:v>
                </c:pt>
                <c:pt idx="74">
                  <c:v>0</c:v>
                </c:pt>
                <c:pt idx="75">
                  <c:v>0</c:v>
                </c:pt>
                <c:pt idx="76">
                  <c:v>0</c:v>
                </c:pt>
                <c:pt idx="77">
                  <c:v>0</c:v>
                </c:pt>
                <c:pt idx="78">
                  <c:v>0</c:v>
                </c:pt>
                <c:pt idx="79">
                  <c:v>0</c:v>
                </c:pt>
                <c:pt idx="80">
                  <c:v>351.76400000000001</c:v>
                </c:pt>
                <c:pt idx="81">
                  <c:v>351.29399999999998</c:v>
                </c:pt>
                <c:pt idx="82">
                  <c:v>561.86699999999996</c:v>
                </c:pt>
                <c:pt idx="83">
                  <c:v>621.80600000000004</c:v>
                </c:pt>
                <c:pt idx="84">
                  <c:v>602.10299999999995</c:v>
                </c:pt>
                <c:pt idx="85">
                  <c:v>621.93799999999999</c:v>
                </c:pt>
                <c:pt idx="86">
                  <c:v>601.02200000000005</c:v>
                </c:pt>
                <c:pt idx="87">
                  <c:v>620.02200000000005</c:v>
                </c:pt>
                <c:pt idx="88">
                  <c:v>619.803</c:v>
                </c:pt>
                <c:pt idx="89">
                  <c:v>599.36199999999997</c:v>
                </c:pt>
                <c:pt idx="90">
                  <c:v>199.52199999999999</c:v>
                </c:pt>
                <c:pt idx="91">
                  <c:v>0</c:v>
                </c:pt>
                <c:pt idx="92">
                  <c:v>0</c:v>
                </c:pt>
                <c:pt idx="93">
                  <c:v>20.898</c:v>
                </c:pt>
                <c:pt idx="94">
                  <c:v>576.48</c:v>
                </c:pt>
                <c:pt idx="95">
                  <c:v>621.78700000000003</c:v>
                </c:pt>
                <c:pt idx="96">
                  <c:v>601.69500000000005</c:v>
                </c:pt>
                <c:pt idx="97">
                  <c:v>621.68499999999995</c:v>
                </c:pt>
                <c:pt idx="98">
                  <c:v>601.37300000000005</c:v>
                </c:pt>
                <c:pt idx="99">
                  <c:v>620.68499999999995</c:v>
                </c:pt>
                <c:pt idx="100">
                  <c:v>619.51900000000001</c:v>
                </c:pt>
                <c:pt idx="101">
                  <c:v>599.50300000000004</c:v>
                </c:pt>
                <c:pt idx="102">
                  <c:v>620.04100000000005</c:v>
                </c:pt>
                <c:pt idx="103">
                  <c:v>600.54200000000003</c:v>
                </c:pt>
                <c:pt idx="104">
                  <c:v>620.86500000000001</c:v>
                </c:pt>
                <c:pt idx="105">
                  <c:v>620.84100000000001</c:v>
                </c:pt>
                <c:pt idx="106">
                  <c:v>560.98699999999997</c:v>
                </c:pt>
                <c:pt idx="107">
                  <c:v>492.97800000000001</c:v>
                </c:pt>
                <c:pt idx="108">
                  <c:v>0</c:v>
                </c:pt>
                <c:pt idx="109">
                  <c:v>0</c:v>
                </c:pt>
                <c:pt idx="110">
                  <c:v>0</c:v>
                </c:pt>
                <c:pt idx="111">
                  <c:v>0</c:v>
                </c:pt>
                <c:pt idx="112">
                  <c:v>0</c:v>
                </c:pt>
                <c:pt idx="113">
                  <c:v>60.698</c:v>
                </c:pt>
                <c:pt idx="114">
                  <c:v>621.43200000000002</c:v>
                </c:pt>
                <c:pt idx="115">
                  <c:v>601.64599999999996</c:v>
                </c:pt>
                <c:pt idx="116">
                  <c:v>622.08500000000004</c:v>
                </c:pt>
                <c:pt idx="117">
                  <c:v>622.32899999999995</c:v>
                </c:pt>
                <c:pt idx="118">
                  <c:v>562.15200000000004</c:v>
                </c:pt>
                <c:pt idx="119">
                  <c:v>622.26499999999999</c:v>
                </c:pt>
                <c:pt idx="120">
                  <c:v>602.05999999999995</c:v>
                </c:pt>
                <c:pt idx="121">
                  <c:v>621.91</c:v>
                </c:pt>
                <c:pt idx="122">
                  <c:v>601.16300000000001</c:v>
                </c:pt>
                <c:pt idx="123">
                  <c:v>620.79399999999998</c:v>
                </c:pt>
                <c:pt idx="124">
                  <c:v>619.16700000000003</c:v>
                </c:pt>
                <c:pt idx="125">
                  <c:v>598.48800000000006</c:v>
                </c:pt>
                <c:pt idx="126">
                  <c:v>606.80600000000004</c:v>
                </c:pt>
                <c:pt idx="127">
                  <c:v>89.171000000000006</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numCache>
            </c:numRef>
          </c:val>
        </c:ser>
        <c:ser>
          <c:idx val="1"/>
          <c:order val="2"/>
          <c:tx>
            <c:strRef>
              <c:f>'排水口γ-運転状況'!$AK$180:$AL$180</c:f>
              <c:strCache>
                <c:ptCount val="1"/>
                <c:pt idx="0">
                  <c:v>３号機</c:v>
                </c:pt>
              </c:strCache>
            </c:strRef>
          </c:tx>
          <c:spPr>
            <a:pattFill prst="ltDnDiag">
              <a:fgClr>
                <a:srgbClr xmlns:mc="http://schemas.openxmlformats.org/markup-compatibility/2006" xmlns:a14="http://schemas.microsoft.com/office/drawing/2010/main" val="008000" mc:Ignorable="a14" a14:legacySpreadsheetColorIndex="17"/>
              </a:fgClr>
              <a:bgClr>
                <a:srgbClr xmlns:mc="http://schemas.openxmlformats.org/markup-compatibility/2006" xmlns:a14="http://schemas.microsoft.com/office/drawing/2010/main" val="FFFFC0" mc:Ignorable="a14" a14:legacySpreadsheetColorIndex="26"/>
              </a:bgClr>
            </a:pattFill>
            <a:ln w="12700">
              <a:solidFill>
                <a:srgbClr val="C0C0C0"/>
              </a:solidFill>
              <a:prstDash val="solid"/>
            </a:ln>
          </c:spPr>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'排水口γ-運転状況'!$AL$409:$AL$639</c:f>
              <c:numCache>
                <c:formatCode>0_);[Red]\(0\)</c:formatCode>
                <c:ptCount val="231"/>
                <c:pt idx="13">
                  <c:v>4.6790000000000003</c:v>
                </c:pt>
                <c:pt idx="14">
                  <c:v>73.613</c:v>
                </c:pt>
                <c:pt idx="15">
                  <c:v>190.47200000000001</c:v>
                </c:pt>
                <c:pt idx="16">
                  <c:v>454.90699999999998</c:v>
                </c:pt>
                <c:pt idx="17">
                  <c:v>215.37899999999999</c:v>
                </c:pt>
                <c:pt idx="18">
                  <c:v>365.72199999999998</c:v>
                </c:pt>
                <c:pt idx="19">
                  <c:v>144.32400000000001</c:v>
                </c:pt>
                <c:pt idx="20">
                  <c:v>209.27500000000001</c:v>
                </c:pt>
                <c:pt idx="21">
                  <c:v>491.53800000000001</c:v>
                </c:pt>
                <c:pt idx="22">
                  <c:v>554.4</c:v>
                </c:pt>
                <c:pt idx="23">
                  <c:v>613.72199999999998</c:v>
                </c:pt>
                <c:pt idx="24">
                  <c:v>594</c:v>
                </c:pt>
                <c:pt idx="25">
                  <c:v>613.79999999999995</c:v>
                </c:pt>
                <c:pt idx="26">
                  <c:v>594</c:v>
                </c:pt>
                <c:pt idx="27">
                  <c:v>613.79999999999995</c:v>
                </c:pt>
                <c:pt idx="28">
                  <c:v>613.79999999999995</c:v>
                </c:pt>
                <c:pt idx="29">
                  <c:v>594</c:v>
                </c:pt>
                <c:pt idx="30">
                  <c:v>613.68299999999999</c:v>
                </c:pt>
                <c:pt idx="31">
                  <c:v>594</c:v>
                </c:pt>
                <c:pt idx="32">
                  <c:v>613.71299999999997</c:v>
                </c:pt>
                <c:pt idx="33">
                  <c:v>613.42700000000002</c:v>
                </c:pt>
                <c:pt idx="34">
                  <c:v>452.57100000000003</c:v>
                </c:pt>
                <c:pt idx="35">
                  <c:v>0</c:v>
                </c:pt>
                <c:pt idx="36">
                  <c:v>197.57</c:v>
                </c:pt>
                <c:pt idx="37">
                  <c:v>561.77700000000004</c:v>
                </c:pt>
                <c:pt idx="38">
                  <c:v>612.029</c:v>
                </c:pt>
                <c:pt idx="39">
                  <c:v>634.25400000000002</c:v>
                </c:pt>
                <c:pt idx="40">
                  <c:v>633.62699999999995</c:v>
                </c:pt>
                <c:pt idx="41">
                  <c:v>613.53399999999999</c:v>
                </c:pt>
                <c:pt idx="42">
                  <c:v>635.471</c:v>
                </c:pt>
                <c:pt idx="43">
                  <c:v>615.28700000000003</c:v>
                </c:pt>
                <c:pt idx="44">
                  <c:v>635.87400000000002</c:v>
                </c:pt>
                <c:pt idx="45">
                  <c:v>636.06100000000004</c:v>
                </c:pt>
                <c:pt idx="46">
                  <c:v>594.84699999999998</c:v>
                </c:pt>
                <c:pt idx="47">
                  <c:v>635.41300000000001</c:v>
                </c:pt>
                <c:pt idx="48">
                  <c:v>615.221</c:v>
                </c:pt>
                <c:pt idx="49">
                  <c:v>625.78800000000001</c:v>
                </c:pt>
                <c:pt idx="50">
                  <c:v>166.321</c:v>
                </c:pt>
                <c:pt idx="51">
                  <c:v>0</c:v>
                </c:pt>
                <c:pt idx="52">
                  <c:v>0.98099999999999998</c:v>
                </c:pt>
                <c:pt idx="53">
                  <c:v>402.91500000000002</c:v>
                </c:pt>
                <c:pt idx="54">
                  <c:v>634.04</c:v>
                </c:pt>
                <c:pt idx="55">
                  <c:v>613.95799999999997</c:v>
                </c:pt>
                <c:pt idx="56">
                  <c:v>635.51099999999997</c:v>
                </c:pt>
                <c:pt idx="57">
                  <c:v>635.44500000000005</c:v>
                </c:pt>
                <c:pt idx="58">
                  <c:v>573.673</c:v>
                </c:pt>
                <c:pt idx="59">
                  <c:v>635.18799999999999</c:v>
                </c:pt>
                <c:pt idx="60">
                  <c:v>614.60400000000004</c:v>
                </c:pt>
                <c:pt idx="61">
                  <c:v>635.28800000000001</c:v>
                </c:pt>
                <c:pt idx="62">
                  <c:v>614.20000000000005</c:v>
                </c:pt>
                <c:pt idx="63">
                  <c:v>540.78</c:v>
                </c:pt>
                <c:pt idx="64">
                  <c:v>306.28500000000003</c:v>
                </c:pt>
                <c:pt idx="65">
                  <c:v>0</c:v>
                </c:pt>
                <c:pt idx="66">
                  <c:v>0</c:v>
                </c:pt>
                <c:pt idx="67">
                  <c:v>0</c:v>
                </c:pt>
                <c:pt idx="68">
                  <c:v>0</c:v>
                </c:pt>
                <c:pt idx="69">
                  <c:v>0</c:v>
                </c:pt>
                <c:pt idx="70">
                  <c:v>0</c:v>
                </c:pt>
                <c:pt idx="71">
                  <c:v>187.57599999999999</c:v>
                </c:pt>
                <c:pt idx="72">
                  <c:v>615.28800000000001</c:v>
                </c:pt>
                <c:pt idx="73">
                  <c:v>635.84500000000003</c:v>
                </c:pt>
                <c:pt idx="74">
                  <c:v>614.95600000000002</c:v>
                </c:pt>
                <c:pt idx="75">
                  <c:v>119.679</c:v>
                </c:pt>
                <c:pt idx="76">
                  <c:v>0</c:v>
                </c:pt>
                <c:pt idx="77">
                  <c:v>0</c:v>
                </c:pt>
                <c:pt idx="78">
                  <c:v>0</c:v>
                </c:pt>
                <c:pt idx="79">
                  <c:v>99.134</c:v>
                </c:pt>
                <c:pt idx="80">
                  <c:v>635.98800000000006</c:v>
                </c:pt>
                <c:pt idx="81">
                  <c:v>636.19799999999998</c:v>
                </c:pt>
                <c:pt idx="82">
                  <c:v>574.51700000000005</c:v>
                </c:pt>
                <c:pt idx="83">
                  <c:v>239.85499999999999</c:v>
                </c:pt>
                <c:pt idx="84">
                  <c:v>556.27499999999998</c:v>
                </c:pt>
                <c:pt idx="85">
                  <c:v>175.16499999999999</c:v>
                </c:pt>
                <c:pt idx="86">
                  <c:v>0</c:v>
                </c:pt>
                <c:pt idx="87">
                  <c:v>0</c:v>
                </c:pt>
                <c:pt idx="88">
                  <c:v>0</c:v>
                </c:pt>
                <c:pt idx="89">
                  <c:v>0</c:v>
                </c:pt>
                <c:pt idx="90">
                  <c:v>0</c:v>
                </c:pt>
                <c:pt idx="91">
                  <c:v>5.2919999999999998</c:v>
                </c:pt>
                <c:pt idx="92">
                  <c:v>166.505</c:v>
                </c:pt>
                <c:pt idx="93">
                  <c:v>636.572</c:v>
                </c:pt>
                <c:pt idx="94">
                  <c:v>594.86699999999996</c:v>
                </c:pt>
                <c:pt idx="95">
                  <c:v>634.89099999999996</c:v>
                </c:pt>
                <c:pt idx="96">
                  <c:v>613.91999999999996</c:v>
                </c:pt>
                <c:pt idx="97">
                  <c:v>634.28300000000002</c:v>
                </c:pt>
                <c:pt idx="98">
                  <c:v>615.43899999999996</c:v>
                </c:pt>
                <c:pt idx="99">
                  <c:v>635.47900000000004</c:v>
                </c:pt>
                <c:pt idx="100">
                  <c:v>634.56600000000003</c:v>
                </c:pt>
                <c:pt idx="101">
                  <c:v>613.84500000000003</c:v>
                </c:pt>
                <c:pt idx="102">
                  <c:v>634.29</c:v>
                </c:pt>
                <c:pt idx="103">
                  <c:v>509.05</c:v>
                </c:pt>
                <c:pt idx="104">
                  <c:v>0</c:v>
                </c:pt>
                <c:pt idx="105">
                  <c:v>0</c:v>
                </c:pt>
                <c:pt idx="106">
                  <c:v>0</c:v>
                </c:pt>
                <c:pt idx="107">
                  <c:v>0</c:v>
                </c:pt>
                <c:pt idx="108">
                  <c:v>0</c:v>
                </c:pt>
                <c:pt idx="109">
                  <c:v>0</c:v>
                </c:pt>
                <c:pt idx="110">
                  <c:v>0.60199999999999998</c:v>
                </c:pt>
                <c:pt idx="111">
                  <c:v>444.041</c:v>
                </c:pt>
                <c:pt idx="112">
                  <c:v>600.74099999999999</c:v>
                </c:pt>
                <c:pt idx="113">
                  <c:v>613.16800000000001</c:v>
                </c:pt>
                <c:pt idx="114">
                  <c:v>634.07000000000005</c:v>
                </c:pt>
                <c:pt idx="115">
                  <c:v>614.08199999999999</c:v>
                </c:pt>
                <c:pt idx="116">
                  <c:v>634.75199999999995</c:v>
                </c:pt>
                <c:pt idx="117">
                  <c:v>634.65200000000004</c:v>
                </c:pt>
                <c:pt idx="118">
                  <c:v>572.40200000000004</c:v>
                </c:pt>
                <c:pt idx="119">
                  <c:v>634.83100000000002</c:v>
                </c:pt>
                <c:pt idx="120">
                  <c:v>615.18200000000002</c:v>
                </c:pt>
                <c:pt idx="121">
                  <c:v>635.60299999999995</c:v>
                </c:pt>
                <c:pt idx="122">
                  <c:v>614.55799999999999</c:v>
                </c:pt>
                <c:pt idx="123">
                  <c:v>673</c:v>
                </c:pt>
                <c:pt idx="124">
                  <c:v>0</c:v>
                </c:pt>
                <c:pt idx="125">
                  <c:v>0</c:v>
                </c:pt>
                <c:pt idx="126">
                  <c:v>30.632999999999999</c:v>
                </c:pt>
                <c:pt idx="127">
                  <c:v>614.58799999999997</c:v>
                </c:pt>
                <c:pt idx="128">
                  <c:v>631.60199999999998</c:v>
                </c:pt>
                <c:pt idx="129">
                  <c:v>579.49400000000003</c:v>
                </c:pt>
                <c:pt idx="130">
                  <c:v>574.21600000000001</c:v>
                </c:pt>
                <c:pt idx="131">
                  <c:v>217.68</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numCache>
            </c:numRef>
          </c:val>
        </c:ser>
        <c:dLbls>
          <c:showLegendKey val="0"/>
          <c:showVal val="0"/>
          <c:showCatName val="0"/>
          <c:showSerName val="0"/>
          <c:showPercent val="0"/>
          <c:showBubbleSize val="0"/>
        </c:dLbls>
        <c:axId val="272466688"/>
        <c:axId val="272468224"/>
      </c:areaChart>
      <c:catAx>
        <c:axId val="272466688"/>
        <c:scaling>
          <c:orientation val="minMax"/>
        </c:scaling>
        <c:delete val="0"/>
        <c:axPos val="b"/>
        <c:numFmt formatCode="[$-411]ge\.m" sourceLinked="1"/>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2468224"/>
        <c:crosses val="autoZero"/>
        <c:auto val="0"/>
        <c:lblAlgn val="ctr"/>
        <c:lblOffset val="100"/>
        <c:tickLblSkip val="4"/>
        <c:tickMarkSkip val="1"/>
        <c:noMultiLvlLbl val="0"/>
      </c:catAx>
      <c:valAx>
        <c:axId val="272468224"/>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明朝"/>
                  </a:rPr>
                  <a:t>百万kwh</a:t>
                </a:r>
              </a:p>
            </c:rich>
          </c:tx>
          <c:layout>
            <c:manualLayout>
              <c:xMode val="edge"/>
              <c:yMode val="edge"/>
              <c:x val="1.3358778625954198E-2"/>
              <c:y val="4.7752808988764044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466688"/>
        <c:crosses val="autoZero"/>
        <c:crossBetween val="midCat"/>
      </c:valAx>
      <c:spPr>
        <a:noFill/>
        <a:ln w="12700">
          <a:solidFill>
            <a:srgbClr val="808080"/>
          </a:solidFill>
          <a:prstDash val="solid"/>
        </a:ln>
      </c:spPr>
    </c:plotArea>
    <c:legend>
      <c:legendPos val="b"/>
      <c:layout>
        <c:manualLayout>
          <c:xMode val="edge"/>
          <c:yMode val="edge"/>
          <c:x val="0.6641224379395323"/>
          <c:y val="1.4044943820224719E-2"/>
          <c:w val="0.33206126905892486"/>
          <c:h val="8.1460674157303375E-2"/>
        </c:manualLayout>
      </c:layout>
      <c:overlay val="0"/>
      <c:spPr>
        <a:no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発電量(百万kwh)と1号機放水口(A)　γ線計数率の推移</a:t>
            </a:r>
          </a:p>
        </c:rich>
      </c:tx>
      <c:layout>
        <c:manualLayout>
          <c:xMode val="edge"/>
          <c:yMode val="edge"/>
          <c:x val="0.10961542850621935"/>
          <c:y val="1.759518295507179E-2"/>
        </c:manualLayout>
      </c:layout>
      <c:overlay val="0"/>
      <c:spPr>
        <a:solidFill>
          <a:srgbClr val="FFFFFF"/>
        </a:solidFill>
        <a:ln w="25400">
          <a:noFill/>
        </a:ln>
      </c:spPr>
    </c:title>
    <c:autoTitleDeleted val="0"/>
    <c:plotArea>
      <c:layout>
        <c:manualLayout>
          <c:layoutTarget val="inner"/>
          <c:xMode val="edge"/>
          <c:yMode val="edge"/>
          <c:x val="3.653846153846154E-2"/>
          <c:y val="4.6920821114369501E-2"/>
          <c:w val="0.9211538461538461"/>
          <c:h val="0.78885630498533721"/>
        </c:manualLayout>
      </c:layout>
      <c:areaChart>
        <c:grouping val="stacked"/>
        <c:varyColors val="0"/>
        <c:ser>
          <c:idx val="6"/>
          <c:order val="3"/>
          <c:tx>
            <c:strRef>
              <c:f>'排水口γ-運転状況'!$AG$180</c:f>
              <c:strCache>
                <c:ptCount val="1"/>
                <c:pt idx="0">
                  <c:v>１号機</c:v>
                </c:pt>
              </c:strCache>
            </c:strRef>
          </c:tx>
          <c:spPr>
            <a:pattFill prst="pct5">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C0" mc:Ignorable="a14" a14:legacySpreadsheetColorIndex="26"/>
              </a:bgClr>
            </a:pattFill>
            <a:ln w="12700">
              <a:solidFill>
                <a:srgbClr val="C0C0C0"/>
              </a:solidFill>
              <a:prstDash val="solid"/>
            </a:ln>
          </c:spPr>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'排水口γ-運転状況'!$AH$409:$AH$639</c:f>
              <c:numCache>
                <c:formatCode>0_);[Red]\(0\)</c:formatCode>
                <c:ptCount val="231"/>
                <c:pt idx="0">
                  <c:v>377.28</c:v>
                </c:pt>
                <c:pt idx="1">
                  <c:v>389.85599999999999</c:v>
                </c:pt>
                <c:pt idx="2">
                  <c:v>377.279</c:v>
                </c:pt>
                <c:pt idx="3">
                  <c:v>380.85599999999999</c:v>
                </c:pt>
                <c:pt idx="4">
                  <c:v>388.07</c:v>
                </c:pt>
                <c:pt idx="5">
                  <c:v>376.40499999999997</c:v>
                </c:pt>
                <c:pt idx="6">
                  <c:v>389.85500000000002</c:v>
                </c:pt>
                <c:pt idx="7">
                  <c:v>377.27100000000002</c:v>
                </c:pt>
                <c:pt idx="8">
                  <c:v>389.71899999999999</c:v>
                </c:pt>
                <c:pt idx="9">
                  <c:v>389.79899999999998</c:v>
                </c:pt>
                <c:pt idx="10">
                  <c:v>351.84800000000001</c:v>
                </c:pt>
                <c:pt idx="11">
                  <c:v>389.2</c:v>
                </c:pt>
                <c:pt idx="12">
                  <c:v>334.82600000000002</c:v>
                </c:pt>
                <c:pt idx="13">
                  <c:v>0</c:v>
                </c:pt>
                <c:pt idx="14">
                  <c:v>0</c:v>
                </c:pt>
                <c:pt idx="15">
                  <c:v>207.36099999999999</c:v>
                </c:pt>
                <c:pt idx="16">
                  <c:v>389.85500000000002</c:v>
                </c:pt>
                <c:pt idx="17">
                  <c:v>377.279</c:v>
                </c:pt>
                <c:pt idx="18">
                  <c:v>389.85599999999999</c:v>
                </c:pt>
                <c:pt idx="19">
                  <c:v>377.279</c:v>
                </c:pt>
                <c:pt idx="20">
                  <c:v>389.85599999999999</c:v>
                </c:pt>
                <c:pt idx="21">
                  <c:v>389.85599999999999</c:v>
                </c:pt>
                <c:pt idx="22">
                  <c:v>352.12799999999999</c:v>
                </c:pt>
                <c:pt idx="23">
                  <c:v>389.85599999999999</c:v>
                </c:pt>
                <c:pt idx="24">
                  <c:v>377.28</c:v>
                </c:pt>
                <c:pt idx="25">
                  <c:v>389.85599999999999</c:v>
                </c:pt>
                <c:pt idx="26">
                  <c:v>377.28</c:v>
                </c:pt>
                <c:pt idx="27">
                  <c:v>389.75200000000001</c:v>
                </c:pt>
                <c:pt idx="28">
                  <c:v>389.79300000000001</c:v>
                </c:pt>
                <c:pt idx="29">
                  <c:v>87.638999999999996</c:v>
                </c:pt>
                <c:pt idx="30">
                  <c:v>0</c:v>
                </c:pt>
                <c:pt idx="31">
                  <c:v>0</c:v>
                </c:pt>
                <c:pt idx="32">
                  <c:v>0</c:v>
                </c:pt>
                <c:pt idx="33">
                  <c:v>0</c:v>
                </c:pt>
                <c:pt idx="34">
                  <c:v>0</c:v>
                </c:pt>
                <c:pt idx="35">
                  <c:v>0</c:v>
                </c:pt>
                <c:pt idx="36">
                  <c:v>0</c:v>
                </c:pt>
                <c:pt idx="37">
                  <c:v>0</c:v>
                </c:pt>
                <c:pt idx="38">
                  <c:v>0</c:v>
                </c:pt>
                <c:pt idx="39">
                  <c:v>29.300999999999998</c:v>
                </c:pt>
                <c:pt idx="40">
                  <c:v>392.02199999999999</c:v>
                </c:pt>
                <c:pt idx="41">
                  <c:v>379.27199999999999</c:v>
                </c:pt>
                <c:pt idx="42">
                  <c:v>392.315</c:v>
                </c:pt>
                <c:pt idx="43">
                  <c:v>379.59</c:v>
                </c:pt>
                <c:pt idx="44">
                  <c:v>392.28800000000001</c:v>
                </c:pt>
                <c:pt idx="45">
                  <c:v>391.83800000000002</c:v>
                </c:pt>
                <c:pt idx="46">
                  <c:v>366.64299999999997</c:v>
                </c:pt>
                <c:pt idx="47">
                  <c:v>392.964</c:v>
                </c:pt>
                <c:pt idx="48">
                  <c:v>380.58199999999999</c:v>
                </c:pt>
                <c:pt idx="49">
                  <c:v>393.23</c:v>
                </c:pt>
                <c:pt idx="50">
                  <c:v>380.37</c:v>
                </c:pt>
                <c:pt idx="51">
                  <c:v>392.834</c:v>
                </c:pt>
                <c:pt idx="52">
                  <c:v>391.73099999999999</c:v>
                </c:pt>
                <c:pt idx="53">
                  <c:v>85.581999999999994</c:v>
                </c:pt>
                <c:pt idx="54">
                  <c:v>0</c:v>
                </c:pt>
                <c:pt idx="55">
                  <c:v>0</c:v>
                </c:pt>
                <c:pt idx="56">
                  <c:v>0</c:v>
                </c:pt>
                <c:pt idx="57">
                  <c:v>156.79400000000001</c:v>
                </c:pt>
                <c:pt idx="58">
                  <c:v>308.93200000000002</c:v>
                </c:pt>
                <c:pt idx="59">
                  <c:v>0</c:v>
                </c:pt>
                <c:pt idx="60">
                  <c:v>171.876</c:v>
                </c:pt>
                <c:pt idx="61">
                  <c:v>396.29399999999998</c:v>
                </c:pt>
                <c:pt idx="62">
                  <c:v>383.38499999999999</c:v>
                </c:pt>
                <c:pt idx="63">
                  <c:v>395.54599999999999</c:v>
                </c:pt>
                <c:pt idx="64">
                  <c:v>197.197</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17.422000000000001</c:v>
                </c:pt>
                <c:pt idx="86">
                  <c:v>0</c:v>
                </c:pt>
                <c:pt idx="87">
                  <c:v>323.67599999999999</c:v>
                </c:pt>
                <c:pt idx="88">
                  <c:v>394.399</c:v>
                </c:pt>
                <c:pt idx="89">
                  <c:v>381.15100000000001</c:v>
                </c:pt>
                <c:pt idx="90">
                  <c:v>394.649</c:v>
                </c:pt>
                <c:pt idx="91">
                  <c:v>382.72300000000001</c:v>
                </c:pt>
                <c:pt idx="92">
                  <c:v>396.19200000000001</c:v>
                </c:pt>
                <c:pt idx="93">
                  <c:v>396.15100000000001</c:v>
                </c:pt>
                <c:pt idx="94">
                  <c:v>165.571</c:v>
                </c:pt>
                <c:pt idx="95">
                  <c:v>0</c:v>
                </c:pt>
                <c:pt idx="96">
                  <c:v>0</c:v>
                </c:pt>
                <c:pt idx="97">
                  <c:v>0</c:v>
                </c:pt>
                <c:pt idx="98">
                  <c:v>0</c:v>
                </c:pt>
                <c:pt idx="99">
                  <c:v>0</c:v>
                </c:pt>
                <c:pt idx="100">
                  <c:v>0</c:v>
                </c:pt>
                <c:pt idx="101">
                  <c:v>0</c:v>
                </c:pt>
                <c:pt idx="102">
                  <c:v>0</c:v>
                </c:pt>
                <c:pt idx="103">
                  <c:v>0</c:v>
                </c:pt>
                <c:pt idx="104">
                  <c:v>0</c:v>
                </c:pt>
                <c:pt idx="105">
                  <c:v>0</c:v>
                </c:pt>
                <c:pt idx="106">
                  <c:v>0</c:v>
                </c:pt>
                <c:pt idx="107">
                  <c:v>20.835000000000001</c:v>
                </c:pt>
                <c:pt idx="108">
                  <c:v>332.26299999999998</c:v>
                </c:pt>
                <c:pt idx="109">
                  <c:v>395.351</c:v>
                </c:pt>
                <c:pt idx="110">
                  <c:v>222.79</c:v>
                </c:pt>
                <c:pt idx="111">
                  <c:v>394.31299999999999</c:v>
                </c:pt>
                <c:pt idx="112">
                  <c:v>392.65899999999999</c:v>
                </c:pt>
                <c:pt idx="113">
                  <c:v>379.28800000000001</c:v>
                </c:pt>
                <c:pt idx="114">
                  <c:v>392.85500000000002</c:v>
                </c:pt>
                <c:pt idx="115">
                  <c:v>381.12599999999998</c:v>
                </c:pt>
                <c:pt idx="116">
                  <c:v>394.24099999999999</c:v>
                </c:pt>
                <c:pt idx="117">
                  <c:v>394.59500000000003</c:v>
                </c:pt>
                <c:pt idx="118">
                  <c:v>279.44600000000003</c:v>
                </c:pt>
                <c:pt idx="119">
                  <c:v>0</c:v>
                </c:pt>
                <c:pt idx="120">
                  <c:v>0</c:v>
                </c:pt>
                <c:pt idx="121">
                  <c:v>0</c:v>
                </c:pt>
                <c:pt idx="122">
                  <c:v>0</c:v>
                </c:pt>
                <c:pt idx="123">
                  <c:v>174.779</c:v>
                </c:pt>
                <c:pt idx="124">
                  <c:v>398.11099999999999</c:v>
                </c:pt>
                <c:pt idx="125">
                  <c:v>384.39800000000002</c:v>
                </c:pt>
                <c:pt idx="126">
                  <c:v>398.596</c:v>
                </c:pt>
                <c:pt idx="127">
                  <c:v>387.25099999999998</c:v>
                </c:pt>
                <c:pt idx="128">
                  <c:v>400.65600000000001</c:v>
                </c:pt>
                <c:pt idx="129">
                  <c:v>400.89299999999997</c:v>
                </c:pt>
                <c:pt idx="130">
                  <c:v>361.96300000000002</c:v>
                </c:pt>
                <c:pt idx="131">
                  <c:v>137.21600000000001</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numCache>
            </c:numRef>
          </c:val>
        </c:ser>
        <c:dLbls>
          <c:showLegendKey val="0"/>
          <c:showVal val="0"/>
          <c:showCatName val="0"/>
          <c:showSerName val="0"/>
          <c:showPercent val="0"/>
          <c:showBubbleSize val="0"/>
        </c:dLbls>
        <c:axId val="272592256"/>
        <c:axId val="272602240"/>
      </c:areaChart>
      <c:lineChart>
        <c:grouping val="standard"/>
        <c:varyColors val="0"/>
        <c:ser>
          <c:idx val="3"/>
          <c:order val="0"/>
          <c:tx>
            <c:strRef>
              <c:f>'排水口γ-運転状況'!$D$180</c:f>
              <c:strCache>
                <c:ptCount val="1"/>
                <c:pt idx="0">
                  <c:v>平均</c:v>
                </c:pt>
              </c:strCache>
            </c:strRef>
          </c:tx>
          <c:spPr>
            <a:ln w="38100">
              <a:solidFill>
                <a:srgbClr val="FF00FF"/>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'排水口γ-運転状況'!$J$409:$J$639</c:f>
              <c:numCache>
                <c:formatCode>General</c:formatCode>
                <c:ptCount val="231"/>
                <c:pt idx="0">
                  <c:v>597</c:v>
                </c:pt>
                <c:pt idx="1">
                  <c:v>591</c:v>
                </c:pt>
                <c:pt idx="2">
                  <c:v>588</c:v>
                </c:pt>
                <c:pt idx="3">
                  <c:v>585</c:v>
                </c:pt>
                <c:pt idx="4">
                  <c:v>591</c:v>
                </c:pt>
                <c:pt idx="5">
                  <c:v>594</c:v>
                </c:pt>
                <c:pt idx="6">
                  <c:v>594</c:v>
                </c:pt>
                <c:pt idx="7">
                  <c:v>596</c:v>
                </c:pt>
                <c:pt idx="8">
                  <c:v>597</c:v>
                </c:pt>
                <c:pt idx="9">
                  <c:v>602</c:v>
                </c:pt>
                <c:pt idx="10">
                  <c:v>601</c:v>
                </c:pt>
                <c:pt idx="11">
                  <c:v>596</c:v>
                </c:pt>
                <c:pt idx="12">
                  <c:v>592</c:v>
                </c:pt>
                <c:pt idx="13">
                  <c:v>596</c:v>
                </c:pt>
                <c:pt idx="14">
                  <c:v>589</c:v>
                </c:pt>
                <c:pt idx="15">
                  <c:v>580</c:v>
                </c:pt>
                <c:pt idx="16">
                  <c:v>593</c:v>
                </c:pt>
                <c:pt idx="17">
                  <c:v>597</c:v>
                </c:pt>
                <c:pt idx="18">
                  <c:v>602</c:v>
                </c:pt>
                <c:pt idx="19">
                  <c:v>602</c:v>
                </c:pt>
                <c:pt idx="20">
                  <c:v>604</c:v>
                </c:pt>
                <c:pt idx="21">
                  <c:v>606</c:v>
                </c:pt>
                <c:pt idx="22">
                  <c:v>604</c:v>
                </c:pt>
                <c:pt idx="23">
                  <c:v>605</c:v>
                </c:pt>
                <c:pt idx="24">
                  <c:v>599</c:v>
                </c:pt>
                <c:pt idx="25">
                  <c:v>599</c:v>
                </c:pt>
                <c:pt idx="26">
                  <c:v>598</c:v>
                </c:pt>
                <c:pt idx="27">
                  <c:v>593</c:v>
                </c:pt>
                <c:pt idx="28">
                  <c:v>593</c:v>
                </c:pt>
                <c:pt idx="29">
                  <c:v>592</c:v>
                </c:pt>
                <c:pt idx="30">
                  <c:v>593</c:v>
                </c:pt>
                <c:pt idx="31">
                  <c:v>597</c:v>
                </c:pt>
                <c:pt idx="32">
                  <c:v>598</c:v>
                </c:pt>
                <c:pt idx="33">
                  <c:v>605</c:v>
                </c:pt>
                <c:pt idx="34">
                  <c:v>606</c:v>
                </c:pt>
                <c:pt idx="35">
                  <c:v>608</c:v>
                </c:pt>
                <c:pt idx="36">
                  <c:v>607</c:v>
                </c:pt>
                <c:pt idx="37">
                  <c:v>608</c:v>
                </c:pt>
                <c:pt idx="38">
                  <c:v>604</c:v>
                </c:pt>
                <c:pt idx="39">
                  <c:v>598</c:v>
                </c:pt>
                <c:pt idx="40">
                  <c:v>590</c:v>
                </c:pt>
                <c:pt idx="41">
                  <c:v>591</c:v>
                </c:pt>
                <c:pt idx="42">
                  <c:v>596</c:v>
                </c:pt>
                <c:pt idx="43">
                  <c:v>596</c:v>
                </c:pt>
                <c:pt idx="44">
                  <c:v>600</c:v>
                </c:pt>
                <c:pt idx="45">
                  <c:v>603</c:v>
                </c:pt>
                <c:pt idx="46">
                  <c:v>603</c:v>
                </c:pt>
                <c:pt idx="47">
                  <c:v>604</c:v>
                </c:pt>
                <c:pt idx="48">
                  <c:v>604</c:v>
                </c:pt>
                <c:pt idx="49">
                  <c:v>597</c:v>
                </c:pt>
                <c:pt idx="50">
                  <c:v>597</c:v>
                </c:pt>
                <c:pt idx="51">
                  <c:v>595</c:v>
                </c:pt>
                <c:pt idx="52">
                  <c:v>595</c:v>
                </c:pt>
                <c:pt idx="53">
                  <c:v>594</c:v>
                </c:pt>
                <c:pt idx="54">
                  <c:v>590</c:v>
                </c:pt>
                <c:pt idx="55">
                  <c:v>594</c:v>
                </c:pt>
                <c:pt idx="56">
                  <c:v>599</c:v>
                </c:pt>
                <c:pt idx="57">
                  <c:v>603</c:v>
                </c:pt>
                <c:pt idx="58">
                  <c:v>607</c:v>
                </c:pt>
                <c:pt idx="59">
                  <c:v>606</c:v>
                </c:pt>
                <c:pt idx="60">
                  <c:v>604</c:v>
                </c:pt>
                <c:pt idx="61">
                  <c:v>602</c:v>
                </c:pt>
                <c:pt idx="62">
                  <c:v>596</c:v>
                </c:pt>
                <c:pt idx="63">
                  <c:v>589</c:v>
                </c:pt>
                <c:pt idx="64">
                  <c:v>592</c:v>
                </c:pt>
                <c:pt idx="65">
                  <c:v>591</c:v>
                </c:pt>
                <c:pt idx="66">
                  <c:v>602</c:v>
                </c:pt>
                <c:pt idx="67">
                  <c:v>604</c:v>
                </c:pt>
                <c:pt idx="68">
                  <c:v>609</c:v>
                </c:pt>
                <c:pt idx="69">
                  <c:v>606</c:v>
                </c:pt>
                <c:pt idx="72">
                  <c:v>595</c:v>
                </c:pt>
                <c:pt idx="73">
                  <c:v>596</c:v>
                </c:pt>
                <c:pt idx="74">
                  <c:v>594</c:v>
                </c:pt>
                <c:pt idx="75">
                  <c:v>587</c:v>
                </c:pt>
                <c:pt idx="76">
                  <c:v>585</c:v>
                </c:pt>
                <c:pt idx="77">
                  <c:v>582</c:v>
                </c:pt>
                <c:pt idx="78">
                  <c:v>586</c:v>
                </c:pt>
                <c:pt idx="79">
                  <c:v>589</c:v>
                </c:pt>
                <c:pt idx="80">
                  <c:v>592</c:v>
                </c:pt>
                <c:pt idx="81">
                  <c:v>590</c:v>
                </c:pt>
                <c:pt idx="82">
                  <c:v>590</c:v>
                </c:pt>
                <c:pt idx="83">
                  <c:v>590</c:v>
                </c:pt>
                <c:pt idx="84">
                  <c:v>589</c:v>
                </c:pt>
                <c:pt idx="85">
                  <c:v>590</c:v>
                </c:pt>
                <c:pt idx="86">
                  <c:v>585</c:v>
                </c:pt>
                <c:pt idx="87">
                  <c:v>576</c:v>
                </c:pt>
                <c:pt idx="88">
                  <c:v>575</c:v>
                </c:pt>
                <c:pt idx="89">
                  <c:v>575</c:v>
                </c:pt>
                <c:pt idx="90">
                  <c:v>577</c:v>
                </c:pt>
                <c:pt idx="91">
                  <c:v>577</c:v>
                </c:pt>
                <c:pt idx="92">
                  <c:v>586</c:v>
                </c:pt>
                <c:pt idx="93">
                  <c:v>602</c:v>
                </c:pt>
                <c:pt idx="94">
                  <c:v>603</c:v>
                </c:pt>
                <c:pt idx="95">
                  <c:v>600</c:v>
                </c:pt>
                <c:pt idx="96">
                  <c:v>596</c:v>
                </c:pt>
                <c:pt idx="97">
                  <c:v>596</c:v>
                </c:pt>
                <c:pt idx="98">
                  <c:v>595</c:v>
                </c:pt>
                <c:pt idx="99">
                  <c:v>593</c:v>
                </c:pt>
                <c:pt idx="100">
                  <c:v>586</c:v>
                </c:pt>
                <c:pt idx="101">
                  <c:v>581</c:v>
                </c:pt>
                <c:pt idx="102">
                  <c:v>586</c:v>
                </c:pt>
                <c:pt idx="103">
                  <c:v>591</c:v>
                </c:pt>
                <c:pt idx="104">
                  <c:v>591</c:v>
                </c:pt>
                <c:pt idx="105">
                  <c:v>594</c:v>
                </c:pt>
                <c:pt idx="106">
                  <c:v>592</c:v>
                </c:pt>
                <c:pt idx="107">
                  <c:v>589</c:v>
                </c:pt>
                <c:pt idx="108">
                  <c:v>587</c:v>
                </c:pt>
                <c:pt idx="109">
                  <c:v>580</c:v>
                </c:pt>
                <c:pt idx="110">
                  <c:v>601</c:v>
                </c:pt>
                <c:pt idx="111">
                  <c:v>596</c:v>
                </c:pt>
                <c:pt idx="112">
                  <c:v>589</c:v>
                </c:pt>
                <c:pt idx="113">
                  <c:v>588</c:v>
                </c:pt>
                <c:pt idx="114">
                  <c:v>584</c:v>
                </c:pt>
                <c:pt idx="115">
                  <c:v>587</c:v>
                </c:pt>
                <c:pt idx="116">
                  <c:v>591</c:v>
                </c:pt>
                <c:pt idx="117">
                  <c:v>593</c:v>
                </c:pt>
                <c:pt idx="118">
                  <c:v>591</c:v>
                </c:pt>
                <c:pt idx="119">
                  <c:v>588</c:v>
                </c:pt>
                <c:pt idx="120">
                  <c:v>604</c:v>
                </c:pt>
                <c:pt idx="121">
                  <c:v>595</c:v>
                </c:pt>
                <c:pt idx="122">
                  <c:v>588</c:v>
                </c:pt>
                <c:pt idx="123">
                  <c:v>606</c:v>
                </c:pt>
                <c:pt idx="124">
                  <c:v>605</c:v>
                </c:pt>
                <c:pt idx="125">
                  <c:v>605</c:v>
                </c:pt>
                <c:pt idx="126">
                  <c:v>606</c:v>
                </c:pt>
                <c:pt idx="127">
                  <c:v>611</c:v>
                </c:pt>
                <c:pt idx="128">
                  <c:v>613</c:v>
                </c:pt>
                <c:pt idx="129">
                  <c:v>614</c:v>
                </c:pt>
                <c:pt idx="130">
                  <c:v>614</c:v>
                </c:pt>
                <c:pt idx="131">
                  <c:v>617</c:v>
                </c:pt>
                <c:pt idx="146">
                  <c:v>285</c:v>
                </c:pt>
                <c:pt idx="147">
                  <c:v>282</c:v>
                </c:pt>
                <c:pt idx="148">
                  <c:v>277</c:v>
                </c:pt>
                <c:pt idx="149">
                  <c:v>274</c:v>
                </c:pt>
                <c:pt idx="150">
                  <c:v>282</c:v>
                </c:pt>
                <c:pt idx="151">
                  <c:v>276</c:v>
                </c:pt>
                <c:pt idx="152">
                  <c:v>283</c:v>
                </c:pt>
                <c:pt idx="153">
                  <c:v>286</c:v>
                </c:pt>
                <c:pt idx="154">
                  <c:v>291</c:v>
                </c:pt>
                <c:pt idx="155">
                  <c:v>282</c:v>
                </c:pt>
                <c:pt idx="156">
                  <c:v>283</c:v>
                </c:pt>
                <c:pt idx="157">
                  <c:v>275</c:v>
                </c:pt>
                <c:pt idx="158">
                  <c:v>268</c:v>
                </c:pt>
                <c:pt idx="159">
                  <c:v>271</c:v>
                </c:pt>
                <c:pt idx="160">
                  <c:v>268</c:v>
                </c:pt>
                <c:pt idx="161">
                  <c:v>271</c:v>
                </c:pt>
                <c:pt idx="162">
                  <c:v>275</c:v>
                </c:pt>
                <c:pt idx="163">
                  <c:v>268</c:v>
                </c:pt>
                <c:pt idx="164">
                  <c:v>284</c:v>
                </c:pt>
                <c:pt idx="165">
                  <c:v>279</c:v>
                </c:pt>
                <c:pt idx="166">
                  <c:v>291</c:v>
                </c:pt>
                <c:pt idx="167">
                  <c:v>288</c:v>
                </c:pt>
                <c:pt idx="168">
                  <c:v>287</c:v>
                </c:pt>
                <c:pt idx="169">
                  <c:v>274</c:v>
                </c:pt>
                <c:pt idx="170">
                  <c:v>274</c:v>
                </c:pt>
                <c:pt idx="171">
                  <c:v>264</c:v>
                </c:pt>
                <c:pt idx="172">
                  <c:v>272</c:v>
                </c:pt>
                <c:pt idx="173">
                  <c:v>265</c:v>
                </c:pt>
                <c:pt idx="174">
                  <c:v>265</c:v>
                </c:pt>
                <c:pt idx="175">
                  <c:v>273</c:v>
                </c:pt>
                <c:pt idx="176">
                  <c:v>274</c:v>
                </c:pt>
                <c:pt idx="177">
                  <c:v>279</c:v>
                </c:pt>
                <c:pt idx="178">
                  <c:v>255</c:v>
                </c:pt>
                <c:pt idx="179">
                  <c:v>283</c:v>
                </c:pt>
                <c:pt idx="180">
                  <c:v>271</c:v>
                </c:pt>
                <c:pt idx="181">
                  <c:v>273</c:v>
                </c:pt>
                <c:pt idx="182">
                  <c:v>265</c:v>
                </c:pt>
                <c:pt idx="183">
                  <c:v>264</c:v>
                </c:pt>
                <c:pt idx="184">
                  <c:v>270</c:v>
                </c:pt>
                <c:pt idx="185">
                  <c:v>265</c:v>
                </c:pt>
                <c:pt idx="186">
                  <c:v>267</c:v>
                </c:pt>
                <c:pt idx="187">
                  <c:v>261</c:v>
                </c:pt>
                <c:pt idx="188">
                  <c:v>262</c:v>
                </c:pt>
                <c:pt idx="189">
                  <c:v>259</c:v>
                </c:pt>
                <c:pt idx="190">
                  <c:v>264</c:v>
                </c:pt>
                <c:pt idx="191">
                  <c:v>268</c:v>
                </c:pt>
                <c:pt idx="192">
                  <c:v>271</c:v>
                </c:pt>
                <c:pt idx="193">
                  <c:v>267</c:v>
                </c:pt>
                <c:pt idx="194">
                  <c:v>263</c:v>
                </c:pt>
                <c:pt idx="195">
                  <c:v>254</c:v>
                </c:pt>
                <c:pt idx="196">
                  <c:v>260</c:v>
                </c:pt>
                <c:pt idx="197">
                  <c:v>251</c:v>
                </c:pt>
                <c:pt idx="198">
                  <c:v>257</c:v>
                </c:pt>
                <c:pt idx="199">
                  <c:v>260</c:v>
                </c:pt>
                <c:pt idx="200">
                  <c:v>263</c:v>
                </c:pt>
                <c:pt idx="201">
                  <c:v>271</c:v>
                </c:pt>
                <c:pt idx="202">
                  <c:v>265</c:v>
                </c:pt>
                <c:pt idx="203">
                  <c:v>262</c:v>
                </c:pt>
              </c:numCache>
            </c:numRef>
          </c:val>
          <c:smooth val="0"/>
        </c:ser>
        <c:ser>
          <c:idx val="4"/>
          <c:order val="1"/>
          <c:tx>
            <c:strRef>
              <c:f>'排水口γ-運転状況'!$C$180</c:f>
              <c:strCache>
                <c:ptCount val="1"/>
                <c:pt idx="0">
                  <c:v>最大</c:v>
                </c:pt>
              </c:strCache>
            </c:strRef>
          </c:tx>
          <c:spPr>
            <a:ln w="25400">
              <a:solidFill>
                <a:srgbClr val="FF0000"/>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'排水口γ-運転状況'!$I$409:$I$639</c:f>
              <c:numCache>
                <c:formatCode>General</c:formatCode>
                <c:ptCount val="231"/>
                <c:pt idx="0">
                  <c:v>630</c:v>
                </c:pt>
                <c:pt idx="1">
                  <c:v>624</c:v>
                </c:pt>
                <c:pt idx="2">
                  <c:v>619</c:v>
                </c:pt>
                <c:pt idx="3">
                  <c:v>614</c:v>
                </c:pt>
                <c:pt idx="4">
                  <c:v>619</c:v>
                </c:pt>
                <c:pt idx="5">
                  <c:v>626</c:v>
                </c:pt>
                <c:pt idx="6">
                  <c:v>623</c:v>
                </c:pt>
                <c:pt idx="7">
                  <c:v>644</c:v>
                </c:pt>
                <c:pt idx="8">
                  <c:v>683</c:v>
                </c:pt>
                <c:pt idx="9">
                  <c:v>636</c:v>
                </c:pt>
                <c:pt idx="10">
                  <c:v>645</c:v>
                </c:pt>
                <c:pt idx="11">
                  <c:v>694</c:v>
                </c:pt>
                <c:pt idx="12">
                  <c:v>626</c:v>
                </c:pt>
                <c:pt idx="13">
                  <c:v>626</c:v>
                </c:pt>
                <c:pt idx="14">
                  <c:v>644</c:v>
                </c:pt>
                <c:pt idx="15">
                  <c:v>618</c:v>
                </c:pt>
                <c:pt idx="16">
                  <c:v>625</c:v>
                </c:pt>
                <c:pt idx="17">
                  <c:v>628</c:v>
                </c:pt>
                <c:pt idx="18">
                  <c:v>634</c:v>
                </c:pt>
                <c:pt idx="19">
                  <c:v>644</c:v>
                </c:pt>
                <c:pt idx="20">
                  <c:v>642</c:v>
                </c:pt>
                <c:pt idx="21">
                  <c:v>680</c:v>
                </c:pt>
                <c:pt idx="22">
                  <c:v>667</c:v>
                </c:pt>
                <c:pt idx="23">
                  <c:v>701</c:v>
                </c:pt>
                <c:pt idx="24">
                  <c:v>630</c:v>
                </c:pt>
                <c:pt idx="25">
                  <c:v>625</c:v>
                </c:pt>
                <c:pt idx="26">
                  <c:v>631</c:v>
                </c:pt>
                <c:pt idx="27">
                  <c:v>624</c:v>
                </c:pt>
                <c:pt idx="28">
                  <c:v>623</c:v>
                </c:pt>
                <c:pt idx="29">
                  <c:v>625</c:v>
                </c:pt>
                <c:pt idx="30">
                  <c:v>614</c:v>
                </c:pt>
                <c:pt idx="31">
                  <c:v>664</c:v>
                </c:pt>
                <c:pt idx="32">
                  <c:v>689</c:v>
                </c:pt>
                <c:pt idx="33">
                  <c:v>669</c:v>
                </c:pt>
                <c:pt idx="34">
                  <c:v>660</c:v>
                </c:pt>
                <c:pt idx="35">
                  <c:v>669</c:v>
                </c:pt>
                <c:pt idx="36">
                  <c:v>697</c:v>
                </c:pt>
                <c:pt idx="37">
                  <c:v>639</c:v>
                </c:pt>
                <c:pt idx="38">
                  <c:v>641</c:v>
                </c:pt>
                <c:pt idx="39">
                  <c:v>632</c:v>
                </c:pt>
                <c:pt idx="40">
                  <c:v>615</c:v>
                </c:pt>
                <c:pt idx="41">
                  <c:v>622</c:v>
                </c:pt>
                <c:pt idx="42">
                  <c:v>629</c:v>
                </c:pt>
                <c:pt idx="43">
                  <c:v>652</c:v>
                </c:pt>
                <c:pt idx="44">
                  <c:v>635</c:v>
                </c:pt>
                <c:pt idx="45">
                  <c:v>658</c:v>
                </c:pt>
                <c:pt idx="46">
                  <c:v>652</c:v>
                </c:pt>
                <c:pt idx="47">
                  <c:v>677</c:v>
                </c:pt>
                <c:pt idx="48">
                  <c:v>670</c:v>
                </c:pt>
                <c:pt idx="49">
                  <c:v>625</c:v>
                </c:pt>
                <c:pt idx="50">
                  <c:v>628</c:v>
                </c:pt>
                <c:pt idx="51">
                  <c:v>626</c:v>
                </c:pt>
                <c:pt idx="52">
                  <c:v>623</c:v>
                </c:pt>
                <c:pt idx="53">
                  <c:v>635</c:v>
                </c:pt>
                <c:pt idx="54">
                  <c:v>615</c:v>
                </c:pt>
                <c:pt idx="55">
                  <c:v>622</c:v>
                </c:pt>
                <c:pt idx="56">
                  <c:v>666</c:v>
                </c:pt>
                <c:pt idx="57">
                  <c:v>641</c:v>
                </c:pt>
                <c:pt idx="58">
                  <c:v>647</c:v>
                </c:pt>
                <c:pt idx="59">
                  <c:v>656</c:v>
                </c:pt>
                <c:pt idx="60">
                  <c:v>651</c:v>
                </c:pt>
                <c:pt idx="61">
                  <c:v>653</c:v>
                </c:pt>
                <c:pt idx="62">
                  <c:v>636</c:v>
                </c:pt>
                <c:pt idx="63">
                  <c:v>619</c:v>
                </c:pt>
                <c:pt idx="64">
                  <c:v>617</c:v>
                </c:pt>
                <c:pt idx="65">
                  <c:v>632</c:v>
                </c:pt>
                <c:pt idx="66">
                  <c:v>642</c:v>
                </c:pt>
                <c:pt idx="67">
                  <c:v>644</c:v>
                </c:pt>
                <c:pt idx="68">
                  <c:v>653</c:v>
                </c:pt>
                <c:pt idx="69">
                  <c:v>651</c:v>
                </c:pt>
                <c:pt idx="72">
                  <c:v>640</c:v>
                </c:pt>
                <c:pt idx="73">
                  <c:v>627</c:v>
                </c:pt>
                <c:pt idx="74">
                  <c:v>626</c:v>
                </c:pt>
                <c:pt idx="75">
                  <c:v>618</c:v>
                </c:pt>
                <c:pt idx="76">
                  <c:v>612</c:v>
                </c:pt>
                <c:pt idx="77">
                  <c:v>632</c:v>
                </c:pt>
                <c:pt idx="78">
                  <c:v>639</c:v>
                </c:pt>
                <c:pt idx="79">
                  <c:v>699</c:v>
                </c:pt>
                <c:pt idx="80">
                  <c:v>656</c:v>
                </c:pt>
                <c:pt idx="81">
                  <c:v>638</c:v>
                </c:pt>
                <c:pt idx="82">
                  <c:v>626</c:v>
                </c:pt>
                <c:pt idx="83">
                  <c:v>633</c:v>
                </c:pt>
                <c:pt idx="84">
                  <c:v>638</c:v>
                </c:pt>
                <c:pt idx="85">
                  <c:v>621</c:v>
                </c:pt>
                <c:pt idx="86">
                  <c:v>618</c:v>
                </c:pt>
                <c:pt idx="87">
                  <c:v>612</c:v>
                </c:pt>
                <c:pt idx="88">
                  <c:v>612</c:v>
                </c:pt>
                <c:pt idx="89">
                  <c:v>603</c:v>
                </c:pt>
                <c:pt idx="90">
                  <c:v>615</c:v>
                </c:pt>
                <c:pt idx="91">
                  <c:v>609</c:v>
                </c:pt>
                <c:pt idx="92">
                  <c:v>633</c:v>
                </c:pt>
                <c:pt idx="93">
                  <c:v>644</c:v>
                </c:pt>
                <c:pt idx="94">
                  <c:v>666</c:v>
                </c:pt>
                <c:pt idx="95">
                  <c:v>630</c:v>
                </c:pt>
                <c:pt idx="96">
                  <c:v>648</c:v>
                </c:pt>
                <c:pt idx="97">
                  <c:v>622</c:v>
                </c:pt>
                <c:pt idx="98">
                  <c:v>623</c:v>
                </c:pt>
                <c:pt idx="99">
                  <c:v>625</c:v>
                </c:pt>
                <c:pt idx="100">
                  <c:v>612</c:v>
                </c:pt>
                <c:pt idx="101">
                  <c:v>604</c:v>
                </c:pt>
                <c:pt idx="102">
                  <c:v>609</c:v>
                </c:pt>
                <c:pt idx="103">
                  <c:v>661</c:v>
                </c:pt>
                <c:pt idx="104">
                  <c:v>682</c:v>
                </c:pt>
                <c:pt idx="105">
                  <c:v>662</c:v>
                </c:pt>
                <c:pt idx="106">
                  <c:v>637</c:v>
                </c:pt>
                <c:pt idx="107">
                  <c:v>632</c:v>
                </c:pt>
                <c:pt idx="108">
                  <c:v>637</c:v>
                </c:pt>
                <c:pt idx="109">
                  <c:v>612</c:v>
                </c:pt>
                <c:pt idx="110">
                  <c:v>633</c:v>
                </c:pt>
                <c:pt idx="111">
                  <c:v>625</c:v>
                </c:pt>
                <c:pt idx="112">
                  <c:v>625</c:v>
                </c:pt>
                <c:pt idx="113">
                  <c:v>616</c:v>
                </c:pt>
                <c:pt idx="114">
                  <c:v>638</c:v>
                </c:pt>
                <c:pt idx="115">
                  <c:v>665</c:v>
                </c:pt>
                <c:pt idx="116">
                  <c:v>626</c:v>
                </c:pt>
                <c:pt idx="117">
                  <c:v>629</c:v>
                </c:pt>
                <c:pt idx="118">
                  <c:v>668</c:v>
                </c:pt>
                <c:pt idx="119">
                  <c:v>650</c:v>
                </c:pt>
                <c:pt idx="120">
                  <c:v>739</c:v>
                </c:pt>
                <c:pt idx="121">
                  <c:v>678</c:v>
                </c:pt>
                <c:pt idx="122">
                  <c:v>632</c:v>
                </c:pt>
                <c:pt idx="123">
                  <c:v>635</c:v>
                </c:pt>
                <c:pt idx="124">
                  <c:v>634</c:v>
                </c:pt>
                <c:pt idx="125">
                  <c:v>663</c:v>
                </c:pt>
                <c:pt idx="126">
                  <c:v>646</c:v>
                </c:pt>
                <c:pt idx="127">
                  <c:v>667</c:v>
                </c:pt>
                <c:pt idx="128">
                  <c:v>667</c:v>
                </c:pt>
                <c:pt idx="129">
                  <c:v>658</c:v>
                </c:pt>
                <c:pt idx="130">
                  <c:v>688</c:v>
                </c:pt>
                <c:pt idx="131">
                  <c:v>718</c:v>
                </c:pt>
                <c:pt idx="146">
                  <c:v>410</c:v>
                </c:pt>
                <c:pt idx="147">
                  <c:v>383</c:v>
                </c:pt>
                <c:pt idx="148">
                  <c:v>334</c:v>
                </c:pt>
                <c:pt idx="149">
                  <c:v>338</c:v>
                </c:pt>
                <c:pt idx="150">
                  <c:v>336</c:v>
                </c:pt>
                <c:pt idx="151">
                  <c:v>332</c:v>
                </c:pt>
                <c:pt idx="152">
                  <c:v>420</c:v>
                </c:pt>
                <c:pt idx="153">
                  <c:v>371</c:v>
                </c:pt>
                <c:pt idx="154">
                  <c:v>479</c:v>
                </c:pt>
                <c:pt idx="155">
                  <c:v>373</c:v>
                </c:pt>
                <c:pt idx="156">
                  <c:v>411</c:v>
                </c:pt>
                <c:pt idx="157">
                  <c:v>358</c:v>
                </c:pt>
                <c:pt idx="158">
                  <c:v>374</c:v>
                </c:pt>
                <c:pt idx="159">
                  <c:v>458</c:v>
                </c:pt>
                <c:pt idx="160">
                  <c:v>353</c:v>
                </c:pt>
                <c:pt idx="161">
                  <c:v>385</c:v>
                </c:pt>
                <c:pt idx="162">
                  <c:v>421</c:v>
                </c:pt>
                <c:pt idx="163">
                  <c:v>371</c:v>
                </c:pt>
                <c:pt idx="164">
                  <c:v>448</c:v>
                </c:pt>
                <c:pt idx="165">
                  <c:v>384</c:v>
                </c:pt>
                <c:pt idx="166">
                  <c:v>427</c:v>
                </c:pt>
                <c:pt idx="167">
                  <c:v>447</c:v>
                </c:pt>
                <c:pt idx="168">
                  <c:v>445</c:v>
                </c:pt>
                <c:pt idx="169">
                  <c:v>413</c:v>
                </c:pt>
                <c:pt idx="170">
                  <c:v>422</c:v>
                </c:pt>
                <c:pt idx="171">
                  <c:v>370</c:v>
                </c:pt>
                <c:pt idx="172">
                  <c:v>391</c:v>
                </c:pt>
                <c:pt idx="173">
                  <c:v>408</c:v>
                </c:pt>
                <c:pt idx="174">
                  <c:v>388</c:v>
                </c:pt>
                <c:pt idx="175">
                  <c:v>428</c:v>
                </c:pt>
                <c:pt idx="176">
                  <c:v>408</c:v>
                </c:pt>
                <c:pt idx="177">
                  <c:v>348</c:v>
                </c:pt>
                <c:pt idx="178">
                  <c:v>345</c:v>
                </c:pt>
                <c:pt idx="179">
                  <c:v>399</c:v>
                </c:pt>
                <c:pt idx="180">
                  <c:v>668</c:v>
                </c:pt>
                <c:pt idx="181">
                  <c:v>393</c:v>
                </c:pt>
                <c:pt idx="182">
                  <c:v>376</c:v>
                </c:pt>
                <c:pt idx="183">
                  <c:v>321</c:v>
                </c:pt>
                <c:pt idx="184">
                  <c:v>386</c:v>
                </c:pt>
                <c:pt idx="185">
                  <c:v>330</c:v>
                </c:pt>
                <c:pt idx="186">
                  <c:v>355</c:v>
                </c:pt>
                <c:pt idx="187">
                  <c:v>292</c:v>
                </c:pt>
                <c:pt idx="188">
                  <c:v>360</c:v>
                </c:pt>
                <c:pt idx="189">
                  <c:v>337</c:v>
                </c:pt>
                <c:pt idx="190">
                  <c:v>362</c:v>
                </c:pt>
                <c:pt idx="191">
                  <c:v>369</c:v>
                </c:pt>
                <c:pt idx="192">
                  <c:v>414</c:v>
                </c:pt>
                <c:pt idx="193">
                  <c:v>382</c:v>
                </c:pt>
                <c:pt idx="194">
                  <c:v>358</c:v>
                </c:pt>
                <c:pt idx="195">
                  <c:v>349</c:v>
                </c:pt>
                <c:pt idx="196">
                  <c:v>357</c:v>
                </c:pt>
                <c:pt idx="197">
                  <c:v>301</c:v>
                </c:pt>
                <c:pt idx="198">
                  <c:v>306</c:v>
                </c:pt>
                <c:pt idx="199">
                  <c:v>361</c:v>
                </c:pt>
                <c:pt idx="200">
                  <c:v>377</c:v>
                </c:pt>
                <c:pt idx="201">
                  <c:v>363</c:v>
                </c:pt>
                <c:pt idx="202">
                  <c:v>332</c:v>
                </c:pt>
                <c:pt idx="203">
                  <c:v>342</c:v>
                </c:pt>
              </c:numCache>
            </c:numRef>
          </c:val>
          <c:smooth val="0"/>
        </c:ser>
        <c:ser>
          <c:idx val="5"/>
          <c:order val="2"/>
          <c:tx>
            <c:strRef>
              <c:f>'排水口γ-運転状況'!$E$180</c:f>
              <c:strCache>
                <c:ptCount val="1"/>
                <c:pt idx="0">
                  <c:v>最小</c:v>
                </c:pt>
              </c:strCache>
            </c:strRef>
          </c:tx>
          <c:spPr>
            <a:ln w="12700">
              <a:solidFill>
                <a:srgbClr val="FF0000"/>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'排水口γ-運転状況'!$K$409:$K$639</c:f>
              <c:numCache>
                <c:formatCode>General</c:formatCode>
                <c:ptCount val="231"/>
                <c:pt idx="0">
                  <c:v>565</c:v>
                </c:pt>
                <c:pt idx="1">
                  <c:v>562</c:v>
                </c:pt>
                <c:pt idx="2">
                  <c:v>557</c:v>
                </c:pt>
                <c:pt idx="3">
                  <c:v>557</c:v>
                </c:pt>
                <c:pt idx="4">
                  <c:v>552</c:v>
                </c:pt>
                <c:pt idx="5">
                  <c:v>561</c:v>
                </c:pt>
                <c:pt idx="6">
                  <c:v>566</c:v>
                </c:pt>
                <c:pt idx="7">
                  <c:v>565</c:v>
                </c:pt>
                <c:pt idx="8">
                  <c:v>565</c:v>
                </c:pt>
                <c:pt idx="9">
                  <c:v>576</c:v>
                </c:pt>
                <c:pt idx="10">
                  <c:v>576</c:v>
                </c:pt>
                <c:pt idx="11">
                  <c:v>564</c:v>
                </c:pt>
                <c:pt idx="12">
                  <c:v>565</c:v>
                </c:pt>
                <c:pt idx="13">
                  <c:v>570</c:v>
                </c:pt>
                <c:pt idx="14">
                  <c:v>558</c:v>
                </c:pt>
                <c:pt idx="15">
                  <c:v>551</c:v>
                </c:pt>
                <c:pt idx="16">
                  <c:v>541</c:v>
                </c:pt>
                <c:pt idx="17">
                  <c:v>568</c:v>
                </c:pt>
                <c:pt idx="18">
                  <c:v>567</c:v>
                </c:pt>
                <c:pt idx="19">
                  <c:v>573</c:v>
                </c:pt>
                <c:pt idx="20">
                  <c:v>574</c:v>
                </c:pt>
                <c:pt idx="21">
                  <c:v>575</c:v>
                </c:pt>
                <c:pt idx="22">
                  <c:v>574</c:v>
                </c:pt>
                <c:pt idx="23">
                  <c:v>576</c:v>
                </c:pt>
                <c:pt idx="24">
                  <c:v>567</c:v>
                </c:pt>
                <c:pt idx="25">
                  <c:v>571</c:v>
                </c:pt>
                <c:pt idx="26">
                  <c:v>568</c:v>
                </c:pt>
                <c:pt idx="27">
                  <c:v>561</c:v>
                </c:pt>
                <c:pt idx="28">
                  <c:v>563</c:v>
                </c:pt>
                <c:pt idx="29">
                  <c:v>566</c:v>
                </c:pt>
                <c:pt idx="30">
                  <c:v>573</c:v>
                </c:pt>
                <c:pt idx="31">
                  <c:v>567</c:v>
                </c:pt>
                <c:pt idx="32">
                  <c:v>569</c:v>
                </c:pt>
                <c:pt idx="33">
                  <c:v>575</c:v>
                </c:pt>
                <c:pt idx="34">
                  <c:v>579</c:v>
                </c:pt>
                <c:pt idx="35">
                  <c:v>577</c:v>
                </c:pt>
                <c:pt idx="36">
                  <c:v>575</c:v>
                </c:pt>
                <c:pt idx="37">
                  <c:v>577</c:v>
                </c:pt>
                <c:pt idx="38">
                  <c:v>577</c:v>
                </c:pt>
                <c:pt idx="39">
                  <c:v>565</c:v>
                </c:pt>
                <c:pt idx="40">
                  <c:v>561</c:v>
                </c:pt>
                <c:pt idx="41">
                  <c:v>559</c:v>
                </c:pt>
                <c:pt idx="42">
                  <c:v>565</c:v>
                </c:pt>
                <c:pt idx="43">
                  <c:v>560</c:v>
                </c:pt>
                <c:pt idx="44">
                  <c:v>568</c:v>
                </c:pt>
                <c:pt idx="45">
                  <c:v>573</c:v>
                </c:pt>
                <c:pt idx="46">
                  <c:v>566</c:v>
                </c:pt>
                <c:pt idx="47">
                  <c:v>570</c:v>
                </c:pt>
                <c:pt idx="48">
                  <c:v>572</c:v>
                </c:pt>
                <c:pt idx="49">
                  <c:v>564</c:v>
                </c:pt>
                <c:pt idx="50">
                  <c:v>569</c:v>
                </c:pt>
                <c:pt idx="51">
                  <c:v>561</c:v>
                </c:pt>
                <c:pt idx="52">
                  <c:v>563</c:v>
                </c:pt>
                <c:pt idx="53">
                  <c:v>564</c:v>
                </c:pt>
                <c:pt idx="54">
                  <c:v>553</c:v>
                </c:pt>
                <c:pt idx="55">
                  <c:v>562</c:v>
                </c:pt>
                <c:pt idx="56">
                  <c:v>565</c:v>
                </c:pt>
                <c:pt idx="57">
                  <c:v>564</c:v>
                </c:pt>
                <c:pt idx="58">
                  <c:v>579</c:v>
                </c:pt>
                <c:pt idx="59">
                  <c:v>567</c:v>
                </c:pt>
                <c:pt idx="60">
                  <c:v>574</c:v>
                </c:pt>
                <c:pt idx="61">
                  <c:v>570</c:v>
                </c:pt>
                <c:pt idx="62">
                  <c:v>556</c:v>
                </c:pt>
                <c:pt idx="63">
                  <c:v>553</c:v>
                </c:pt>
                <c:pt idx="64">
                  <c:v>561</c:v>
                </c:pt>
                <c:pt idx="65">
                  <c:v>564</c:v>
                </c:pt>
                <c:pt idx="66">
                  <c:v>571</c:v>
                </c:pt>
                <c:pt idx="67">
                  <c:v>573</c:v>
                </c:pt>
                <c:pt idx="68">
                  <c:v>577</c:v>
                </c:pt>
                <c:pt idx="69">
                  <c:v>579</c:v>
                </c:pt>
                <c:pt idx="72">
                  <c:v>565</c:v>
                </c:pt>
                <c:pt idx="73">
                  <c:v>563</c:v>
                </c:pt>
                <c:pt idx="74">
                  <c:v>560</c:v>
                </c:pt>
                <c:pt idx="75">
                  <c:v>558</c:v>
                </c:pt>
                <c:pt idx="76">
                  <c:v>559</c:v>
                </c:pt>
                <c:pt idx="77">
                  <c:v>555</c:v>
                </c:pt>
                <c:pt idx="78">
                  <c:v>556</c:v>
                </c:pt>
                <c:pt idx="79">
                  <c:v>558</c:v>
                </c:pt>
                <c:pt idx="80">
                  <c:v>558</c:v>
                </c:pt>
                <c:pt idx="81">
                  <c:v>563</c:v>
                </c:pt>
                <c:pt idx="82">
                  <c:v>557</c:v>
                </c:pt>
                <c:pt idx="83">
                  <c:v>560</c:v>
                </c:pt>
                <c:pt idx="84">
                  <c:v>557</c:v>
                </c:pt>
                <c:pt idx="85">
                  <c:v>564</c:v>
                </c:pt>
                <c:pt idx="86">
                  <c:v>554</c:v>
                </c:pt>
                <c:pt idx="87">
                  <c:v>546</c:v>
                </c:pt>
                <c:pt idx="88">
                  <c:v>540</c:v>
                </c:pt>
                <c:pt idx="89">
                  <c:v>545</c:v>
                </c:pt>
                <c:pt idx="90">
                  <c:v>548</c:v>
                </c:pt>
                <c:pt idx="91">
                  <c:v>548</c:v>
                </c:pt>
                <c:pt idx="92">
                  <c:v>545</c:v>
                </c:pt>
                <c:pt idx="93">
                  <c:v>570</c:v>
                </c:pt>
                <c:pt idx="94">
                  <c:v>573</c:v>
                </c:pt>
                <c:pt idx="95">
                  <c:v>568</c:v>
                </c:pt>
                <c:pt idx="96">
                  <c:v>568</c:v>
                </c:pt>
                <c:pt idx="97">
                  <c:v>567</c:v>
                </c:pt>
                <c:pt idx="98">
                  <c:v>567</c:v>
                </c:pt>
                <c:pt idx="99">
                  <c:v>565</c:v>
                </c:pt>
                <c:pt idx="100">
                  <c:v>558</c:v>
                </c:pt>
                <c:pt idx="101">
                  <c:v>554</c:v>
                </c:pt>
                <c:pt idx="102">
                  <c:v>567</c:v>
                </c:pt>
                <c:pt idx="103">
                  <c:v>562</c:v>
                </c:pt>
                <c:pt idx="104">
                  <c:v>552</c:v>
                </c:pt>
                <c:pt idx="105">
                  <c:v>564</c:v>
                </c:pt>
                <c:pt idx="106">
                  <c:v>565</c:v>
                </c:pt>
                <c:pt idx="107">
                  <c:v>562</c:v>
                </c:pt>
                <c:pt idx="108">
                  <c:v>554</c:v>
                </c:pt>
                <c:pt idx="109">
                  <c:v>554</c:v>
                </c:pt>
                <c:pt idx="110">
                  <c:v>565</c:v>
                </c:pt>
                <c:pt idx="111">
                  <c:v>567</c:v>
                </c:pt>
                <c:pt idx="112">
                  <c:v>559</c:v>
                </c:pt>
                <c:pt idx="113">
                  <c:v>560</c:v>
                </c:pt>
                <c:pt idx="114">
                  <c:v>555</c:v>
                </c:pt>
                <c:pt idx="115">
                  <c:v>556</c:v>
                </c:pt>
                <c:pt idx="116">
                  <c:v>556</c:v>
                </c:pt>
                <c:pt idx="117">
                  <c:v>561</c:v>
                </c:pt>
                <c:pt idx="118">
                  <c:v>559</c:v>
                </c:pt>
                <c:pt idx="119">
                  <c:v>556</c:v>
                </c:pt>
                <c:pt idx="120">
                  <c:v>565</c:v>
                </c:pt>
                <c:pt idx="121">
                  <c:v>560</c:v>
                </c:pt>
                <c:pt idx="122">
                  <c:v>556</c:v>
                </c:pt>
                <c:pt idx="123">
                  <c:v>579</c:v>
                </c:pt>
                <c:pt idx="124">
                  <c:v>574</c:v>
                </c:pt>
                <c:pt idx="125">
                  <c:v>568</c:v>
                </c:pt>
                <c:pt idx="126">
                  <c:v>577</c:v>
                </c:pt>
                <c:pt idx="127">
                  <c:v>579</c:v>
                </c:pt>
                <c:pt idx="128">
                  <c:v>582</c:v>
                </c:pt>
                <c:pt idx="129">
                  <c:v>585</c:v>
                </c:pt>
                <c:pt idx="130">
                  <c:v>583</c:v>
                </c:pt>
                <c:pt idx="131">
                  <c:v>588</c:v>
                </c:pt>
                <c:pt idx="146">
                  <c:v>257</c:v>
                </c:pt>
                <c:pt idx="147">
                  <c:v>258</c:v>
                </c:pt>
                <c:pt idx="148">
                  <c:v>253</c:v>
                </c:pt>
                <c:pt idx="149">
                  <c:v>252</c:v>
                </c:pt>
                <c:pt idx="150">
                  <c:v>252</c:v>
                </c:pt>
                <c:pt idx="151">
                  <c:v>250</c:v>
                </c:pt>
                <c:pt idx="152">
                  <c:v>252</c:v>
                </c:pt>
                <c:pt idx="153">
                  <c:v>254</c:v>
                </c:pt>
                <c:pt idx="154">
                  <c:v>255</c:v>
                </c:pt>
                <c:pt idx="155">
                  <c:v>250</c:v>
                </c:pt>
                <c:pt idx="156">
                  <c:v>251</c:v>
                </c:pt>
                <c:pt idx="157">
                  <c:v>249</c:v>
                </c:pt>
                <c:pt idx="158">
                  <c:v>243</c:v>
                </c:pt>
                <c:pt idx="159">
                  <c:v>239</c:v>
                </c:pt>
                <c:pt idx="160">
                  <c:v>243</c:v>
                </c:pt>
                <c:pt idx="161">
                  <c:v>245</c:v>
                </c:pt>
                <c:pt idx="162">
                  <c:v>243</c:v>
                </c:pt>
                <c:pt idx="163">
                  <c:v>243</c:v>
                </c:pt>
                <c:pt idx="164">
                  <c:v>246</c:v>
                </c:pt>
                <c:pt idx="165">
                  <c:v>251</c:v>
                </c:pt>
                <c:pt idx="166">
                  <c:v>251</c:v>
                </c:pt>
                <c:pt idx="167">
                  <c:v>246</c:v>
                </c:pt>
                <c:pt idx="168">
                  <c:v>249</c:v>
                </c:pt>
                <c:pt idx="169">
                  <c:v>243</c:v>
                </c:pt>
                <c:pt idx="170">
                  <c:v>242</c:v>
                </c:pt>
                <c:pt idx="171">
                  <c:v>235</c:v>
                </c:pt>
                <c:pt idx="172">
                  <c:v>239</c:v>
                </c:pt>
                <c:pt idx="173">
                  <c:v>238</c:v>
                </c:pt>
                <c:pt idx="174">
                  <c:v>237</c:v>
                </c:pt>
                <c:pt idx="175">
                  <c:v>243</c:v>
                </c:pt>
                <c:pt idx="176">
                  <c:v>238</c:v>
                </c:pt>
                <c:pt idx="177">
                  <c:v>236</c:v>
                </c:pt>
                <c:pt idx="178">
                  <c:v>235</c:v>
                </c:pt>
                <c:pt idx="179">
                  <c:v>248</c:v>
                </c:pt>
                <c:pt idx="180">
                  <c:v>227</c:v>
                </c:pt>
                <c:pt idx="181">
                  <c:v>236</c:v>
                </c:pt>
                <c:pt idx="182">
                  <c:v>237</c:v>
                </c:pt>
                <c:pt idx="183">
                  <c:v>233</c:v>
                </c:pt>
                <c:pt idx="184">
                  <c:v>236</c:v>
                </c:pt>
                <c:pt idx="185">
                  <c:v>235</c:v>
                </c:pt>
                <c:pt idx="186">
                  <c:v>240</c:v>
                </c:pt>
                <c:pt idx="187">
                  <c:v>222</c:v>
                </c:pt>
                <c:pt idx="188">
                  <c:v>232</c:v>
                </c:pt>
                <c:pt idx="189">
                  <c:v>232</c:v>
                </c:pt>
                <c:pt idx="190">
                  <c:v>237</c:v>
                </c:pt>
                <c:pt idx="191">
                  <c:v>238</c:v>
                </c:pt>
                <c:pt idx="192">
                  <c:v>241</c:v>
                </c:pt>
                <c:pt idx="193">
                  <c:v>239</c:v>
                </c:pt>
                <c:pt idx="194">
                  <c:v>233</c:v>
                </c:pt>
                <c:pt idx="195">
                  <c:v>230</c:v>
                </c:pt>
                <c:pt idx="196">
                  <c:v>229</c:v>
                </c:pt>
                <c:pt idx="197">
                  <c:v>225</c:v>
                </c:pt>
                <c:pt idx="198">
                  <c:v>229</c:v>
                </c:pt>
                <c:pt idx="199">
                  <c:v>235</c:v>
                </c:pt>
                <c:pt idx="200">
                  <c:v>238</c:v>
                </c:pt>
                <c:pt idx="201">
                  <c:v>237</c:v>
                </c:pt>
                <c:pt idx="202">
                  <c:v>236</c:v>
                </c:pt>
                <c:pt idx="203">
                  <c:v>236</c:v>
                </c:pt>
              </c:numCache>
            </c:numRef>
          </c:val>
          <c:smooth val="0"/>
        </c:ser>
        <c:dLbls>
          <c:showLegendKey val="0"/>
          <c:showVal val="0"/>
          <c:showCatName val="0"/>
          <c:showSerName val="0"/>
          <c:showPercent val="0"/>
          <c:showBubbleSize val="0"/>
        </c:dLbls>
        <c:marker val="1"/>
        <c:smooth val="0"/>
        <c:axId val="272604160"/>
        <c:axId val="272618240"/>
      </c:lineChart>
      <c:catAx>
        <c:axId val="272592256"/>
        <c:scaling>
          <c:orientation val="minMax"/>
        </c:scaling>
        <c:delete val="0"/>
        <c:axPos val="b"/>
        <c:numFmt formatCode="[$-411]ge\.m" sourceLinked="1"/>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2602240"/>
        <c:crosses val="autoZero"/>
        <c:auto val="0"/>
        <c:lblAlgn val="ctr"/>
        <c:lblOffset val="100"/>
        <c:tickLblSkip val="4"/>
        <c:tickMarkSkip val="1"/>
        <c:noMultiLvlLbl val="0"/>
      </c:catAx>
      <c:valAx>
        <c:axId val="272602240"/>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明朝"/>
                  </a:rPr>
                  <a:t>百万kwh</a:t>
                </a:r>
              </a:p>
            </c:rich>
          </c:tx>
          <c:layout>
            <c:manualLayout>
              <c:xMode val="edge"/>
              <c:yMode val="edge"/>
              <c:x val="1.3461549190409171E-2"/>
              <c:y val="4.6920796665122742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592256"/>
        <c:crosses val="autoZero"/>
        <c:crossBetween val="midCat"/>
      </c:valAx>
      <c:dateAx>
        <c:axId val="272604160"/>
        <c:scaling>
          <c:orientation val="minMax"/>
        </c:scaling>
        <c:delete val="1"/>
        <c:axPos val="b"/>
        <c:numFmt formatCode="[$-411]ge\.m" sourceLinked="1"/>
        <c:majorTickMark val="out"/>
        <c:minorTickMark val="none"/>
        <c:tickLblPos val="nextTo"/>
        <c:crossAx val="272618240"/>
        <c:crosses val="autoZero"/>
        <c:auto val="1"/>
        <c:lblOffset val="100"/>
        <c:baseTimeUnit val="months"/>
      </c:dateAx>
      <c:valAx>
        <c:axId val="272618240"/>
        <c:scaling>
          <c:orientation val="minMax"/>
          <c:max val="1000"/>
        </c:scaling>
        <c:delete val="0"/>
        <c:axPos val="r"/>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604160"/>
        <c:crosses val="max"/>
        <c:crossBetween val="midCat"/>
      </c:valAx>
      <c:spPr>
        <a:noFill/>
        <a:ln w="12700">
          <a:solidFill>
            <a:srgbClr val="808080"/>
          </a:solidFill>
          <a:prstDash val="solid"/>
        </a:ln>
      </c:spPr>
    </c:plotArea>
    <c:legend>
      <c:legendPos val="r"/>
      <c:layout>
        <c:manualLayout>
          <c:xMode val="edge"/>
          <c:yMode val="edge"/>
          <c:x val="0.58653845080959077"/>
          <c:y val="1.4662652462559827E-2"/>
          <c:w val="0.40769234280497546"/>
          <c:h val="0.10557171530029334"/>
        </c:manualLayout>
      </c:layout>
      <c:overlay val="0"/>
      <c:spPr>
        <a:no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発電量(百万kwh)と1号機放水口(B)　γ線計数率の推移</a:t>
            </a:r>
          </a:p>
        </c:rich>
      </c:tx>
      <c:layout>
        <c:manualLayout>
          <c:xMode val="edge"/>
          <c:yMode val="edge"/>
          <c:x val="0.10443906180001367"/>
          <c:y val="1.5951231902463807E-3"/>
        </c:manualLayout>
      </c:layout>
      <c:overlay val="0"/>
      <c:spPr>
        <a:solidFill>
          <a:srgbClr val="FFFFFF"/>
        </a:solidFill>
        <a:ln w="25400">
          <a:noFill/>
        </a:ln>
      </c:spPr>
    </c:title>
    <c:autoTitleDeleted val="0"/>
    <c:plotArea>
      <c:layout>
        <c:manualLayout>
          <c:layoutTarget val="inner"/>
          <c:xMode val="edge"/>
          <c:yMode val="edge"/>
          <c:x val="3.653846153846154E-2"/>
          <c:y val="4.6920821114369501E-2"/>
          <c:w val="0.9211538461538461"/>
          <c:h val="0.78885630498533721"/>
        </c:manualLayout>
      </c:layout>
      <c:areaChart>
        <c:grouping val="stacked"/>
        <c:varyColors val="0"/>
        <c:ser>
          <c:idx val="6"/>
          <c:order val="3"/>
          <c:tx>
            <c:strRef>
              <c:f>'排水口γ-運転状況'!$AG$180</c:f>
              <c:strCache>
                <c:ptCount val="1"/>
                <c:pt idx="0">
                  <c:v>１号機</c:v>
                </c:pt>
              </c:strCache>
            </c:strRef>
          </c:tx>
          <c:spPr>
            <a:pattFill prst="pct5">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C0" mc:Ignorable="a14" a14:legacySpreadsheetColorIndex="26"/>
              </a:bgClr>
            </a:pattFill>
            <a:ln w="12700">
              <a:solidFill>
                <a:srgbClr val="C0C0C0"/>
              </a:solidFill>
              <a:prstDash val="solid"/>
            </a:ln>
          </c:spPr>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'排水口γ-運転状況'!$AH$409:$AH$639</c:f>
              <c:numCache>
                <c:formatCode>0_);[Red]\(0\)</c:formatCode>
                <c:ptCount val="231"/>
                <c:pt idx="0">
                  <c:v>377.28</c:v>
                </c:pt>
                <c:pt idx="1">
                  <c:v>389.85599999999999</c:v>
                </c:pt>
                <c:pt idx="2">
                  <c:v>377.279</c:v>
                </c:pt>
                <c:pt idx="3">
                  <c:v>380.85599999999999</c:v>
                </c:pt>
                <c:pt idx="4">
                  <c:v>388.07</c:v>
                </c:pt>
                <c:pt idx="5">
                  <c:v>376.40499999999997</c:v>
                </c:pt>
                <c:pt idx="6">
                  <c:v>389.85500000000002</c:v>
                </c:pt>
                <c:pt idx="7">
                  <c:v>377.27100000000002</c:v>
                </c:pt>
                <c:pt idx="8">
                  <c:v>389.71899999999999</c:v>
                </c:pt>
                <c:pt idx="9">
                  <c:v>389.79899999999998</c:v>
                </c:pt>
                <c:pt idx="10">
                  <c:v>351.84800000000001</c:v>
                </c:pt>
                <c:pt idx="11">
                  <c:v>389.2</c:v>
                </c:pt>
                <c:pt idx="12">
                  <c:v>334.82600000000002</c:v>
                </c:pt>
                <c:pt idx="13">
                  <c:v>0</c:v>
                </c:pt>
                <c:pt idx="14">
                  <c:v>0</c:v>
                </c:pt>
                <c:pt idx="15">
                  <c:v>207.36099999999999</c:v>
                </c:pt>
                <c:pt idx="16">
                  <c:v>389.85500000000002</c:v>
                </c:pt>
                <c:pt idx="17">
                  <c:v>377.279</c:v>
                </c:pt>
                <c:pt idx="18">
                  <c:v>389.85599999999999</c:v>
                </c:pt>
                <c:pt idx="19">
                  <c:v>377.279</c:v>
                </c:pt>
                <c:pt idx="20">
                  <c:v>389.85599999999999</c:v>
                </c:pt>
                <c:pt idx="21">
                  <c:v>389.85599999999999</c:v>
                </c:pt>
                <c:pt idx="22">
                  <c:v>352.12799999999999</c:v>
                </c:pt>
                <c:pt idx="23">
                  <c:v>389.85599999999999</c:v>
                </c:pt>
                <c:pt idx="24">
                  <c:v>377.28</c:v>
                </c:pt>
                <c:pt idx="25">
                  <c:v>389.85599999999999</c:v>
                </c:pt>
                <c:pt idx="26">
                  <c:v>377.28</c:v>
                </c:pt>
                <c:pt idx="27">
                  <c:v>389.75200000000001</c:v>
                </c:pt>
                <c:pt idx="28">
                  <c:v>389.79300000000001</c:v>
                </c:pt>
                <c:pt idx="29">
                  <c:v>87.638999999999996</c:v>
                </c:pt>
                <c:pt idx="30">
                  <c:v>0</c:v>
                </c:pt>
                <c:pt idx="31">
                  <c:v>0</c:v>
                </c:pt>
                <c:pt idx="32">
                  <c:v>0</c:v>
                </c:pt>
                <c:pt idx="33">
                  <c:v>0</c:v>
                </c:pt>
                <c:pt idx="34">
                  <c:v>0</c:v>
                </c:pt>
                <c:pt idx="35">
                  <c:v>0</c:v>
                </c:pt>
                <c:pt idx="36">
                  <c:v>0</c:v>
                </c:pt>
                <c:pt idx="37">
                  <c:v>0</c:v>
                </c:pt>
                <c:pt idx="38">
                  <c:v>0</c:v>
                </c:pt>
                <c:pt idx="39">
                  <c:v>29.300999999999998</c:v>
                </c:pt>
                <c:pt idx="40">
                  <c:v>392.02199999999999</c:v>
                </c:pt>
                <c:pt idx="41">
                  <c:v>379.27199999999999</c:v>
                </c:pt>
                <c:pt idx="42">
                  <c:v>392.315</c:v>
                </c:pt>
                <c:pt idx="43">
                  <c:v>379.59</c:v>
                </c:pt>
                <c:pt idx="44">
                  <c:v>392.28800000000001</c:v>
                </c:pt>
                <c:pt idx="45">
                  <c:v>391.83800000000002</c:v>
                </c:pt>
                <c:pt idx="46">
                  <c:v>366.64299999999997</c:v>
                </c:pt>
                <c:pt idx="47">
                  <c:v>392.964</c:v>
                </c:pt>
                <c:pt idx="48">
                  <c:v>380.58199999999999</c:v>
                </c:pt>
                <c:pt idx="49">
                  <c:v>393.23</c:v>
                </c:pt>
                <c:pt idx="50">
                  <c:v>380.37</c:v>
                </c:pt>
                <c:pt idx="51">
                  <c:v>392.834</c:v>
                </c:pt>
                <c:pt idx="52">
                  <c:v>391.73099999999999</c:v>
                </c:pt>
                <c:pt idx="53">
                  <c:v>85.581999999999994</c:v>
                </c:pt>
                <c:pt idx="54">
                  <c:v>0</c:v>
                </c:pt>
                <c:pt idx="55">
                  <c:v>0</c:v>
                </c:pt>
                <c:pt idx="56">
                  <c:v>0</c:v>
                </c:pt>
                <c:pt idx="57">
                  <c:v>156.79400000000001</c:v>
                </c:pt>
                <c:pt idx="58">
                  <c:v>308.93200000000002</c:v>
                </c:pt>
                <c:pt idx="59">
                  <c:v>0</c:v>
                </c:pt>
                <c:pt idx="60">
                  <c:v>171.876</c:v>
                </c:pt>
                <c:pt idx="61">
                  <c:v>396.29399999999998</c:v>
                </c:pt>
                <c:pt idx="62">
                  <c:v>383.38499999999999</c:v>
                </c:pt>
                <c:pt idx="63">
                  <c:v>395.54599999999999</c:v>
                </c:pt>
                <c:pt idx="64">
                  <c:v>197.197</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17.422000000000001</c:v>
                </c:pt>
                <c:pt idx="86">
                  <c:v>0</c:v>
                </c:pt>
                <c:pt idx="87">
                  <c:v>323.67599999999999</c:v>
                </c:pt>
                <c:pt idx="88">
                  <c:v>394.399</c:v>
                </c:pt>
                <c:pt idx="89">
                  <c:v>381.15100000000001</c:v>
                </c:pt>
                <c:pt idx="90">
                  <c:v>394.649</c:v>
                </c:pt>
                <c:pt idx="91">
                  <c:v>382.72300000000001</c:v>
                </c:pt>
                <c:pt idx="92">
                  <c:v>396.19200000000001</c:v>
                </c:pt>
                <c:pt idx="93">
                  <c:v>396.15100000000001</c:v>
                </c:pt>
                <c:pt idx="94">
                  <c:v>165.571</c:v>
                </c:pt>
                <c:pt idx="95">
                  <c:v>0</c:v>
                </c:pt>
                <c:pt idx="96">
                  <c:v>0</c:v>
                </c:pt>
                <c:pt idx="97">
                  <c:v>0</c:v>
                </c:pt>
                <c:pt idx="98">
                  <c:v>0</c:v>
                </c:pt>
                <c:pt idx="99">
                  <c:v>0</c:v>
                </c:pt>
                <c:pt idx="100">
                  <c:v>0</c:v>
                </c:pt>
                <c:pt idx="101">
                  <c:v>0</c:v>
                </c:pt>
                <c:pt idx="102">
                  <c:v>0</c:v>
                </c:pt>
                <c:pt idx="103">
                  <c:v>0</c:v>
                </c:pt>
                <c:pt idx="104">
                  <c:v>0</c:v>
                </c:pt>
                <c:pt idx="105">
                  <c:v>0</c:v>
                </c:pt>
                <c:pt idx="106">
                  <c:v>0</c:v>
                </c:pt>
                <c:pt idx="107">
                  <c:v>20.835000000000001</c:v>
                </c:pt>
                <c:pt idx="108">
                  <c:v>332.26299999999998</c:v>
                </c:pt>
                <c:pt idx="109">
                  <c:v>395.351</c:v>
                </c:pt>
                <c:pt idx="110">
                  <c:v>222.79</c:v>
                </c:pt>
                <c:pt idx="111">
                  <c:v>394.31299999999999</c:v>
                </c:pt>
                <c:pt idx="112">
                  <c:v>392.65899999999999</c:v>
                </c:pt>
                <c:pt idx="113">
                  <c:v>379.28800000000001</c:v>
                </c:pt>
                <c:pt idx="114">
                  <c:v>392.85500000000002</c:v>
                </c:pt>
                <c:pt idx="115">
                  <c:v>381.12599999999998</c:v>
                </c:pt>
                <c:pt idx="116">
                  <c:v>394.24099999999999</c:v>
                </c:pt>
                <c:pt idx="117">
                  <c:v>394.59500000000003</c:v>
                </c:pt>
                <c:pt idx="118">
                  <c:v>279.44600000000003</c:v>
                </c:pt>
                <c:pt idx="119">
                  <c:v>0</c:v>
                </c:pt>
                <c:pt idx="120">
                  <c:v>0</c:v>
                </c:pt>
                <c:pt idx="121">
                  <c:v>0</c:v>
                </c:pt>
                <c:pt idx="122">
                  <c:v>0</c:v>
                </c:pt>
                <c:pt idx="123">
                  <c:v>174.779</c:v>
                </c:pt>
                <c:pt idx="124">
                  <c:v>398.11099999999999</c:v>
                </c:pt>
                <c:pt idx="125">
                  <c:v>384.39800000000002</c:v>
                </c:pt>
                <c:pt idx="126">
                  <c:v>398.596</c:v>
                </c:pt>
                <c:pt idx="127">
                  <c:v>387.25099999999998</c:v>
                </c:pt>
                <c:pt idx="128">
                  <c:v>400.65600000000001</c:v>
                </c:pt>
                <c:pt idx="129">
                  <c:v>400.89299999999997</c:v>
                </c:pt>
                <c:pt idx="130">
                  <c:v>361.96300000000002</c:v>
                </c:pt>
                <c:pt idx="131">
                  <c:v>137.21600000000001</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numCache>
            </c:numRef>
          </c:val>
        </c:ser>
        <c:dLbls>
          <c:showLegendKey val="0"/>
          <c:showVal val="0"/>
          <c:showCatName val="0"/>
          <c:showSerName val="0"/>
          <c:showPercent val="0"/>
          <c:showBubbleSize val="0"/>
        </c:dLbls>
        <c:axId val="272729600"/>
        <c:axId val="272731136"/>
      </c:areaChart>
      <c:lineChart>
        <c:grouping val="standard"/>
        <c:varyColors val="0"/>
        <c:ser>
          <c:idx val="3"/>
          <c:order val="0"/>
          <c:tx>
            <c:strRef>
              <c:f>'排水口γ-運転状況'!$J$180</c:f>
              <c:strCache>
                <c:ptCount val="1"/>
                <c:pt idx="0">
                  <c:v>平均</c:v>
                </c:pt>
              </c:strCache>
            </c:strRef>
          </c:tx>
          <c:spPr>
            <a:ln w="38100">
              <a:solidFill>
                <a:srgbClr val="FF00FF"/>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'排水口γ-運転状況'!$J$409:$J$639</c:f>
              <c:numCache>
                <c:formatCode>General</c:formatCode>
                <c:ptCount val="231"/>
                <c:pt idx="0">
                  <c:v>597</c:v>
                </c:pt>
                <c:pt idx="1">
                  <c:v>591</c:v>
                </c:pt>
                <c:pt idx="2">
                  <c:v>588</c:v>
                </c:pt>
                <c:pt idx="3">
                  <c:v>585</c:v>
                </c:pt>
                <c:pt idx="4">
                  <c:v>591</c:v>
                </c:pt>
                <c:pt idx="5">
                  <c:v>594</c:v>
                </c:pt>
                <c:pt idx="6">
                  <c:v>594</c:v>
                </c:pt>
                <c:pt idx="7">
                  <c:v>596</c:v>
                </c:pt>
                <c:pt idx="8">
                  <c:v>597</c:v>
                </c:pt>
                <c:pt idx="9">
                  <c:v>602</c:v>
                </c:pt>
                <c:pt idx="10">
                  <c:v>601</c:v>
                </c:pt>
                <c:pt idx="11">
                  <c:v>596</c:v>
                </c:pt>
                <c:pt idx="12">
                  <c:v>592</c:v>
                </c:pt>
                <c:pt idx="13">
                  <c:v>596</c:v>
                </c:pt>
                <c:pt idx="14">
                  <c:v>589</c:v>
                </c:pt>
                <c:pt idx="15">
                  <c:v>580</c:v>
                </c:pt>
                <c:pt idx="16">
                  <c:v>593</c:v>
                </c:pt>
                <c:pt idx="17">
                  <c:v>597</c:v>
                </c:pt>
                <c:pt idx="18">
                  <c:v>602</c:v>
                </c:pt>
                <c:pt idx="19">
                  <c:v>602</c:v>
                </c:pt>
                <c:pt idx="20">
                  <c:v>604</c:v>
                </c:pt>
                <c:pt idx="21">
                  <c:v>606</c:v>
                </c:pt>
                <c:pt idx="22">
                  <c:v>604</c:v>
                </c:pt>
                <c:pt idx="23">
                  <c:v>605</c:v>
                </c:pt>
                <c:pt idx="24">
                  <c:v>599</c:v>
                </c:pt>
                <c:pt idx="25">
                  <c:v>599</c:v>
                </c:pt>
                <c:pt idx="26">
                  <c:v>598</c:v>
                </c:pt>
                <c:pt idx="27">
                  <c:v>593</c:v>
                </c:pt>
                <c:pt idx="28">
                  <c:v>593</c:v>
                </c:pt>
                <c:pt idx="29">
                  <c:v>592</c:v>
                </c:pt>
                <c:pt idx="30">
                  <c:v>593</c:v>
                </c:pt>
                <c:pt idx="31">
                  <c:v>597</c:v>
                </c:pt>
                <c:pt idx="32">
                  <c:v>598</c:v>
                </c:pt>
                <c:pt idx="33">
                  <c:v>605</c:v>
                </c:pt>
                <c:pt idx="34">
                  <c:v>606</c:v>
                </c:pt>
                <c:pt idx="35">
                  <c:v>608</c:v>
                </c:pt>
                <c:pt idx="36">
                  <c:v>607</c:v>
                </c:pt>
                <c:pt idx="37">
                  <c:v>608</c:v>
                </c:pt>
                <c:pt idx="38">
                  <c:v>604</c:v>
                </c:pt>
                <c:pt idx="39">
                  <c:v>598</c:v>
                </c:pt>
                <c:pt idx="40">
                  <c:v>590</c:v>
                </c:pt>
                <c:pt idx="41">
                  <c:v>591</c:v>
                </c:pt>
                <c:pt idx="42">
                  <c:v>596</c:v>
                </c:pt>
                <c:pt idx="43">
                  <c:v>596</c:v>
                </c:pt>
                <c:pt idx="44">
                  <c:v>600</c:v>
                </c:pt>
                <c:pt idx="45">
                  <c:v>603</c:v>
                </c:pt>
                <c:pt idx="46">
                  <c:v>603</c:v>
                </c:pt>
                <c:pt idx="47">
                  <c:v>604</c:v>
                </c:pt>
                <c:pt idx="48">
                  <c:v>604</c:v>
                </c:pt>
                <c:pt idx="49">
                  <c:v>597</c:v>
                </c:pt>
                <c:pt idx="50">
                  <c:v>597</c:v>
                </c:pt>
                <c:pt idx="51">
                  <c:v>595</c:v>
                </c:pt>
                <c:pt idx="52">
                  <c:v>595</c:v>
                </c:pt>
                <c:pt idx="53">
                  <c:v>594</c:v>
                </c:pt>
                <c:pt idx="54">
                  <c:v>590</c:v>
                </c:pt>
                <c:pt idx="55">
                  <c:v>594</c:v>
                </c:pt>
                <c:pt idx="56">
                  <c:v>599</c:v>
                </c:pt>
                <c:pt idx="57">
                  <c:v>603</c:v>
                </c:pt>
                <c:pt idx="58">
                  <c:v>607</c:v>
                </c:pt>
                <c:pt idx="59">
                  <c:v>606</c:v>
                </c:pt>
                <c:pt idx="60">
                  <c:v>604</c:v>
                </c:pt>
                <c:pt idx="61">
                  <c:v>602</c:v>
                </c:pt>
                <c:pt idx="62">
                  <c:v>596</c:v>
                </c:pt>
                <c:pt idx="63">
                  <c:v>589</c:v>
                </c:pt>
                <c:pt idx="64">
                  <c:v>592</c:v>
                </c:pt>
                <c:pt idx="65">
                  <c:v>591</c:v>
                </c:pt>
                <c:pt idx="66">
                  <c:v>602</c:v>
                </c:pt>
                <c:pt idx="67">
                  <c:v>604</c:v>
                </c:pt>
                <c:pt idx="68">
                  <c:v>609</c:v>
                </c:pt>
                <c:pt idx="69">
                  <c:v>606</c:v>
                </c:pt>
                <c:pt idx="72">
                  <c:v>595</c:v>
                </c:pt>
                <c:pt idx="73">
                  <c:v>596</c:v>
                </c:pt>
                <c:pt idx="74">
                  <c:v>594</c:v>
                </c:pt>
                <c:pt idx="75">
                  <c:v>587</c:v>
                </c:pt>
                <c:pt idx="76">
                  <c:v>585</c:v>
                </c:pt>
                <c:pt idx="77">
                  <c:v>582</c:v>
                </c:pt>
                <c:pt idx="78">
                  <c:v>586</c:v>
                </c:pt>
                <c:pt idx="79">
                  <c:v>589</c:v>
                </c:pt>
                <c:pt idx="80">
                  <c:v>592</c:v>
                </c:pt>
                <c:pt idx="81">
                  <c:v>590</c:v>
                </c:pt>
                <c:pt idx="82">
                  <c:v>590</c:v>
                </c:pt>
                <c:pt idx="83">
                  <c:v>590</c:v>
                </c:pt>
                <c:pt idx="84">
                  <c:v>589</c:v>
                </c:pt>
                <c:pt idx="85">
                  <c:v>590</c:v>
                </c:pt>
                <c:pt idx="86">
                  <c:v>585</c:v>
                </c:pt>
                <c:pt idx="87">
                  <c:v>576</c:v>
                </c:pt>
                <c:pt idx="88">
                  <c:v>575</c:v>
                </c:pt>
                <c:pt idx="89">
                  <c:v>575</c:v>
                </c:pt>
                <c:pt idx="90">
                  <c:v>577</c:v>
                </c:pt>
                <c:pt idx="91">
                  <c:v>577</c:v>
                </c:pt>
                <c:pt idx="92">
                  <c:v>586</c:v>
                </c:pt>
                <c:pt idx="93">
                  <c:v>602</c:v>
                </c:pt>
                <c:pt idx="94">
                  <c:v>603</c:v>
                </c:pt>
                <c:pt idx="95">
                  <c:v>600</c:v>
                </c:pt>
                <c:pt idx="96">
                  <c:v>596</c:v>
                </c:pt>
                <c:pt idx="97">
                  <c:v>596</c:v>
                </c:pt>
                <c:pt idx="98">
                  <c:v>595</c:v>
                </c:pt>
                <c:pt idx="99">
                  <c:v>593</c:v>
                </c:pt>
                <c:pt idx="100">
                  <c:v>586</c:v>
                </c:pt>
                <c:pt idx="101">
                  <c:v>581</c:v>
                </c:pt>
                <c:pt idx="102">
                  <c:v>586</c:v>
                </c:pt>
                <c:pt idx="103">
                  <c:v>591</c:v>
                </c:pt>
                <c:pt idx="104">
                  <c:v>591</c:v>
                </c:pt>
                <c:pt idx="105">
                  <c:v>594</c:v>
                </c:pt>
                <c:pt idx="106">
                  <c:v>592</c:v>
                </c:pt>
                <c:pt idx="107">
                  <c:v>589</c:v>
                </c:pt>
                <c:pt idx="108">
                  <c:v>587</c:v>
                </c:pt>
                <c:pt idx="109">
                  <c:v>580</c:v>
                </c:pt>
                <c:pt idx="110">
                  <c:v>601</c:v>
                </c:pt>
                <c:pt idx="111">
                  <c:v>596</c:v>
                </c:pt>
                <c:pt idx="112">
                  <c:v>589</c:v>
                </c:pt>
                <c:pt idx="113">
                  <c:v>588</c:v>
                </c:pt>
                <c:pt idx="114">
                  <c:v>584</c:v>
                </c:pt>
                <c:pt idx="115">
                  <c:v>587</c:v>
                </c:pt>
                <c:pt idx="116">
                  <c:v>591</c:v>
                </c:pt>
                <c:pt idx="117">
                  <c:v>593</c:v>
                </c:pt>
                <c:pt idx="118">
                  <c:v>591</c:v>
                </c:pt>
                <c:pt idx="119">
                  <c:v>588</c:v>
                </c:pt>
                <c:pt idx="120">
                  <c:v>604</c:v>
                </c:pt>
                <c:pt idx="121">
                  <c:v>595</c:v>
                </c:pt>
                <c:pt idx="122">
                  <c:v>588</c:v>
                </c:pt>
                <c:pt idx="123">
                  <c:v>606</c:v>
                </c:pt>
                <c:pt idx="124">
                  <c:v>605</c:v>
                </c:pt>
                <c:pt idx="125">
                  <c:v>605</c:v>
                </c:pt>
                <c:pt idx="126">
                  <c:v>606</c:v>
                </c:pt>
                <c:pt idx="127">
                  <c:v>611</c:v>
                </c:pt>
                <c:pt idx="128">
                  <c:v>613</c:v>
                </c:pt>
                <c:pt idx="129">
                  <c:v>614</c:v>
                </c:pt>
                <c:pt idx="130">
                  <c:v>614</c:v>
                </c:pt>
                <c:pt idx="131">
                  <c:v>617</c:v>
                </c:pt>
                <c:pt idx="146">
                  <c:v>285</c:v>
                </c:pt>
                <c:pt idx="147">
                  <c:v>282</c:v>
                </c:pt>
                <c:pt idx="148">
                  <c:v>277</c:v>
                </c:pt>
                <c:pt idx="149">
                  <c:v>274</c:v>
                </c:pt>
                <c:pt idx="150">
                  <c:v>282</c:v>
                </c:pt>
                <c:pt idx="151">
                  <c:v>276</c:v>
                </c:pt>
                <c:pt idx="152">
                  <c:v>283</c:v>
                </c:pt>
                <c:pt idx="153">
                  <c:v>286</c:v>
                </c:pt>
                <c:pt idx="154">
                  <c:v>291</c:v>
                </c:pt>
                <c:pt idx="155">
                  <c:v>282</c:v>
                </c:pt>
                <c:pt idx="156">
                  <c:v>283</c:v>
                </c:pt>
                <c:pt idx="157">
                  <c:v>275</c:v>
                </c:pt>
                <c:pt idx="158">
                  <c:v>268</c:v>
                </c:pt>
                <c:pt idx="159">
                  <c:v>271</c:v>
                </c:pt>
                <c:pt idx="160">
                  <c:v>268</c:v>
                </c:pt>
                <c:pt idx="161">
                  <c:v>271</c:v>
                </c:pt>
                <c:pt idx="162">
                  <c:v>275</c:v>
                </c:pt>
                <c:pt idx="163">
                  <c:v>268</c:v>
                </c:pt>
                <c:pt idx="164">
                  <c:v>284</c:v>
                </c:pt>
                <c:pt idx="165">
                  <c:v>279</c:v>
                </c:pt>
                <c:pt idx="166">
                  <c:v>291</c:v>
                </c:pt>
                <c:pt idx="167">
                  <c:v>288</c:v>
                </c:pt>
                <c:pt idx="168">
                  <c:v>287</c:v>
                </c:pt>
                <c:pt idx="169">
                  <c:v>274</c:v>
                </c:pt>
                <c:pt idx="170">
                  <c:v>274</c:v>
                </c:pt>
                <c:pt idx="171">
                  <c:v>264</c:v>
                </c:pt>
                <c:pt idx="172">
                  <c:v>272</c:v>
                </c:pt>
                <c:pt idx="173">
                  <c:v>265</c:v>
                </c:pt>
                <c:pt idx="174">
                  <c:v>265</c:v>
                </c:pt>
                <c:pt idx="175">
                  <c:v>273</c:v>
                </c:pt>
                <c:pt idx="176">
                  <c:v>274</c:v>
                </c:pt>
                <c:pt idx="177">
                  <c:v>279</c:v>
                </c:pt>
                <c:pt idx="178">
                  <c:v>255</c:v>
                </c:pt>
                <c:pt idx="179">
                  <c:v>283</c:v>
                </c:pt>
                <c:pt idx="180">
                  <c:v>271</c:v>
                </c:pt>
                <c:pt idx="181">
                  <c:v>273</c:v>
                </c:pt>
                <c:pt idx="182">
                  <c:v>265</c:v>
                </c:pt>
                <c:pt idx="183">
                  <c:v>264</c:v>
                </c:pt>
                <c:pt idx="184">
                  <c:v>270</c:v>
                </c:pt>
                <c:pt idx="185">
                  <c:v>265</c:v>
                </c:pt>
                <c:pt idx="186">
                  <c:v>267</c:v>
                </c:pt>
                <c:pt idx="187">
                  <c:v>261</c:v>
                </c:pt>
                <c:pt idx="188">
                  <c:v>262</c:v>
                </c:pt>
                <c:pt idx="189">
                  <c:v>259</c:v>
                </c:pt>
                <c:pt idx="190">
                  <c:v>264</c:v>
                </c:pt>
                <c:pt idx="191">
                  <c:v>268</c:v>
                </c:pt>
                <c:pt idx="192">
                  <c:v>271</c:v>
                </c:pt>
                <c:pt idx="193">
                  <c:v>267</c:v>
                </c:pt>
                <c:pt idx="194">
                  <c:v>263</c:v>
                </c:pt>
                <c:pt idx="195">
                  <c:v>254</c:v>
                </c:pt>
                <c:pt idx="196">
                  <c:v>260</c:v>
                </c:pt>
                <c:pt idx="197">
                  <c:v>251</c:v>
                </c:pt>
                <c:pt idx="198">
                  <c:v>257</c:v>
                </c:pt>
                <c:pt idx="199">
                  <c:v>260</c:v>
                </c:pt>
                <c:pt idx="200">
                  <c:v>263</c:v>
                </c:pt>
                <c:pt idx="201">
                  <c:v>271</c:v>
                </c:pt>
                <c:pt idx="202">
                  <c:v>265</c:v>
                </c:pt>
                <c:pt idx="203">
                  <c:v>262</c:v>
                </c:pt>
              </c:numCache>
            </c:numRef>
          </c:val>
          <c:smooth val="0"/>
        </c:ser>
        <c:ser>
          <c:idx val="4"/>
          <c:order val="1"/>
          <c:tx>
            <c:strRef>
              <c:f>'排水口γ-運転状況'!$I$180</c:f>
              <c:strCache>
                <c:ptCount val="1"/>
                <c:pt idx="0">
                  <c:v>最大</c:v>
                </c:pt>
              </c:strCache>
            </c:strRef>
          </c:tx>
          <c:spPr>
            <a:ln w="25400">
              <a:solidFill>
                <a:srgbClr val="FF0000"/>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'排水口γ-運転状況'!$I$409:$I$639</c:f>
              <c:numCache>
                <c:formatCode>General</c:formatCode>
                <c:ptCount val="231"/>
                <c:pt idx="0">
                  <c:v>630</c:v>
                </c:pt>
                <c:pt idx="1">
                  <c:v>624</c:v>
                </c:pt>
                <c:pt idx="2">
                  <c:v>619</c:v>
                </c:pt>
                <c:pt idx="3">
                  <c:v>614</c:v>
                </c:pt>
                <c:pt idx="4">
                  <c:v>619</c:v>
                </c:pt>
                <c:pt idx="5">
                  <c:v>626</c:v>
                </c:pt>
                <c:pt idx="6">
                  <c:v>623</c:v>
                </c:pt>
                <c:pt idx="7">
                  <c:v>644</c:v>
                </c:pt>
                <c:pt idx="8">
                  <c:v>683</c:v>
                </c:pt>
                <c:pt idx="9">
                  <c:v>636</c:v>
                </c:pt>
                <c:pt idx="10">
                  <c:v>645</c:v>
                </c:pt>
                <c:pt idx="11">
                  <c:v>694</c:v>
                </c:pt>
                <c:pt idx="12">
                  <c:v>626</c:v>
                </c:pt>
                <c:pt idx="13">
                  <c:v>626</c:v>
                </c:pt>
                <c:pt idx="14">
                  <c:v>644</c:v>
                </c:pt>
                <c:pt idx="15">
                  <c:v>618</c:v>
                </c:pt>
                <c:pt idx="16">
                  <c:v>625</c:v>
                </c:pt>
                <c:pt idx="17">
                  <c:v>628</c:v>
                </c:pt>
                <c:pt idx="18">
                  <c:v>634</c:v>
                </c:pt>
                <c:pt idx="19">
                  <c:v>644</c:v>
                </c:pt>
                <c:pt idx="20">
                  <c:v>642</c:v>
                </c:pt>
                <c:pt idx="21">
                  <c:v>680</c:v>
                </c:pt>
                <c:pt idx="22">
                  <c:v>667</c:v>
                </c:pt>
                <c:pt idx="23">
                  <c:v>701</c:v>
                </c:pt>
                <c:pt idx="24">
                  <c:v>630</c:v>
                </c:pt>
                <c:pt idx="25">
                  <c:v>625</c:v>
                </c:pt>
                <c:pt idx="26">
                  <c:v>631</c:v>
                </c:pt>
                <c:pt idx="27">
                  <c:v>624</c:v>
                </c:pt>
                <c:pt idx="28">
                  <c:v>623</c:v>
                </c:pt>
                <c:pt idx="29">
                  <c:v>625</c:v>
                </c:pt>
                <c:pt idx="30">
                  <c:v>614</c:v>
                </c:pt>
                <c:pt idx="31">
                  <c:v>664</c:v>
                </c:pt>
                <c:pt idx="32">
                  <c:v>689</c:v>
                </c:pt>
                <c:pt idx="33">
                  <c:v>669</c:v>
                </c:pt>
                <c:pt idx="34">
                  <c:v>660</c:v>
                </c:pt>
                <c:pt idx="35">
                  <c:v>669</c:v>
                </c:pt>
                <c:pt idx="36">
                  <c:v>697</c:v>
                </c:pt>
                <c:pt idx="37">
                  <c:v>639</c:v>
                </c:pt>
                <c:pt idx="38">
                  <c:v>641</c:v>
                </c:pt>
                <c:pt idx="39">
                  <c:v>632</c:v>
                </c:pt>
                <c:pt idx="40">
                  <c:v>615</c:v>
                </c:pt>
                <c:pt idx="41">
                  <c:v>622</c:v>
                </c:pt>
                <c:pt idx="42">
                  <c:v>629</c:v>
                </c:pt>
                <c:pt idx="43">
                  <c:v>652</c:v>
                </c:pt>
                <c:pt idx="44">
                  <c:v>635</c:v>
                </c:pt>
                <c:pt idx="45">
                  <c:v>658</c:v>
                </c:pt>
                <c:pt idx="46">
                  <c:v>652</c:v>
                </c:pt>
                <c:pt idx="47">
                  <c:v>677</c:v>
                </c:pt>
                <c:pt idx="48">
                  <c:v>670</c:v>
                </c:pt>
                <c:pt idx="49">
                  <c:v>625</c:v>
                </c:pt>
                <c:pt idx="50">
                  <c:v>628</c:v>
                </c:pt>
                <c:pt idx="51">
                  <c:v>626</c:v>
                </c:pt>
                <c:pt idx="52">
                  <c:v>623</c:v>
                </c:pt>
                <c:pt idx="53">
                  <c:v>635</c:v>
                </c:pt>
                <c:pt idx="54">
                  <c:v>615</c:v>
                </c:pt>
                <c:pt idx="55">
                  <c:v>622</c:v>
                </c:pt>
                <c:pt idx="56">
                  <c:v>666</c:v>
                </c:pt>
                <c:pt idx="57">
                  <c:v>641</c:v>
                </c:pt>
                <c:pt idx="58">
                  <c:v>647</c:v>
                </c:pt>
                <c:pt idx="59">
                  <c:v>656</c:v>
                </c:pt>
                <c:pt idx="60">
                  <c:v>651</c:v>
                </c:pt>
                <c:pt idx="61">
                  <c:v>653</c:v>
                </c:pt>
                <c:pt idx="62">
                  <c:v>636</c:v>
                </c:pt>
                <c:pt idx="63">
                  <c:v>619</c:v>
                </c:pt>
                <c:pt idx="64">
                  <c:v>617</c:v>
                </c:pt>
                <c:pt idx="65">
                  <c:v>632</c:v>
                </c:pt>
                <c:pt idx="66">
                  <c:v>642</c:v>
                </c:pt>
                <c:pt idx="67">
                  <c:v>644</c:v>
                </c:pt>
                <c:pt idx="68">
                  <c:v>653</c:v>
                </c:pt>
                <c:pt idx="69">
                  <c:v>651</c:v>
                </c:pt>
                <c:pt idx="72">
                  <c:v>640</c:v>
                </c:pt>
                <c:pt idx="73">
                  <c:v>627</c:v>
                </c:pt>
                <c:pt idx="74">
                  <c:v>626</c:v>
                </c:pt>
                <c:pt idx="75">
                  <c:v>618</c:v>
                </c:pt>
                <c:pt idx="76">
                  <c:v>612</c:v>
                </c:pt>
                <c:pt idx="77">
                  <c:v>632</c:v>
                </c:pt>
                <c:pt idx="78">
                  <c:v>639</c:v>
                </c:pt>
                <c:pt idx="79">
                  <c:v>699</c:v>
                </c:pt>
                <c:pt idx="80">
                  <c:v>656</c:v>
                </c:pt>
                <c:pt idx="81">
                  <c:v>638</c:v>
                </c:pt>
                <c:pt idx="82">
                  <c:v>626</c:v>
                </c:pt>
                <c:pt idx="83">
                  <c:v>633</c:v>
                </c:pt>
                <c:pt idx="84">
                  <c:v>638</c:v>
                </c:pt>
                <c:pt idx="85">
                  <c:v>621</c:v>
                </c:pt>
                <c:pt idx="86">
                  <c:v>618</c:v>
                </c:pt>
                <c:pt idx="87">
                  <c:v>612</c:v>
                </c:pt>
                <c:pt idx="88">
                  <c:v>612</c:v>
                </c:pt>
                <c:pt idx="89">
                  <c:v>603</c:v>
                </c:pt>
                <c:pt idx="90">
                  <c:v>615</c:v>
                </c:pt>
                <c:pt idx="91">
                  <c:v>609</c:v>
                </c:pt>
                <c:pt idx="92">
                  <c:v>633</c:v>
                </c:pt>
                <c:pt idx="93">
                  <c:v>644</c:v>
                </c:pt>
                <c:pt idx="94">
                  <c:v>666</c:v>
                </c:pt>
                <c:pt idx="95">
                  <c:v>630</c:v>
                </c:pt>
                <c:pt idx="96">
                  <c:v>648</c:v>
                </c:pt>
                <c:pt idx="97">
                  <c:v>622</c:v>
                </c:pt>
                <c:pt idx="98">
                  <c:v>623</c:v>
                </c:pt>
                <c:pt idx="99">
                  <c:v>625</c:v>
                </c:pt>
                <c:pt idx="100">
                  <c:v>612</c:v>
                </c:pt>
                <c:pt idx="101">
                  <c:v>604</c:v>
                </c:pt>
                <c:pt idx="102">
                  <c:v>609</c:v>
                </c:pt>
                <c:pt idx="103">
                  <c:v>661</c:v>
                </c:pt>
                <c:pt idx="104">
                  <c:v>682</c:v>
                </c:pt>
                <c:pt idx="105">
                  <c:v>662</c:v>
                </c:pt>
                <c:pt idx="106">
                  <c:v>637</c:v>
                </c:pt>
                <c:pt idx="107">
                  <c:v>632</c:v>
                </c:pt>
                <c:pt idx="108">
                  <c:v>637</c:v>
                </c:pt>
                <c:pt idx="109">
                  <c:v>612</c:v>
                </c:pt>
                <c:pt idx="110">
                  <c:v>633</c:v>
                </c:pt>
                <c:pt idx="111">
                  <c:v>625</c:v>
                </c:pt>
                <c:pt idx="112">
                  <c:v>625</c:v>
                </c:pt>
                <c:pt idx="113">
                  <c:v>616</c:v>
                </c:pt>
                <c:pt idx="114">
                  <c:v>638</c:v>
                </c:pt>
                <c:pt idx="115">
                  <c:v>665</c:v>
                </c:pt>
                <c:pt idx="116">
                  <c:v>626</c:v>
                </c:pt>
                <c:pt idx="117">
                  <c:v>629</c:v>
                </c:pt>
                <c:pt idx="118">
                  <c:v>668</c:v>
                </c:pt>
                <c:pt idx="119">
                  <c:v>650</c:v>
                </c:pt>
                <c:pt idx="120">
                  <c:v>739</c:v>
                </c:pt>
                <c:pt idx="121">
                  <c:v>678</c:v>
                </c:pt>
                <c:pt idx="122">
                  <c:v>632</c:v>
                </c:pt>
                <c:pt idx="123">
                  <c:v>635</c:v>
                </c:pt>
                <c:pt idx="124">
                  <c:v>634</c:v>
                </c:pt>
                <c:pt idx="125">
                  <c:v>663</c:v>
                </c:pt>
                <c:pt idx="126">
                  <c:v>646</c:v>
                </c:pt>
                <c:pt idx="127">
                  <c:v>667</c:v>
                </c:pt>
                <c:pt idx="128">
                  <c:v>667</c:v>
                </c:pt>
                <c:pt idx="129">
                  <c:v>658</c:v>
                </c:pt>
                <c:pt idx="130">
                  <c:v>688</c:v>
                </c:pt>
                <c:pt idx="131">
                  <c:v>718</c:v>
                </c:pt>
                <c:pt idx="146">
                  <c:v>410</c:v>
                </c:pt>
                <c:pt idx="147">
                  <c:v>383</c:v>
                </c:pt>
                <c:pt idx="148">
                  <c:v>334</c:v>
                </c:pt>
                <c:pt idx="149">
                  <c:v>338</c:v>
                </c:pt>
                <c:pt idx="150">
                  <c:v>336</c:v>
                </c:pt>
                <c:pt idx="151">
                  <c:v>332</c:v>
                </c:pt>
                <c:pt idx="152">
                  <c:v>420</c:v>
                </c:pt>
                <c:pt idx="153">
                  <c:v>371</c:v>
                </c:pt>
                <c:pt idx="154">
                  <c:v>479</c:v>
                </c:pt>
                <c:pt idx="155">
                  <c:v>373</c:v>
                </c:pt>
                <c:pt idx="156">
                  <c:v>411</c:v>
                </c:pt>
                <c:pt idx="157">
                  <c:v>358</c:v>
                </c:pt>
                <c:pt idx="158">
                  <c:v>374</c:v>
                </c:pt>
                <c:pt idx="159">
                  <c:v>458</c:v>
                </c:pt>
                <c:pt idx="160">
                  <c:v>353</c:v>
                </c:pt>
                <c:pt idx="161">
                  <c:v>385</c:v>
                </c:pt>
                <c:pt idx="162">
                  <c:v>421</c:v>
                </c:pt>
                <c:pt idx="163">
                  <c:v>371</c:v>
                </c:pt>
                <c:pt idx="164">
                  <c:v>448</c:v>
                </c:pt>
                <c:pt idx="165">
                  <c:v>384</c:v>
                </c:pt>
                <c:pt idx="166">
                  <c:v>427</c:v>
                </c:pt>
                <c:pt idx="167">
                  <c:v>447</c:v>
                </c:pt>
                <c:pt idx="168">
                  <c:v>445</c:v>
                </c:pt>
                <c:pt idx="169">
                  <c:v>413</c:v>
                </c:pt>
                <c:pt idx="170">
                  <c:v>422</c:v>
                </c:pt>
                <c:pt idx="171">
                  <c:v>370</c:v>
                </c:pt>
                <c:pt idx="172">
                  <c:v>391</c:v>
                </c:pt>
                <c:pt idx="173">
                  <c:v>408</c:v>
                </c:pt>
                <c:pt idx="174">
                  <c:v>388</c:v>
                </c:pt>
                <c:pt idx="175">
                  <c:v>428</c:v>
                </c:pt>
                <c:pt idx="176">
                  <c:v>408</c:v>
                </c:pt>
                <c:pt idx="177">
                  <c:v>348</c:v>
                </c:pt>
                <c:pt idx="178">
                  <c:v>345</c:v>
                </c:pt>
                <c:pt idx="179">
                  <c:v>399</c:v>
                </c:pt>
                <c:pt idx="180">
                  <c:v>668</c:v>
                </c:pt>
                <c:pt idx="181">
                  <c:v>393</c:v>
                </c:pt>
                <c:pt idx="182">
                  <c:v>376</c:v>
                </c:pt>
                <c:pt idx="183">
                  <c:v>321</c:v>
                </c:pt>
                <c:pt idx="184">
                  <c:v>386</c:v>
                </c:pt>
                <c:pt idx="185">
                  <c:v>330</c:v>
                </c:pt>
                <c:pt idx="186">
                  <c:v>355</c:v>
                </c:pt>
                <c:pt idx="187">
                  <c:v>292</c:v>
                </c:pt>
                <c:pt idx="188">
                  <c:v>360</c:v>
                </c:pt>
                <c:pt idx="189">
                  <c:v>337</c:v>
                </c:pt>
                <c:pt idx="190">
                  <c:v>362</c:v>
                </c:pt>
                <c:pt idx="191">
                  <c:v>369</c:v>
                </c:pt>
                <c:pt idx="192">
                  <c:v>414</c:v>
                </c:pt>
                <c:pt idx="193">
                  <c:v>382</c:v>
                </c:pt>
                <c:pt idx="194">
                  <c:v>358</c:v>
                </c:pt>
                <c:pt idx="195">
                  <c:v>349</c:v>
                </c:pt>
                <c:pt idx="196">
                  <c:v>357</c:v>
                </c:pt>
                <c:pt idx="197">
                  <c:v>301</c:v>
                </c:pt>
                <c:pt idx="198">
                  <c:v>306</c:v>
                </c:pt>
                <c:pt idx="199">
                  <c:v>361</c:v>
                </c:pt>
                <c:pt idx="200">
                  <c:v>377</c:v>
                </c:pt>
                <c:pt idx="201">
                  <c:v>363</c:v>
                </c:pt>
                <c:pt idx="202">
                  <c:v>332</c:v>
                </c:pt>
                <c:pt idx="203">
                  <c:v>342</c:v>
                </c:pt>
              </c:numCache>
            </c:numRef>
          </c:val>
          <c:smooth val="0"/>
        </c:ser>
        <c:ser>
          <c:idx val="5"/>
          <c:order val="2"/>
          <c:tx>
            <c:strRef>
              <c:f>'排水口γ-運転状況'!$K$180</c:f>
              <c:strCache>
                <c:ptCount val="1"/>
                <c:pt idx="0">
                  <c:v>最小</c:v>
                </c:pt>
              </c:strCache>
            </c:strRef>
          </c:tx>
          <c:spPr>
            <a:ln w="12700">
              <a:solidFill>
                <a:srgbClr val="FF0000"/>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'排水口γ-運転状況'!$K$409:$K$639</c:f>
              <c:numCache>
                <c:formatCode>General</c:formatCode>
                <c:ptCount val="231"/>
                <c:pt idx="0">
                  <c:v>565</c:v>
                </c:pt>
                <c:pt idx="1">
                  <c:v>562</c:v>
                </c:pt>
                <c:pt idx="2">
                  <c:v>557</c:v>
                </c:pt>
                <c:pt idx="3">
                  <c:v>557</c:v>
                </c:pt>
                <c:pt idx="4">
                  <c:v>552</c:v>
                </c:pt>
                <c:pt idx="5">
                  <c:v>561</c:v>
                </c:pt>
                <c:pt idx="6">
                  <c:v>566</c:v>
                </c:pt>
                <c:pt idx="7">
                  <c:v>565</c:v>
                </c:pt>
                <c:pt idx="8">
                  <c:v>565</c:v>
                </c:pt>
                <c:pt idx="9">
                  <c:v>576</c:v>
                </c:pt>
                <c:pt idx="10">
                  <c:v>576</c:v>
                </c:pt>
                <c:pt idx="11">
                  <c:v>564</c:v>
                </c:pt>
                <c:pt idx="12">
                  <c:v>565</c:v>
                </c:pt>
                <c:pt idx="13">
                  <c:v>570</c:v>
                </c:pt>
                <c:pt idx="14">
                  <c:v>558</c:v>
                </c:pt>
                <c:pt idx="15">
                  <c:v>551</c:v>
                </c:pt>
                <c:pt idx="16">
                  <c:v>541</c:v>
                </c:pt>
                <c:pt idx="17">
                  <c:v>568</c:v>
                </c:pt>
                <c:pt idx="18">
                  <c:v>567</c:v>
                </c:pt>
                <c:pt idx="19">
                  <c:v>573</c:v>
                </c:pt>
                <c:pt idx="20">
                  <c:v>574</c:v>
                </c:pt>
                <c:pt idx="21">
                  <c:v>575</c:v>
                </c:pt>
                <c:pt idx="22">
                  <c:v>574</c:v>
                </c:pt>
                <c:pt idx="23">
                  <c:v>576</c:v>
                </c:pt>
                <c:pt idx="24">
                  <c:v>567</c:v>
                </c:pt>
                <c:pt idx="25">
                  <c:v>571</c:v>
                </c:pt>
                <c:pt idx="26">
                  <c:v>568</c:v>
                </c:pt>
                <c:pt idx="27">
                  <c:v>561</c:v>
                </c:pt>
                <c:pt idx="28">
                  <c:v>563</c:v>
                </c:pt>
                <c:pt idx="29">
                  <c:v>566</c:v>
                </c:pt>
                <c:pt idx="30">
                  <c:v>573</c:v>
                </c:pt>
                <c:pt idx="31">
                  <c:v>567</c:v>
                </c:pt>
                <c:pt idx="32">
                  <c:v>569</c:v>
                </c:pt>
                <c:pt idx="33">
                  <c:v>575</c:v>
                </c:pt>
                <c:pt idx="34">
                  <c:v>579</c:v>
                </c:pt>
                <c:pt idx="35">
                  <c:v>577</c:v>
                </c:pt>
                <c:pt idx="36">
                  <c:v>575</c:v>
                </c:pt>
                <c:pt idx="37">
                  <c:v>577</c:v>
                </c:pt>
                <c:pt idx="38">
                  <c:v>577</c:v>
                </c:pt>
                <c:pt idx="39">
                  <c:v>565</c:v>
                </c:pt>
                <c:pt idx="40">
                  <c:v>561</c:v>
                </c:pt>
                <c:pt idx="41">
                  <c:v>559</c:v>
                </c:pt>
                <c:pt idx="42">
                  <c:v>565</c:v>
                </c:pt>
                <c:pt idx="43">
                  <c:v>560</c:v>
                </c:pt>
                <c:pt idx="44">
                  <c:v>568</c:v>
                </c:pt>
                <c:pt idx="45">
                  <c:v>573</c:v>
                </c:pt>
                <c:pt idx="46">
                  <c:v>566</c:v>
                </c:pt>
                <c:pt idx="47">
                  <c:v>570</c:v>
                </c:pt>
                <c:pt idx="48">
                  <c:v>572</c:v>
                </c:pt>
                <c:pt idx="49">
                  <c:v>564</c:v>
                </c:pt>
                <c:pt idx="50">
                  <c:v>569</c:v>
                </c:pt>
                <c:pt idx="51">
                  <c:v>561</c:v>
                </c:pt>
                <c:pt idx="52">
                  <c:v>563</c:v>
                </c:pt>
                <c:pt idx="53">
                  <c:v>564</c:v>
                </c:pt>
                <c:pt idx="54">
                  <c:v>553</c:v>
                </c:pt>
                <c:pt idx="55">
                  <c:v>562</c:v>
                </c:pt>
                <c:pt idx="56">
                  <c:v>565</c:v>
                </c:pt>
                <c:pt idx="57">
                  <c:v>564</c:v>
                </c:pt>
                <c:pt idx="58">
                  <c:v>579</c:v>
                </c:pt>
                <c:pt idx="59">
                  <c:v>567</c:v>
                </c:pt>
                <c:pt idx="60">
                  <c:v>574</c:v>
                </c:pt>
                <c:pt idx="61">
                  <c:v>570</c:v>
                </c:pt>
                <c:pt idx="62">
                  <c:v>556</c:v>
                </c:pt>
                <c:pt idx="63">
                  <c:v>553</c:v>
                </c:pt>
                <c:pt idx="64">
                  <c:v>561</c:v>
                </c:pt>
                <c:pt idx="65">
                  <c:v>564</c:v>
                </c:pt>
                <c:pt idx="66">
                  <c:v>571</c:v>
                </c:pt>
                <c:pt idx="67">
                  <c:v>573</c:v>
                </c:pt>
                <c:pt idx="68">
                  <c:v>577</c:v>
                </c:pt>
                <c:pt idx="69">
                  <c:v>579</c:v>
                </c:pt>
                <c:pt idx="72">
                  <c:v>565</c:v>
                </c:pt>
                <c:pt idx="73">
                  <c:v>563</c:v>
                </c:pt>
                <c:pt idx="74">
                  <c:v>560</c:v>
                </c:pt>
                <c:pt idx="75">
                  <c:v>558</c:v>
                </c:pt>
                <c:pt idx="76">
                  <c:v>559</c:v>
                </c:pt>
                <c:pt idx="77">
                  <c:v>555</c:v>
                </c:pt>
                <c:pt idx="78">
                  <c:v>556</c:v>
                </c:pt>
                <c:pt idx="79">
                  <c:v>558</c:v>
                </c:pt>
                <c:pt idx="80">
                  <c:v>558</c:v>
                </c:pt>
                <c:pt idx="81">
                  <c:v>563</c:v>
                </c:pt>
                <c:pt idx="82">
                  <c:v>557</c:v>
                </c:pt>
                <c:pt idx="83">
                  <c:v>560</c:v>
                </c:pt>
                <c:pt idx="84">
                  <c:v>557</c:v>
                </c:pt>
                <c:pt idx="85">
                  <c:v>564</c:v>
                </c:pt>
                <c:pt idx="86">
                  <c:v>554</c:v>
                </c:pt>
                <c:pt idx="87">
                  <c:v>546</c:v>
                </c:pt>
                <c:pt idx="88">
                  <c:v>540</c:v>
                </c:pt>
                <c:pt idx="89">
                  <c:v>545</c:v>
                </c:pt>
                <c:pt idx="90">
                  <c:v>548</c:v>
                </c:pt>
                <c:pt idx="91">
                  <c:v>548</c:v>
                </c:pt>
                <c:pt idx="92">
                  <c:v>545</c:v>
                </c:pt>
                <c:pt idx="93">
                  <c:v>570</c:v>
                </c:pt>
                <c:pt idx="94">
                  <c:v>573</c:v>
                </c:pt>
                <c:pt idx="95">
                  <c:v>568</c:v>
                </c:pt>
                <c:pt idx="96">
                  <c:v>568</c:v>
                </c:pt>
                <c:pt idx="97">
                  <c:v>567</c:v>
                </c:pt>
                <c:pt idx="98">
                  <c:v>567</c:v>
                </c:pt>
                <c:pt idx="99">
                  <c:v>565</c:v>
                </c:pt>
                <c:pt idx="100">
                  <c:v>558</c:v>
                </c:pt>
                <c:pt idx="101">
                  <c:v>554</c:v>
                </c:pt>
                <c:pt idx="102">
                  <c:v>567</c:v>
                </c:pt>
                <c:pt idx="103">
                  <c:v>562</c:v>
                </c:pt>
                <c:pt idx="104">
                  <c:v>552</c:v>
                </c:pt>
                <c:pt idx="105">
                  <c:v>564</c:v>
                </c:pt>
                <c:pt idx="106">
                  <c:v>565</c:v>
                </c:pt>
                <c:pt idx="107">
                  <c:v>562</c:v>
                </c:pt>
                <c:pt idx="108">
                  <c:v>554</c:v>
                </c:pt>
                <c:pt idx="109">
                  <c:v>554</c:v>
                </c:pt>
                <c:pt idx="110">
                  <c:v>565</c:v>
                </c:pt>
                <c:pt idx="111">
                  <c:v>567</c:v>
                </c:pt>
                <c:pt idx="112">
                  <c:v>559</c:v>
                </c:pt>
                <c:pt idx="113">
                  <c:v>560</c:v>
                </c:pt>
                <c:pt idx="114">
                  <c:v>555</c:v>
                </c:pt>
                <c:pt idx="115">
                  <c:v>556</c:v>
                </c:pt>
                <c:pt idx="116">
                  <c:v>556</c:v>
                </c:pt>
                <c:pt idx="117">
                  <c:v>561</c:v>
                </c:pt>
                <c:pt idx="118">
                  <c:v>559</c:v>
                </c:pt>
                <c:pt idx="119">
                  <c:v>556</c:v>
                </c:pt>
                <c:pt idx="120">
                  <c:v>565</c:v>
                </c:pt>
                <c:pt idx="121">
                  <c:v>560</c:v>
                </c:pt>
                <c:pt idx="122">
                  <c:v>556</c:v>
                </c:pt>
                <c:pt idx="123">
                  <c:v>579</c:v>
                </c:pt>
                <c:pt idx="124">
                  <c:v>574</c:v>
                </c:pt>
                <c:pt idx="125">
                  <c:v>568</c:v>
                </c:pt>
                <c:pt idx="126">
                  <c:v>577</c:v>
                </c:pt>
                <c:pt idx="127">
                  <c:v>579</c:v>
                </c:pt>
                <c:pt idx="128">
                  <c:v>582</c:v>
                </c:pt>
                <c:pt idx="129">
                  <c:v>585</c:v>
                </c:pt>
                <c:pt idx="130">
                  <c:v>583</c:v>
                </c:pt>
                <c:pt idx="131">
                  <c:v>588</c:v>
                </c:pt>
                <c:pt idx="146">
                  <c:v>257</c:v>
                </c:pt>
                <c:pt idx="147">
                  <c:v>258</c:v>
                </c:pt>
                <c:pt idx="148">
                  <c:v>253</c:v>
                </c:pt>
                <c:pt idx="149">
                  <c:v>252</c:v>
                </c:pt>
                <c:pt idx="150">
                  <c:v>252</c:v>
                </c:pt>
                <c:pt idx="151">
                  <c:v>250</c:v>
                </c:pt>
                <c:pt idx="152">
                  <c:v>252</c:v>
                </c:pt>
                <c:pt idx="153">
                  <c:v>254</c:v>
                </c:pt>
                <c:pt idx="154">
                  <c:v>255</c:v>
                </c:pt>
                <c:pt idx="155">
                  <c:v>250</c:v>
                </c:pt>
                <c:pt idx="156">
                  <c:v>251</c:v>
                </c:pt>
                <c:pt idx="157">
                  <c:v>249</c:v>
                </c:pt>
                <c:pt idx="158">
                  <c:v>243</c:v>
                </c:pt>
                <c:pt idx="159">
                  <c:v>239</c:v>
                </c:pt>
                <c:pt idx="160">
                  <c:v>243</c:v>
                </c:pt>
                <c:pt idx="161">
                  <c:v>245</c:v>
                </c:pt>
                <c:pt idx="162">
                  <c:v>243</c:v>
                </c:pt>
                <c:pt idx="163">
                  <c:v>243</c:v>
                </c:pt>
                <c:pt idx="164">
                  <c:v>246</c:v>
                </c:pt>
                <c:pt idx="165">
                  <c:v>251</c:v>
                </c:pt>
                <c:pt idx="166">
                  <c:v>251</c:v>
                </c:pt>
                <c:pt idx="167">
                  <c:v>246</c:v>
                </c:pt>
                <c:pt idx="168">
                  <c:v>249</c:v>
                </c:pt>
                <c:pt idx="169">
                  <c:v>243</c:v>
                </c:pt>
                <c:pt idx="170">
                  <c:v>242</c:v>
                </c:pt>
                <c:pt idx="171">
                  <c:v>235</c:v>
                </c:pt>
                <c:pt idx="172">
                  <c:v>239</c:v>
                </c:pt>
                <c:pt idx="173">
                  <c:v>238</c:v>
                </c:pt>
                <c:pt idx="174">
                  <c:v>237</c:v>
                </c:pt>
                <c:pt idx="175">
                  <c:v>243</c:v>
                </c:pt>
                <c:pt idx="176">
                  <c:v>238</c:v>
                </c:pt>
                <c:pt idx="177">
                  <c:v>236</c:v>
                </c:pt>
                <c:pt idx="178">
                  <c:v>235</c:v>
                </c:pt>
                <c:pt idx="179">
                  <c:v>248</c:v>
                </c:pt>
                <c:pt idx="180">
                  <c:v>227</c:v>
                </c:pt>
                <c:pt idx="181">
                  <c:v>236</c:v>
                </c:pt>
                <c:pt idx="182">
                  <c:v>237</c:v>
                </c:pt>
                <c:pt idx="183">
                  <c:v>233</c:v>
                </c:pt>
                <c:pt idx="184">
                  <c:v>236</c:v>
                </c:pt>
                <c:pt idx="185">
                  <c:v>235</c:v>
                </c:pt>
                <c:pt idx="186">
                  <c:v>240</c:v>
                </c:pt>
                <c:pt idx="187">
                  <c:v>222</c:v>
                </c:pt>
                <c:pt idx="188">
                  <c:v>232</c:v>
                </c:pt>
                <c:pt idx="189">
                  <c:v>232</c:v>
                </c:pt>
                <c:pt idx="190">
                  <c:v>237</c:v>
                </c:pt>
                <c:pt idx="191">
                  <c:v>238</c:v>
                </c:pt>
                <c:pt idx="192">
                  <c:v>241</c:v>
                </c:pt>
                <c:pt idx="193">
                  <c:v>239</c:v>
                </c:pt>
                <c:pt idx="194">
                  <c:v>233</c:v>
                </c:pt>
                <c:pt idx="195">
                  <c:v>230</c:v>
                </c:pt>
                <c:pt idx="196">
                  <c:v>229</c:v>
                </c:pt>
                <c:pt idx="197">
                  <c:v>225</c:v>
                </c:pt>
                <c:pt idx="198">
                  <c:v>229</c:v>
                </c:pt>
                <c:pt idx="199">
                  <c:v>235</c:v>
                </c:pt>
                <c:pt idx="200">
                  <c:v>238</c:v>
                </c:pt>
                <c:pt idx="201">
                  <c:v>237</c:v>
                </c:pt>
                <c:pt idx="202">
                  <c:v>236</c:v>
                </c:pt>
                <c:pt idx="203">
                  <c:v>236</c:v>
                </c:pt>
              </c:numCache>
            </c:numRef>
          </c:val>
          <c:smooth val="0"/>
        </c:ser>
        <c:dLbls>
          <c:showLegendKey val="0"/>
          <c:showVal val="0"/>
          <c:showCatName val="0"/>
          <c:showSerName val="0"/>
          <c:showPercent val="0"/>
          <c:showBubbleSize val="0"/>
        </c:dLbls>
        <c:marker val="1"/>
        <c:smooth val="0"/>
        <c:axId val="272757888"/>
        <c:axId val="272759424"/>
      </c:lineChart>
      <c:catAx>
        <c:axId val="272729600"/>
        <c:scaling>
          <c:orientation val="minMax"/>
        </c:scaling>
        <c:delete val="0"/>
        <c:axPos val="b"/>
        <c:numFmt formatCode="[$-411]ge\.m" sourceLinked="1"/>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2731136"/>
        <c:crosses val="autoZero"/>
        <c:auto val="0"/>
        <c:lblAlgn val="ctr"/>
        <c:lblOffset val="100"/>
        <c:tickLblSkip val="4"/>
        <c:tickMarkSkip val="1"/>
        <c:noMultiLvlLbl val="0"/>
      </c:catAx>
      <c:valAx>
        <c:axId val="272731136"/>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明朝"/>
                  </a:rPr>
                  <a:t>百万kwh</a:t>
                </a:r>
              </a:p>
            </c:rich>
          </c:tx>
          <c:layout>
            <c:manualLayout>
              <c:xMode val="edge"/>
              <c:yMode val="edge"/>
              <c:x val="1.3461504390061175E-2"/>
              <c:y val="4.6920821114369501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729600"/>
        <c:crosses val="autoZero"/>
        <c:crossBetween val="midCat"/>
      </c:valAx>
      <c:dateAx>
        <c:axId val="272757888"/>
        <c:scaling>
          <c:orientation val="minMax"/>
        </c:scaling>
        <c:delete val="1"/>
        <c:axPos val="b"/>
        <c:numFmt formatCode="[$-411]ge\.m" sourceLinked="1"/>
        <c:majorTickMark val="out"/>
        <c:minorTickMark val="none"/>
        <c:tickLblPos val="nextTo"/>
        <c:crossAx val="272759424"/>
        <c:crosses val="autoZero"/>
        <c:auto val="1"/>
        <c:lblOffset val="100"/>
        <c:baseTimeUnit val="months"/>
      </c:dateAx>
      <c:valAx>
        <c:axId val="272759424"/>
        <c:scaling>
          <c:orientation val="minMax"/>
          <c:max val="1000"/>
        </c:scaling>
        <c:delete val="0"/>
        <c:axPos val="r"/>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757888"/>
        <c:crosses val="max"/>
        <c:crossBetween val="midCat"/>
      </c:valAx>
      <c:spPr>
        <a:noFill/>
        <a:ln w="12700">
          <a:solidFill>
            <a:srgbClr val="808080"/>
          </a:solidFill>
          <a:prstDash val="solid"/>
        </a:ln>
      </c:spPr>
    </c:plotArea>
    <c:legend>
      <c:legendPos val="r"/>
      <c:layout>
        <c:manualLayout>
          <c:xMode val="edge"/>
          <c:yMode val="edge"/>
          <c:x val="0.58653849560993887"/>
          <c:y val="1.466275659824047E-2"/>
          <c:w val="0.40769228822289205"/>
          <c:h val="0.10557184750733138"/>
        </c:manualLayout>
      </c:layout>
      <c:overlay val="0"/>
      <c:spPr>
        <a:no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発電量(百万kwh)と２号機放水口γ線計数率の推移</a:t>
            </a:r>
          </a:p>
        </c:rich>
      </c:tx>
      <c:layout>
        <c:manualLayout>
          <c:xMode val="edge"/>
          <c:yMode val="edge"/>
          <c:x val="7.1153846153846151E-2"/>
          <c:y val="1.466275659824047E-2"/>
        </c:manualLayout>
      </c:layout>
      <c:overlay val="0"/>
      <c:spPr>
        <a:solidFill>
          <a:srgbClr val="FFFFFF"/>
        </a:solidFill>
        <a:ln w="25400">
          <a:noFill/>
        </a:ln>
      </c:spPr>
    </c:title>
    <c:autoTitleDeleted val="0"/>
    <c:plotArea>
      <c:layout>
        <c:manualLayout>
          <c:layoutTarget val="inner"/>
          <c:xMode val="edge"/>
          <c:yMode val="edge"/>
          <c:x val="3.653846153846154E-2"/>
          <c:y val="5.2785923753665691E-2"/>
          <c:w val="0.92788461538461542"/>
          <c:h val="0.78885630498533721"/>
        </c:manualLayout>
      </c:layout>
      <c:areaChart>
        <c:grouping val="stacked"/>
        <c:varyColors val="0"/>
        <c:ser>
          <c:idx val="0"/>
          <c:order val="3"/>
          <c:tx>
            <c:strRef>
              <c:f>'排水口γ-運転状況'!$AI$180</c:f>
              <c:strCache>
                <c:ptCount val="1"/>
                <c:pt idx="0">
                  <c:v>２号機</c:v>
                </c:pt>
              </c:strCache>
            </c:strRef>
          </c:tx>
          <c:spPr>
            <a:pattFill prst="pct30">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C0C0C0"/>
              </a:solidFill>
              <a:prstDash val="solid"/>
            </a:ln>
          </c:spPr>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'排水口γ-運転状況'!$AJ$409:$AJ$639</c:f>
              <c:numCache>
                <c:formatCode>0_);[Red]\(0\)</c:formatCode>
                <c:ptCount val="231"/>
                <c:pt idx="0">
                  <c:v>593.99900000000002</c:v>
                </c:pt>
                <c:pt idx="1">
                  <c:v>464.43799999999999</c:v>
                </c:pt>
                <c:pt idx="2">
                  <c:v>593.62</c:v>
                </c:pt>
                <c:pt idx="3">
                  <c:v>613.45299999999997</c:v>
                </c:pt>
                <c:pt idx="4">
                  <c:v>613.15300000000002</c:v>
                </c:pt>
                <c:pt idx="5">
                  <c:v>174.976</c:v>
                </c:pt>
                <c:pt idx="6">
                  <c:v>44.707999999999998</c:v>
                </c:pt>
                <c:pt idx="7">
                  <c:v>592.82799999999997</c:v>
                </c:pt>
                <c:pt idx="8">
                  <c:v>613.79999999999995</c:v>
                </c:pt>
                <c:pt idx="9">
                  <c:v>613.79999999999995</c:v>
                </c:pt>
                <c:pt idx="10">
                  <c:v>554.4</c:v>
                </c:pt>
                <c:pt idx="11">
                  <c:v>613.79999999999995</c:v>
                </c:pt>
                <c:pt idx="12">
                  <c:v>594</c:v>
                </c:pt>
                <c:pt idx="13">
                  <c:v>613.79999999999995</c:v>
                </c:pt>
                <c:pt idx="14">
                  <c:v>594</c:v>
                </c:pt>
                <c:pt idx="15">
                  <c:v>613.79999999999995</c:v>
                </c:pt>
                <c:pt idx="16">
                  <c:v>613.79999999999995</c:v>
                </c:pt>
                <c:pt idx="17">
                  <c:v>494.74700000000001</c:v>
                </c:pt>
                <c:pt idx="18">
                  <c:v>506.536</c:v>
                </c:pt>
                <c:pt idx="19">
                  <c:v>593.81100000000004</c:v>
                </c:pt>
                <c:pt idx="20">
                  <c:v>393.041</c:v>
                </c:pt>
                <c:pt idx="21">
                  <c:v>0</c:v>
                </c:pt>
                <c:pt idx="22">
                  <c:v>0</c:v>
                </c:pt>
                <c:pt idx="23">
                  <c:v>0</c:v>
                </c:pt>
                <c:pt idx="24">
                  <c:v>559.69000000000005</c:v>
                </c:pt>
                <c:pt idx="25">
                  <c:v>613.79999999999995</c:v>
                </c:pt>
                <c:pt idx="26">
                  <c:v>426.21899999999999</c:v>
                </c:pt>
                <c:pt idx="27">
                  <c:v>613.79999999999995</c:v>
                </c:pt>
                <c:pt idx="28">
                  <c:v>613.79999999999995</c:v>
                </c:pt>
                <c:pt idx="29">
                  <c:v>594</c:v>
                </c:pt>
                <c:pt idx="30">
                  <c:v>613.79999999999995</c:v>
                </c:pt>
                <c:pt idx="31">
                  <c:v>594</c:v>
                </c:pt>
                <c:pt idx="32">
                  <c:v>613.79999999999995</c:v>
                </c:pt>
                <c:pt idx="33">
                  <c:v>613.79999999999995</c:v>
                </c:pt>
                <c:pt idx="34">
                  <c:v>554.4</c:v>
                </c:pt>
                <c:pt idx="35">
                  <c:v>613.79899999999998</c:v>
                </c:pt>
                <c:pt idx="36">
                  <c:v>593.67399999999998</c:v>
                </c:pt>
                <c:pt idx="37">
                  <c:v>405.99700000000001</c:v>
                </c:pt>
                <c:pt idx="38">
                  <c:v>0</c:v>
                </c:pt>
                <c:pt idx="39">
                  <c:v>0</c:v>
                </c:pt>
                <c:pt idx="40">
                  <c:v>0</c:v>
                </c:pt>
                <c:pt idx="41">
                  <c:v>0</c:v>
                </c:pt>
                <c:pt idx="42">
                  <c:v>0</c:v>
                </c:pt>
                <c:pt idx="43">
                  <c:v>13.278</c:v>
                </c:pt>
                <c:pt idx="44">
                  <c:v>615.74800000000005</c:v>
                </c:pt>
                <c:pt idx="45">
                  <c:v>622.57399999999996</c:v>
                </c:pt>
                <c:pt idx="46">
                  <c:v>582.35199999999998</c:v>
                </c:pt>
                <c:pt idx="47">
                  <c:v>622.29200000000003</c:v>
                </c:pt>
                <c:pt idx="48">
                  <c:v>602.303</c:v>
                </c:pt>
                <c:pt idx="49">
                  <c:v>622.01400000000001</c:v>
                </c:pt>
                <c:pt idx="50">
                  <c:v>601.63400000000001</c:v>
                </c:pt>
                <c:pt idx="51">
                  <c:v>620.94200000000001</c:v>
                </c:pt>
                <c:pt idx="52">
                  <c:v>619.673</c:v>
                </c:pt>
                <c:pt idx="53">
                  <c:v>599.601</c:v>
                </c:pt>
                <c:pt idx="54">
                  <c:v>620.20299999999997</c:v>
                </c:pt>
                <c:pt idx="55">
                  <c:v>600.47699999999998</c:v>
                </c:pt>
                <c:pt idx="56">
                  <c:v>621.09699999999998</c:v>
                </c:pt>
                <c:pt idx="57">
                  <c:v>416.24</c:v>
                </c:pt>
                <c:pt idx="58">
                  <c:v>0</c:v>
                </c:pt>
                <c:pt idx="59">
                  <c:v>0</c:v>
                </c:pt>
                <c:pt idx="60">
                  <c:v>0</c:v>
                </c:pt>
                <c:pt idx="61">
                  <c:v>12.798</c:v>
                </c:pt>
                <c:pt idx="62">
                  <c:v>597.78200000000004</c:v>
                </c:pt>
                <c:pt idx="63">
                  <c:v>621.60599999999999</c:v>
                </c:pt>
                <c:pt idx="64">
                  <c:v>310.29500000000002</c:v>
                </c:pt>
                <c:pt idx="65">
                  <c:v>0</c:v>
                </c:pt>
                <c:pt idx="66">
                  <c:v>0</c:v>
                </c:pt>
                <c:pt idx="67">
                  <c:v>0</c:v>
                </c:pt>
                <c:pt idx="68">
                  <c:v>0</c:v>
                </c:pt>
                <c:pt idx="69">
                  <c:v>0</c:v>
                </c:pt>
                <c:pt idx="70">
                  <c:v>0</c:v>
                </c:pt>
                <c:pt idx="71">
                  <c:v>0</c:v>
                </c:pt>
                <c:pt idx="72">
                  <c:v>601.93899999999996</c:v>
                </c:pt>
                <c:pt idx="73">
                  <c:v>197.249</c:v>
                </c:pt>
                <c:pt idx="74">
                  <c:v>0</c:v>
                </c:pt>
                <c:pt idx="75">
                  <c:v>0</c:v>
                </c:pt>
                <c:pt idx="76">
                  <c:v>0</c:v>
                </c:pt>
                <c:pt idx="77">
                  <c:v>0</c:v>
                </c:pt>
                <c:pt idx="78">
                  <c:v>0</c:v>
                </c:pt>
                <c:pt idx="79">
                  <c:v>0</c:v>
                </c:pt>
                <c:pt idx="80">
                  <c:v>351.76400000000001</c:v>
                </c:pt>
                <c:pt idx="81">
                  <c:v>351.29399999999998</c:v>
                </c:pt>
                <c:pt idx="82">
                  <c:v>561.86699999999996</c:v>
                </c:pt>
                <c:pt idx="83">
                  <c:v>621.80600000000004</c:v>
                </c:pt>
                <c:pt idx="84">
                  <c:v>602.10299999999995</c:v>
                </c:pt>
                <c:pt idx="85">
                  <c:v>621.93799999999999</c:v>
                </c:pt>
                <c:pt idx="86">
                  <c:v>601.02200000000005</c:v>
                </c:pt>
                <c:pt idx="87">
                  <c:v>620.02200000000005</c:v>
                </c:pt>
                <c:pt idx="88">
                  <c:v>619.803</c:v>
                </c:pt>
                <c:pt idx="89">
                  <c:v>599.36199999999997</c:v>
                </c:pt>
                <c:pt idx="90">
                  <c:v>199.52199999999999</c:v>
                </c:pt>
                <c:pt idx="91">
                  <c:v>0</c:v>
                </c:pt>
                <c:pt idx="92">
                  <c:v>0</c:v>
                </c:pt>
                <c:pt idx="93">
                  <c:v>20.898</c:v>
                </c:pt>
                <c:pt idx="94">
                  <c:v>576.48</c:v>
                </c:pt>
                <c:pt idx="95">
                  <c:v>621.78700000000003</c:v>
                </c:pt>
                <c:pt idx="96">
                  <c:v>601.69500000000005</c:v>
                </c:pt>
                <c:pt idx="97">
                  <c:v>621.68499999999995</c:v>
                </c:pt>
                <c:pt idx="98">
                  <c:v>601.37300000000005</c:v>
                </c:pt>
                <c:pt idx="99">
                  <c:v>620.68499999999995</c:v>
                </c:pt>
                <c:pt idx="100">
                  <c:v>619.51900000000001</c:v>
                </c:pt>
                <c:pt idx="101">
                  <c:v>599.50300000000004</c:v>
                </c:pt>
                <c:pt idx="102">
                  <c:v>620.04100000000005</c:v>
                </c:pt>
                <c:pt idx="103">
                  <c:v>600.54200000000003</c:v>
                </c:pt>
                <c:pt idx="104">
                  <c:v>620.86500000000001</c:v>
                </c:pt>
                <c:pt idx="105">
                  <c:v>620.84100000000001</c:v>
                </c:pt>
                <c:pt idx="106">
                  <c:v>560.98699999999997</c:v>
                </c:pt>
                <c:pt idx="107">
                  <c:v>492.97800000000001</c:v>
                </c:pt>
                <c:pt idx="108">
                  <c:v>0</c:v>
                </c:pt>
                <c:pt idx="109">
                  <c:v>0</c:v>
                </c:pt>
                <c:pt idx="110">
                  <c:v>0</c:v>
                </c:pt>
                <c:pt idx="111">
                  <c:v>0</c:v>
                </c:pt>
                <c:pt idx="112">
                  <c:v>0</c:v>
                </c:pt>
                <c:pt idx="113">
                  <c:v>60.698</c:v>
                </c:pt>
                <c:pt idx="114">
                  <c:v>621.43200000000002</c:v>
                </c:pt>
                <c:pt idx="115">
                  <c:v>601.64599999999996</c:v>
                </c:pt>
                <c:pt idx="116">
                  <c:v>622.08500000000004</c:v>
                </c:pt>
                <c:pt idx="117">
                  <c:v>622.32899999999995</c:v>
                </c:pt>
                <c:pt idx="118">
                  <c:v>562.15200000000004</c:v>
                </c:pt>
                <c:pt idx="119">
                  <c:v>622.26499999999999</c:v>
                </c:pt>
                <c:pt idx="120">
                  <c:v>602.05999999999995</c:v>
                </c:pt>
                <c:pt idx="121">
                  <c:v>621.91</c:v>
                </c:pt>
                <c:pt idx="122">
                  <c:v>601.16300000000001</c:v>
                </c:pt>
                <c:pt idx="123">
                  <c:v>620.79399999999998</c:v>
                </c:pt>
                <c:pt idx="124">
                  <c:v>619.16700000000003</c:v>
                </c:pt>
                <c:pt idx="125">
                  <c:v>598.48800000000006</c:v>
                </c:pt>
                <c:pt idx="126">
                  <c:v>606.80600000000004</c:v>
                </c:pt>
                <c:pt idx="127">
                  <c:v>89.171000000000006</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numCache>
            </c:numRef>
          </c:val>
        </c:ser>
        <c:dLbls>
          <c:showLegendKey val="0"/>
          <c:showVal val="0"/>
          <c:showCatName val="0"/>
          <c:showSerName val="0"/>
          <c:showPercent val="0"/>
          <c:showBubbleSize val="0"/>
        </c:dLbls>
        <c:axId val="272870784"/>
        <c:axId val="272888960"/>
      </c:areaChart>
      <c:lineChart>
        <c:grouping val="standard"/>
        <c:varyColors val="0"/>
        <c:ser>
          <c:idx val="3"/>
          <c:order val="0"/>
          <c:tx>
            <c:strRef>
              <c:f>'排水口γ-運転状況'!$V$180</c:f>
              <c:strCache>
                <c:ptCount val="1"/>
                <c:pt idx="0">
                  <c:v>平均</c:v>
                </c:pt>
              </c:strCache>
            </c:strRef>
          </c:tx>
          <c:spPr>
            <a:ln w="38100">
              <a:solidFill>
                <a:srgbClr val="FF00FF"/>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'排水口γ-運転状況'!$V$409:$V$639</c:f>
              <c:numCache>
                <c:formatCode>General</c:formatCode>
                <c:ptCount val="231"/>
                <c:pt idx="0">
                  <c:v>417</c:v>
                </c:pt>
                <c:pt idx="1">
                  <c:v>414</c:v>
                </c:pt>
                <c:pt idx="2">
                  <c:v>414</c:v>
                </c:pt>
                <c:pt idx="3">
                  <c:v>413</c:v>
                </c:pt>
                <c:pt idx="4">
                  <c:v>414</c:v>
                </c:pt>
                <c:pt idx="5">
                  <c:v>414</c:v>
                </c:pt>
                <c:pt idx="6">
                  <c:v>414</c:v>
                </c:pt>
                <c:pt idx="7">
                  <c:v>413</c:v>
                </c:pt>
                <c:pt idx="8">
                  <c:v>417</c:v>
                </c:pt>
                <c:pt idx="9">
                  <c:v>420</c:v>
                </c:pt>
                <c:pt idx="10">
                  <c:v>418</c:v>
                </c:pt>
                <c:pt idx="11">
                  <c:v>419</c:v>
                </c:pt>
                <c:pt idx="12">
                  <c:v>413</c:v>
                </c:pt>
                <c:pt idx="13">
                  <c:v>415</c:v>
                </c:pt>
                <c:pt idx="14">
                  <c:v>415</c:v>
                </c:pt>
                <c:pt idx="15">
                  <c:v>413</c:v>
                </c:pt>
                <c:pt idx="16">
                  <c:v>409</c:v>
                </c:pt>
                <c:pt idx="17">
                  <c:v>414</c:v>
                </c:pt>
                <c:pt idx="18">
                  <c:v>417</c:v>
                </c:pt>
                <c:pt idx="19">
                  <c:v>417</c:v>
                </c:pt>
                <c:pt idx="20">
                  <c:v>421</c:v>
                </c:pt>
                <c:pt idx="21">
                  <c:v>418</c:v>
                </c:pt>
                <c:pt idx="22">
                  <c:v>416</c:v>
                </c:pt>
                <c:pt idx="23">
                  <c:v>417</c:v>
                </c:pt>
                <c:pt idx="24">
                  <c:v>415</c:v>
                </c:pt>
                <c:pt idx="25">
                  <c:v>419</c:v>
                </c:pt>
                <c:pt idx="26">
                  <c:v>420</c:v>
                </c:pt>
                <c:pt idx="27">
                  <c:v>418</c:v>
                </c:pt>
                <c:pt idx="28">
                  <c:v>417</c:v>
                </c:pt>
                <c:pt idx="29">
                  <c:v>419</c:v>
                </c:pt>
                <c:pt idx="30">
                  <c:v>424</c:v>
                </c:pt>
                <c:pt idx="31">
                  <c:v>428</c:v>
                </c:pt>
                <c:pt idx="32">
                  <c:v>421</c:v>
                </c:pt>
                <c:pt idx="33">
                  <c:v>428</c:v>
                </c:pt>
                <c:pt idx="34">
                  <c:v>424</c:v>
                </c:pt>
                <c:pt idx="35">
                  <c:v>423</c:v>
                </c:pt>
                <c:pt idx="36">
                  <c:v>419</c:v>
                </c:pt>
                <c:pt idx="37">
                  <c:v>419</c:v>
                </c:pt>
                <c:pt idx="38">
                  <c:v>418</c:v>
                </c:pt>
                <c:pt idx="39">
                  <c:v>416</c:v>
                </c:pt>
                <c:pt idx="40">
                  <c:v>413</c:v>
                </c:pt>
                <c:pt idx="41">
                  <c:v>416</c:v>
                </c:pt>
                <c:pt idx="42">
                  <c:v>418</c:v>
                </c:pt>
                <c:pt idx="43">
                  <c:v>418</c:v>
                </c:pt>
                <c:pt idx="44">
                  <c:v>422</c:v>
                </c:pt>
                <c:pt idx="45">
                  <c:v>434</c:v>
                </c:pt>
                <c:pt idx="46">
                  <c:v>431</c:v>
                </c:pt>
                <c:pt idx="47">
                  <c:v>422</c:v>
                </c:pt>
                <c:pt idx="48">
                  <c:v>425</c:v>
                </c:pt>
                <c:pt idx="49">
                  <c:v>422</c:v>
                </c:pt>
                <c:pt idx="50">
                  <c:v>425</c:v>
                </c:pt>
                <c:pt idx="51">
                  <c:v>421</c:v>
                </c:pt>
                <c:pt idx="52">
                  <c:v>421</c:v>
                </c:pt>
                <c:pt idx="53">
                  <c:v>422</c:v>
                </c:pt>
                <c:pt idx="54">
                  <c:v>422</c:v>
                </c:pt>
                <c:pt idx="55">
                  <c:v>423</c:v>
                </c:pt>
                <c:pt idx="56">
                  <c:v>426</c:v>
                </c:pt>
                <c:pt idx="57">
                  <c:v>426</c:v>
                </c:pt>
                <c:pt idx="58">
                  <c:v>424</c:v>
                </c:pt>
                <c:pt idx="59">
                  <c:v>424</c:v>
                </c:pt>
                <c:pt idx="60">
                  <c:v>420</c:v>
                </c:pt>
                <c:pt idx="61">
                  <c:v>420</c:v>
                </c:pt>
                <c:pt idx="62">
                  <c:v>418</c:v>
                </c:pt>
                <c:pt idx="63">
                  <c:v>416</c:v>
                </c:pt>
                <c:pt idx="64">
                  <c:v>417</c:v>
                </c:pt>
                <c:pt idx="65">
                  <c:v>416</c:v>
                </c:pt>
                <c:pt idx="66">
                  <c:v>418</c:v>
                </c:pt>
                <c:pt idx="67">
                  <c:v>420</c:v>
                </c:pt>
                <c:pt idx="68">
                  <c:v>426</c:v>
                </c:pt>
                <c:pt idx="69">
                  <c:v>425</c:v>
                </c:pt>
                <c:pt idx="70">
                  <c:v>424</c:v>
                </c:pt>
                <c:pt idx="71">
                  <c:v>425</c:v>
                </c:pt>
                <c:pt idx="72">
                  <c:v>419</c:v>
                </c:pt>
                <c:pt idx="73">
                  <c:v>419</c:v>
                </c:pt>
                <c:pt idx="74">
                  <c:v>420</c:v>
                </c:pt>
                <c:pt idx="75">
                  <c:v>419</c:v>
                </c:pt>
                <c:pt idx="76">
                  <c:v>418</c:v>
                </c:pt>
                <c:pt idx="77">
                  <c:v>418</c:v>
                </c:pt>
                <c:pt idx="78">
                  <c:v>416</c:v>
                </c:pt>
                <c:pt idx="79">
                  <c:v>424</c:v>
                </c:pt>
                <c:pt idx="80">
                  <c:v>423</c:v>
                </c:pt>
                <c:pt idx="81">
                  <c:v>419</c:v>
                </c:pt>
                <c:pt idx="82">
                  <c:v>422</c:v>
                </c:pt>
                <c:pt idx="83">
                  <c:v>423</c:v>
                </c:pt>
                <c:pt idx="84">
                  <c:v>420</c:v>
                </c:pt>
                <c:pt idx="85">
                  <c:v>422</c:v>
                </c:pt>
                <c:pt idx="86">
                  <c:v>421</c:v>
                </c:pt>
                <c:pt idx="87">
                  <c:v>424</c:v>
                </c:pt>
                <c:pt idx="88">
                  <c:v>419</c:v>
                </c:pt>
                <c:pt idx="89">
                  <c:v>417</c:v>
                </c:pt>
                <c:pt idx="90">
                  <c:v>420</c:v>
                </c:pt>
                <c:pt idx="91">
                  <c:v>420</c:v>
                </c:pt>
                <c:pt idx="92">
                  <c:v>421</c:v>
                </c:pt>
                <c:pt idx="93">
                  <c:v>420</c:v>
                </c:pt>
                <c:pt idx="94">
                  <c:v>422</c:v>
                </c:pt>
                <c:pt idx="95">
                  <c:v>418</c:v>
                </c:pt>
                <c:pt idx="96">
                  <c:v>415</c:v>
                </c:pt>
                <c:pt idx="97">
                  <c:v>416</c:v>
                </c:pt>
                <c:pt idx="98">
                  <c:v>418</c:v>
                </c:pt>
                <c:pt idx="99">
                  <c:v>420</c:v>
                </c:pt>
                <c:pt idx="100">
                  <c:v>418</c:v>
                </c:pt>
                <c:pt idx="101">
                  <c:v>417</c:v>
                </c:pt>
                <c:pt idx="102">
                  <c:v>421</c:v>
                </c:pt>
                <c:pt idx="103">
                  <c:v>422</c:v>
                </c:pt>
                <c:pt idx="104">
                  <c:v>422</c:v>
                </c:pt>
                <c:pt idx="105">
                  <c:v>424</c:v>
                </c:pt>
                <c:pt idx="106">
                  <c:v>424</c:v>
                </c:pt>
                <c:pt idx="107">
                  <c:v>421</c:v>
                </c:pt>
                <c:pt idx="108">
                  <c:v>418</c:v>
                </c:pt>
                <c:pt idx="109">
                  <c:v>418</c:v>
                </c:pt>
                <c:pt idx="110">
                  <c:v>419</c:v>
                </c:pt>
                <c:pt idx="111">
                  <c:v>419</c:v>
                </c:pt>
                <c:pt idx="112">
                  <c:v>416</c:v>
                </c:pt>
                <c:pt idx="113">
                  <c:v>417</c:v>
                </c:pt>
                <c:pt idx="114">
                  <c:v>420</c:v>
                </c:pt>
                <c:pt idx="115">
                  <c:v>421</c:v>
                </c:pt>
                <c:pt idx="116">
                  <c:v>421</c:v>
                </c:pt>
                <c:pt idx="117">
                  <c:v>423</c:v>
                </c:pt>
                <c:pt idx="118">
                  <c:v>421</c:v>
                </c:pt>
                <c:pt idx="119">
                  <c:v>418</c:v>
                </c:pt>
                <c:pt idx="120">
                  <c:v>416</c:v>
                </c:pt>
                <c:pt idx="121">
                  <c:v>416</c:v>
                </c:pt>
                <c:pt idx="122">
                  <c:v>418</c:v>
                </c:pt>
                <c:pt idx="123">
                  <c:v>417</c:v>
                </c:pt>
                <c:pt idx="124">
                  <c:v>416</c:v>
                </c:pt>
                <c:pt idx="125">
                  <c:v>417</c:v>
                </c:pt>
                <c:pt idx="126">
                  <c:v>416</c:v>
                </c:pt>
                <c:pt idx="127">
                  <c:v>418</c:v>
                </c:pt>
                <c:pt idx="128">
                  <c:v>420</c:v>
                </c:pt>
                <c:pt idx="129">
                  <c:v>420</c:v>
                </c:pt>
                <c:pt idx="130">
                  <c:v>419</c:v>
                </c:pt>
                <c:pt idx="131">
                  <c:v>420</c:v>
                </c:pt>
                <c:pt idx="139">
                  <c:v>476</c:v>
                </c:pt>
                <c:pt idx="140">
                  <c:v>476</c:v>
                </c:pt>
                <c:pt idx="141">
                  <c:v>480</c:v>
                </c:pt>
                <c:pt idx="142">
                  <c:v>485</c:v>
                </c:pt>
                <c:pt idx="143">
                  <c:v>485</c:v>
                </c:pt>
                <c:pt idx="144">
                  <c:v>486</c:v>
                </c:pt>
                <c:pt idx="145">
                  <c:v>491</c:v>
                </c:pt>
                <c:pt idx="146">
                  <c:v>481</c:v>
                </c:pt>
                <c:pt idx="147">
                  <c:v>466</c:v>
                </c:pt>
                <c:pt idx="148">
                  <c:v>482</c:v>
                </c:pt>
                <c:pt idx="149">
                  <c:v>517</c:v>
                </c:pt>
                <c:pt idx="150">
                  <c:v>501</c:v>
                </c:pt>
                <c:pt idx="151">
                  <c:v>451</c:v>
                </c:pt>
                <c:pt idx="152">
                  <c:v>446</c:v>
                </c:pt>
                <c:pt idx="153">
                  <c:v>438</c:v>
                </c:pt>
                <c:pt idx="154">
                  <c:v>438</c:v>
                </c:pt>
                <c:pt idx="155">
                  <c:v>436</c:v>
                </c:pt>
                <c:pt idx="156">
                  <c:v>433</c:v>
                </c:pt>
                <c:pt idx="157">
                  <c:v>430</c:v>
                </c:pt>
                <c:pt idx="158">
                  <c:v>433</c:v>
                </c:pt>
                <c:pt idx="159">
                  <c:v>432</c:v>
                </c:pt>
                <c:pt idx="160">
                  <c:v>429</c:v>
                </c:pt>
                <c:pt idx="161">
                  <c:v>430</c:v>
                </c:pt>
                <c:pt idx="162">
                  <c:v>431</c:v>
                </c:pt>
                <c:pt idx="163">
                  <c:v>430</c:v>
                </c:pt>
                <c:pt idx="164">
                  <c:v>435</c:v>
                </c:pt>
                <c:pt idx="165">
                  <c:v>440</c:v>
                </c:pt>
                <c:pt idx="166">
                  <c:v>438</c:v>
                </c:pt>
                <c:pt idx="167">
                  <c:v>438</c:v>
                </c:pt>
                <c:pt idx="168">
                  <c:v>434</c:v>
                </c:pt>
                <c:pt idx="169">
                  <c:v>434</c:v>
                </c:pt>
                <c:pt idx="170">
                  <c:v>436</c:v>
                </c:pt>
                <c:pt idx="171">
                  <c:v>435</c:v>
                </c:pt>
                <c:pt idx="172">
                  <c:v>436</c:v>
                </c:pt>
                <c:pt idx="173">
                  <c:v>434</c:v>
                </c:pt>
                <c:pt idx="174">
                  <c:v>437</c:v>
                </c:pt>
                <c:pt idx="175">
                  <c:v>435</c:v>
                </c:pt>
                <c:pt idx="176">
                  <c:v>437</c:v>
                </c:pt>
                <c:pt idx="177">
                  <c:v>439</c:v>
                </c:pt>
                <c:pt idx="178">
                  <c:v>435</c:v>
                </c:pt>
                <c:pt idx="179">
                  <c:v>430</c:v>
                </c:pt>
                <c:pt idx="180">
                  <c:v>428</c:v>
                </c:pt>
                <c:pt idx="181">
                  <c:v>433</c:v>
                </c:pt>
                <c:pt idx="182">
                  <c:v>432</c:v>
                </c:pt>
                <c:pt idx="183">
                  <c:v>437</c:v>
                </c:pt>
                <c:pt idx="184">
                  <c:v>432</c:v>
                </c:pt>
                <c:pt idx="185">
                  <c:v>432</c:v>
                </c:pt>
                <c:pt idx="186">
                  <c:v>437</c:v>
                </c:pt>
                <c:pt idx="187">
                  <c:v>432</c:v>
                </c:pt>
                <c:pt idx="188">
                  <c:v>432</c:v>
                </c:pt>
                <c:pt idx="189">
                  <c:v>436</c:v>
                </c:pt>
                <c:pt idx="190">
                  <c:v>431</c:v>
                </c:pt>
                <c:pt idx="191">
                  <c:v>431</c:v>
                </c:pt>
                <c:pt idx="192">
                  <c:v>432</c:v>
                </c:pt>
                <c:pt idx="193">
                  <c:v>431</c:v>
                </c:pt>
                <c:pt idx="194">
                  <c:v>430</c:v>
                </c:pt>
                <c:pt idx="195">
                  <c:v>430</c:v>
                </c:pt>
                <c:pt idx="196">
                  <c:v>432</c:v>
                </c:pt>
                <c:pt idx="197">
                  <c:v>426</c:v>
                </c:pt>
                <c:pt idx="198">
                  <c:v>432</c:v>
                </c:pt>
                <c:pt idx="199">
                  <c:v>431</c:v>
                </c:pt>
                <c:pt idx="200">
                  <c:v>434</c:v>
                </c:pt>
                <c:pt idx="201">
                  <c:v>437</c:v>
                </c:pt>
                <c:pt idx="202">
                  <c:v>436</c:v>
                </c:pt>
                <c:pt idx="203">
                  <c:v>434</c:v>
                </c:pt>
              </c:numCache>
            </c:numRef>
          </c:val>
          <c:smooth val="0"/>
        </c:ser>
        <c:ser>
          <c:idx val="4"/>
          <c:order val="1"/>
          <c:tx>
            <c:strRef>
              <c:f>'排水口γ-運転状況'!$U$180</c:f>
              <c:strCache>
                <c:ptCount val="1"/>
                <c:pt idx="0">
                  <c:v>最大</c:v>
                </c:pt>
              </c:strCache>
            </c:strRef>
          </c:tx>
          <c:spPr>
            <a:ln w="25400">
              <a:solidFill>
                <a:srgbClr val="FF0000"/>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'排水口γ-運転状況'!$U$409:$U$639</c:f>
              <c:numCache>
                <c:formatCode>General</c:formatCode>
                <c:ptCount val="231"/>
                <c:pt idx="0">
                  <c:v>454</c:v>
                </c:pt>
                <c:pt idx="1">
                  <c:v>438</c:v>
                </c:pt>
                <c:pt idx="2">
                  <c:v>440</c:v>
                </c:pt>
                <c:pt idx="3">
                  <c:v>438</c:v>
                </c:pt>
                <c:pt idx="4">
                  <c:v>440</c:v>
                </c:pt>
                <c:pt idx="5">
                  <c:v>439</c:v>
                </c:pt>
                <c:pt idx="6">
                  <c:v>445</c:v>
                </c:pt>
                <c:pt idx="7">
                  <c:v>454</c:v>
                </c:pt>
                <c:pt idx="8">
                  <c:v>474</c:v>
                </c:pt>
                <c:pt idx="9">
                  <c:v>456</c:v>
                </c:pt>
                <c:pt idx="10">
                  <c:v>449</c:v>
                </c:pt>
                <c:pt idx="11">
                  <c:v>477</c:v>
                </c:pt>
                <c:pt idx="12">
                  <c:v>437</c:v>
                </c:pt>
                <c:pt idx="13">
                  <c:v>445</c:v>
                </c:pt>
                <c:pt idx="14">
                  <c:v>462</c:v>
                </c:pt>
                <c:pt idx="15">
                  <c:v>445</c:v>
                </c:pt>
                <c:pt idx="16">
                  <c:v>434</c:v>
                </c:pt>
                <c:pt idx="17">
                  <c:v>443</c:v>
                </c:pt>
                <c:pt idx="18">
                  <c:v>454</c:v>
                </c:pt>
                <c:pt idx="19">
                  <c:v>447</c:v>
                </c:pt>
                <c:pt idx="20">
                  <c:v>456</c:v>
                </c:pt>
                <c:pt idx="21">
                  <c:v>456</c:v>
                </c:pt>
                <c:pt idx="22">
                  <c:v>467</c:v>
                </c:pt>
                <c:pt idx="23">
                  <c:v>476</c:v>
                </c:pt>
                <c:pt idx="24">
                  <c:v>455</c:v>
                </c:pt>
                <c:pt idx="25">
                  <c:v>450</c:v>
                </c:pt>
                <c:pt idx="26">
                  <c:v>458</c:v>
                </c:pt>
                <c:pt idx="27">
                  <c:v>453</c:v>
                </c:pt>
                <c:pt idx="28">
                  <c:v>443</c:v>
                </c:pt>
                <c:pt idx="29">
                  <c:v>446</c:v>
                </c:pt>
                <c:pt idx="30">
                  <c:v>483</c:v>
                </c:pt>
                <c:pt idx="31">
                  <c:v>459</c:v>
                </c:pt>
                <c:pt idx="32">
                  <c:v>469</c:v>
                </c:pt>
                <c:pt idx="33">
                  <c:v>489</c:v>
                </c:pt>
                <c:pt idx="34">
                  <c:v>455</c:v>
                </c:pt>
                <c:pt idx="35">
                  <c:v>463</c:v>
                </c:pt>
                <c:pt idx="36">
                  <c:v>458</c:v>
                </c:pt>
                <c:pt idx="37">
                  <c:v>446</c:v>
                </c:pt>
                <c:pt idx="38">
                  <c:v>452</c:v>
                </c:pt>
                <c:pt idx="39">
                  <c:v>444</c:v>
                </c:pt>
                <c:pt idx="40">
                  <c:v>440</c:v>
                </c:pt>
                <c:pt idx="41">
                  <c:v>445</c:v>
                </c:pt>
                <c:pt idx="42">
                  <c:v>456</c:v>
                </c:pt>
                <c:pt idx="43">
                  <c:v>454</c:v>
                </c:pt>
                <c:pt idx="44">
                  <c:v>451</c:v>
                </c:pt>
                <c:pt idx="45">
                  <c:v>475</c:v>
                </c:pt>
                <c:pt idx="46">
                  <c:v>479</c:v>
                </c:pt>
                <c:pt idx="47">
                  <c:v>482</c:v>
                </c:pt>
                <c:pt idx="48">
                  <c:v>479</c:v>
                </c:pt>
                <c:pt idx="49">
                  <c:v>451</c:v>
                </c:pt>
                <c:pt idx="50">
                  <c:v>462</c:v>
                </c:pt>
                <c:pt idx="51">
                  <c:v>447</c:v>
                </c:pt>
                <c:pt idx="52">
                  <c:v>449</c:v>
                </c:pt>
                <c:pt idx="53">
                  <c:v>452</c:v>
                </c:pt>
                <c:pt idx="54">
                  <c:v>458</c:v>
                </c:pt>
                <c:pt idx="55">
                  <c:v>458</c:v>
                </c:pt>
                <c:pt idx="56">
                  <c:v>475</c:v>
                </c:pt>
                <c:pt idx="57">
                  <c:v>453</c:v>
                </c:pt>
                <c:pt idx="58">
                  <c:v>459</c:v>
                </c:pt>
                <c:pt idx="59">
                  <c:v>450</c:v>
                </c:pt>
                <c:pt idx="60">
                  <c:v>452</c:v>
                </c:pt>
                <c:pt idx="61">
                  <c:v>459</c:v>
                </c:pt>
                <c:pt idx="62">
                  <c:v>444</c:v>
                </c:pt>
                <c:pt idx="63">
                  <c:v>444</c:v>
                </c:pt>
                <c:pt idx="64">
                  <c:v>443</c:v>
                </c:pt>
                <c:pt idx="65">
                  <c:v>449</c:v>
                </c:pt>
                <c:pt idx="66">
                  <c:v>442</c:v>
                </c:pt>
                <c:pt idx="67">
                  <c:v>450</c:v>
                </c:pt>
                <c:pt idx="68">
                  <c:v>462</c:v>
                </c:pt>
                <c:pt idx="69">
                  <c:v>459</c:v>
                </c:pt>
                <c:pt idx="70">
                  <c:v>483</c:v>
                </c:pt>
                <c:pt idx="71">
                  <c:v>486</c:v>
                </c:pt>
                <c:pt idx="72">
                  <c:v>457</c:v>
                </c:pt>
                <c:pt idx="73">
                  <c:v>446</c:v>
                </c:pt>
                <c:pt idx="74">
                  <c:v>451</c:v>
                </c:pt>
                <c:pt idx="75">
                  <c:v>475</c:v>
                </c:pt>
                <c:pt idx="76">
                  <c:v>518</c:v>
                </c:pt>
                <c:pt idx="77">
                  <c:v>481</c:v>
                </c:pt>
                <c:pt idx="78">
                  <c:v>445</c:v>
                </c:pt>
                <c:pt idx="79">
                  <c:v>522</c:v>
                </c:pt>
                <c:pt idx="80">
                  <c:v>475</c:v>
                </c:pt>
                <c:pt idx="81">
                  <c:v>454</c:v>
                </c:pt>
                <c:pt idx="82">
                  <c:v>469</c:v>
                </c:pt>
                <c:pt idx="83">
                  <c:v>465</c:v>
                </c:pt>
                <c:pt idx="84">
                  <c:v>458</c:v>
                </c:pt>
                <c:pt idx="85">
                  <c:v>453</c:v>
                </c:pt>
                <c:pt idx="86">
                  <c:v>469</c:v>
                </c:pt>
                <c:pt idx="87">
                  <c:v>456</c:v>
                </c:pt>
                <c:pt idx="88">
                  <c:v>450</c:v>
                </c:pt>
                <c:pt idx="89">
                  <c:v>447</c:v>
                </c:pt>
                <c:pt idx="90">
                  <c:v>450</c:v>
                </c:pt>
                <c:pt idx="91">
                  <c:v>452</c:v>
                </c:pt>
                <c:pt idx="92">
                  <c:v>471</c:v>
                </c:pt>
                <c:pt idx="93">
                  <c:v>447</c:v>
                </c:pt>
                <c:pt idx="94">
                  <c:v>484</c:v>
                </c:pt>
                <c:pt idx="95">
                  <c:v>445</c:v>
                </c:pt>
                <c:pt idx="96">
                  <c:v>448</c:v>
                </c:pt>
                <c:pt idx="97">
                  <c:v>442</c:v>
                </c:pt>
                <c:pt idx="98">
                  <c:v>450</c:v>
                </c:pt>
                <c:pt idx="99">
                  <c:v>442</c:v>
                </c:pt>
                <c:pt idx="100">
                  <c:v>451</c:v>
                </c:pt>
                <c:pt idx="101">
                  <c:v>446</c:v>
                </c:pt>
                <c:pt idx="102">
                  <c:v>457</c:v>
                </c:pt>
                <c:pt idx="103">
                  <c:v>468</c:v>
                </c:pt>
                <c:pt idx="104">
                  <c:v>469</c:v>
                </c:pt>
                <c:pt idx="105">
                  <c:v>473</c:v>
                </c:pt>
                <c:pt idx="106">
                  <c:v>459</c:v>
                </c:pt>
                <c:pt idx="107">
                  <c:v>453</c:v>
                </c:pt>
                <c:pt idx="108">
                  <c:v>467</c:v>
                </c:pt>
                <c:pt idx="109">
                  <c:v>456</c:v>
                </c:pt>
                <c:pt idx="110">
                  <c:v>454</c:v>
                </c:pt>
                <c:pt idx="111">
                  <c:v>502</c:v>
                </c:pt>
                <c:pt idx="112">
                  <c:v>438</c:v>
                </c:pt>
                <c:pt idx="113">
                  <c:v>443</c:v>
                </c:pt>
                <c:pt idx="114">
                  <c:v>463</c:v>
                </c:pt>
                <c:pt idx="115">
                  <c:v>485</c:v>
                </c:pt>
                <c:pt idx="116">
                  <c:v>452</c:v>
                </c:pt>
                <c:pt idx="117">
                  <c:v>449</c:v>
                </c:pt>
                <c:pt idx="118">
                  <c:v>462</c:v>
                </c:pt>
                <c:pt idx="119">
                  <c:v>449</c:v>
                </c:pt>
                <c:pt idx="120">
                  <c:v>449</c:v>
                </c:pt>
                <c:pt idx="121">
                  <c:v>446</c:v>
                </c:pt>
                <c:pt idx="122">
                  <c:v>442</c:v>
                </c:pt>
                <c:pt idx="123">
                  <c:v>441</c:v>
                </c:pt>
                <c:pt idx="124">
                  <c:v>439</c:v>
                </c:pt>
                <c:pt idx="125">
                  <c:v>467</c:v>
                </c:pt>
                <c:pt idx="126">
                  <c:v>444</c:v>
                </c:pt>
                <c:pt idx="127">
                  <c:v>450</c:v>
                </c:pt>
                <c:pt idx="128">
                  <c:v>454</c:v>
                </c:pt>
                <c:pt idx="129">
                  <c:v>444</c:v>
                </c:pt>
                <c:pt idx="130">
                  <c:v>477</c:v>
                </c:pt>
                <c:pt idx="131">
                  <c:v>463</c:v>
                </c:pt>
                <c:pt idx="139">
                  <c:v>503</c:v>
                </c:pt>
                <c:pt idx="140">
                  <c:v>504</c:v>
                </c:pt>
                <c:pt idx="141">
                  <c:v>508</c:v>
                </c:pt>
                <c:pt idx="142">
                  <c:v>516</c:v>
                </c:pt>
                <c:pt idx="143">
                  <c:v>514</c:v>
                </c:pt>
                <c:pt idx="144">
                  <c:v>515</c:v>
                </c:pt>
                <c:pt idx="145">
                  <c:v>523</c:v>
                </c:pt>
                <c:pt idx="146">
                  <c:v>528</c:v>
                </c:pt>
                <c:pt idx="147">
                  <c:v>532</c:v>
                </c:pt>
                <c:pt idx="148">
                  <c:v>539</c:v>
                </c:pt>
                <c:pt idx="149">
                  <c:v>542</c:v>
                </c:pt>
                <c:pt idx="150">
                  <c:v>547</c:v>
                </c:pt>
                <c:pt idx="151">
                  <c:v>492</c:v>
                </c:pt>
                <c:pt idx="152">
                  <c:v>480</c:v>
                </c:pt>
                <c:pt idx="153">
                  <c:v>475</c:v>
                </c:pt>
                <c:pt idx="154">
                  <c:v>466</c:v>
                </c:pt>
                <c:pt idx="155">
                  <c:v>465</c:v>
                </c:pt>
                <c:pt idx="156">
                  <c:v>482</c:v>
                </c:pt>
                <c:pt idx="157">
                  <c:v>458</c:v>
                </c:pt>
                <c:pt idx="158">
                  <c:v>463</c:v>
                </c:pt>
                <c:pt idx="159">
                  <c:v>466</c:v>
                </c:pt>
                <c:pt idx="160">
                  <c:v>455</c:v>
                </c:pt>
                <c:pt idx="161">
                  <c:v>458</c:v>
                </c:pt>
                <c:pt idx="162">
                  <c:v>465</c:v>
                </c:pt>
                <c:pt idx="163">
                  <c:v>456</c:v>
                </c:pt>
                <c:pt idx="164">
                  <c:v>470</c:v>
                </c:pt>
                <c:pt idx="165">
                  <c:v>473</c:v>
                </c:pt>
                <c:pt idx="166">
                  <c:v>472</c:v>
                </c:pt>
                <c:pt idx="167">
                  <c:v>470</c:v>
                </c:pt>
                <c:pt idx="168">
                  <c:v>466</c:v>
                </c:pt>
                <c:pt idx="169">
                  <c:v>460</c:v>
                </c:pt>
                <c:pt idx="170">
                  <c:v>460</c:v>
                </c:pt>
                <c:pt idx="171">
                  <c:v>464</c:v>
                </c:pt>
                <c:pt idx="172">
                  <c:v>468</c:v>
                </c:pt>
                <c:pt idx="173">
                  <c:v>465</c:v>
                </c:pt>
                <c:pt idx="174">
                  <c:v>473</c:v>
                </c:pt>
                <c:pt idx="175">
                  <c:v>461</c:v>
                </c:pt>
                <c:pt idx="176">
                  <c:v>465</c:v>
                </c:pt>
                <c:pt idx="177">
                  <c:v>465</c:v>
                </c:pt>
                <c:pt idx="178">
                  <c:v>459</c:v>
                </c:pt>
                <c:pt idx="179">
                  <c:v>460</c:v>
                </c:pt>
                <c:pt idx="180">
                  <c:v>461</c:v>
                </c:pt>
                <c:pt idx="181">
                  <c:v>459</c:v>
                </c:pt>
                <c:pt idx="182">
                  <c:v>460</c:v>
                </c:pt>
                <c:pt idx="183">
                  <c:v>469</c:v>
                </c:pt>
                <c:pt idx="184">
                  <c:v>461</c:v>
                </c:pt>
                <c:pt idx="185">
                  <c:v>458</c:v>
                </c:pt>
                <c:pt idx="186">
                  <c:v>467</c:v>
                </c:pt>
                <c:pt idx="187">
                  <c:v>457</c:v>
                </c:pt>
                <c:pt idx="188">
                  <c:v>485</c:v>
                </c:pt>
                <c:pt idx="189">
                  <c:v>469</c:v>
                </c:pt>
                <c:pt idx="190">
                  <c:v>457</c:v>
                </c:pt>
                <c:pt idx="191">
                  <c:v>459</c:v>
                </c:pt>
                <c:pt idx="192">
                  <c:v>464</c:v>
                </c:pt>
                <c:pt idx="193">
                  <c:v>457</c:v>
                </c:pt>
                <c:pt idx="194">
                  <c:v>457</c:v>
                </c:pt>
                <c:pt idx="195">
                  <c:v>458</c:v>
                </c:pt>
                <c:pt idx="196">
                  <c:v>460</c:v>
                </c:pt>
                <c:pt idx="197">
                  <c:v>454</c:v>
                </c:pt>
                <c:pt idx="198">
                  <c:v>457</c:v>
                </c:pt>
                <c:pt idx="199">
                  <c:v>459</c:v>
                </c:pt>
                <c:pt idx="200">
                  <c:v>462</c:v>
                </c:pt>
                <c:pt idx="201">
                  <c:v>468</c:v>
                </c:pt>
                <c:pt idx="202">
                  <c:v>463</c:v>
                </c:pt>
                <c:pt idx="203">
                  <c:v>465</c:v>
                </c:pt>
              </c:numCache>
            </c:numRef>
          </c:val>
          <c:smooth val="0"/>
        </c:ser>
        <c:ser>
          <c:idx val="5"/>
          <c:order val="2"/>
          <c:tx>
            <c:strRef>
              <c:f>'排水口γ-運転状況'!$W$180</c:f>
              <c:strCache>
                <c:ptCount val="1"/>
                <c:pt idx="0">
                  <c:v>最小</c:v>
                </c:pt>
              </c:strCache>
            </c:strRef>
          </c:tx>
          <c:spPr>
            <a:ln w="12700">
              <a:solidFill>
                <a:srgbClr val="FF0000"/>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'排水口γ-運転状況'!$W$409:$W$639</c:f>
              <c:numCache>
                <c:formatCode>General</c:formatCode>
                <c:ptCount val="231"/>
                <c:pt idx="0">
                  <c:v>390</c:v>
                </c:pt>
                <c:pt idx="1">
                  <c:v>389</c:v>
                </c:pt>
                <c:pt idx="2">
                  <c:v>393</c:v>
                </c:pt>
                <c:pt idx="3">
                  <c:v>383</c:v>
                </c:pt>
                <c:pt idx="4">
                  <c:v>391</c:v>
                </c:pt>
                <c:pt idx="5">
                  <c:v>387</c:v>
                </c:pt>
                <c:pt idx="6">
                  <c:v>390</c:v>
                </c:pt>
                <c:pt idx="7">
                  <c:v>387</c:v>
                </c:pt>
                <c:pt idx="8">
                  <c:v>391</c:v>
                </c:pt>
                <c:pt idx="9">
                  <c:v>392</c:v>
                </c:pt>
                <c:pt idx="10">
                  <c:v>396</c:v>
                </c:pt>
                <c:pt idx="11">
                  <c:v>390</c:v>
                </c:pt>
                <c:pt idx="12">
                  <c:v>388</c:v>
                </c:pt>
                <c:pt idx="13">
                  <c:v>388</c:v>
                </c:pt>
                <c:pt idx="14">
                  <c:v>388</c:v>
                </c:pt>
                <c:pt idx="15">
                  <c:v>386</c:v>
                </c:pt>
                <c:pt idx="16">
                  <c:v>384</c:v>
                </c:pt>
                <c:pt idx="17">
                  <c:v>389</c:v>
                </c:pt>
                <c:pt idx="18">
                  <c:v>387</c:v>
                </c:pt>
                <c:pt idx="19">
                  <c:v>393</c:v>
                </c:pt>
                <c:pt idx="20">
                  <c:v>397</c:v>
                </c:pt>
                <c:pt idx="21">
                  <c:v>393</c:v>
                </c:pt>
                <c:pt idx="22">
                  <c:v>392</c:v>
                </c:pt>
                <c:pt idx="23">
                  <c:v>390</c:v>
                </c:pt>
                <c:pt idx="24">
                  <c:v>392</c:v>
                </c:pt>
                <c:pt idx="25">
                  <c:v>394</c:v>
                </c:pt>
                <c:pt idx="26">
                  <c:v>400</c:v>
                </c:pt>
                <c:pt idx="27">
                  <c:v>394</c:v>
                </c:pt>
                <c:pt idx="28">
                  <c:v>396</c:v>
                </c:pt>
                <c:pt idx="29">
                  <c:v>393</c:v>
                </c:pt>
                <c:pt idx="30">
                  <c:v>398</c:v>
                </c:pt>
                <c:pt idx="31">
                  <c:v>402</c:v>
                </c:pt>
                <c:pt idx="32">
                  <c:v>398</c:v>
                </c:pt>
                <c:pt idx="33">
                  <c:v>404</c:v>
                </c:pt>
                <c:pt idx="34">
                  <c:v>402</c:v>
                </c:pt>
                <c:pt idx="35">
                  <c:v>392</c:v>
                </c:pt>
                <c:pt idx="36">
                  <c:v>395</c:v>
                </c:pt>
                <c:pt idx="37">
                  <c:v>393</c:v>
                </c:pt>
                <c:pt idx="38">
                  <c:v>390</c:v>
                </c:pt>
                <c:pt idx="39">
                  <c:v>382</c:v>
                </c:pt>
                <c:pt idx="40">
                  <c:v>385</c:v>
                </c:pt>
                <c:pt idx="41">
                  <c:v>391</c:v>
                </c:pt>
                <c:pt idx="42">
                  <c:v>393</c:v>
                </c:pt>
                <c:pt idx="43">
                  <c:v>387</c:v>
                </c:pt>
                <c:pt idx="44">
                  <c:v>397</c:v>
                </c:pt>
                <c:pt idx="45">
                  <c:v>403</c:v>
                </c:pt>
                <c:pt idx="46">
                  <c:v>396</c:v>
                </c:pt>
                <c:pt idx="47">
                  <c:v>391</c:v>
                </c:pt>
                <c:pt idx="48">
                  <c:v>397</c:v>
                </c:pt>
                <c:pt idx="49">
                  <c:v>393</c:v>
                </c:pt>
                <c:pt idx="50">
                  <c:v>401</c:v>
                </c:pt>
                <c:pt idx="51">
                  <c:v>393</c:v>
                </c:pt>
                <c:pt idx="52">
                  <c:v>387</c:v>
                </c:pt>
                <c:pt idx="53">
                  <c:v>397</c:v>
                </c:pt>
                <c:pt idx="54">
                  <c:v>392</c:v>
                </c:pt>
                <c:pt idx="55">
                  <c:v>400</c:v>
                </c:pt>
                <c:pt idx="56">
                  <c:v>400</c:v>
                </c:pt>
                <c:pt idx="57">
                  <c:v>393</c:v>
                </c:pt>
                <c:pt idx="58">
                  <c:v>395</c:v>
                </c:pt>
                <c:pt idx="59">
                  <c:v>395</c:v>
                </c:pt>
                <c:pt idx="60">
                  <c:v>391</c:v>
                </c:pt>
                <c:pt idx="61">
                  <c:v>397</c:v>
                </c:pt>
                <c:pt idx="62">
                  <c:v>393</c:v>
                </c:pt>
                <c:pt idx="63">
                  <c:v>387</c:v>
                </c:pt>
                <c:pt idx="64">
                  <c:v>388</c:v>
                </c:pt>
                <c:pt idx="65">
                  <c:v>392</c:v>
                </c:pt>
                <c:pt idx="66">
                  <c:v>392</c:v>
                </c:pt>
                <c:pt idx="67">
                  <c:v>398</c:v>
                </c:pt>
                <c:pt idx="68">
                  <c:v>399</c:v>
                </c:pt>
                <c:pt idx="69">
                  <c:v>400</c:v>
                </c:pt>
                <c:pt idx="70">
                  <c:v>398</c:v>
                </c:pt>
                <c:pt idx="71">
                  <c:v>398</c:v>
                </c:pt>
                <c:pt idx="72">
                  <c:v>393</c:v>
                </c:pt>
                <c:pt idx="73">
                  <c:v>392</c:v>
                </c:pt>
                <c:pt idx="74">
                  <c:v>393</c:v>
                </c:pt>
                <c:pt idx="75">
                  <c:v>392</c:v>
                </c:pt>
                <c:pt idx="76">
                  <c:v>389</c:v>
                </c:pt>
                <c:pt idx="77">
                  <c:v>394</c:v>
                </c:pt>
                <c:pt idx="78">
                  <c:v>394</c:v>
                </c:pt>
                <c:pt idx="79">
                  <c:v>394</c:v>
                </c:pt>
                <c:pt idx="80">
                  <c:v>395</c:v>
                </c:pt>
                <c:pt idx="81">
                  <c:v>396</c:v>
                </c:pt>
                <c:pt idx="82">
                  <c:v>396</c:v>
                </c:pt>
                <c:pt idx="83">
                  <c:v>394</c:v>
                </c:pt>
                <c:pt idx="84">
                  <c:v>396</c:v>
                </c:pt>
                <c:pt idx="85">
                  <c:v>399</c:v>
                </c:pt>
                <c:pt idx="86">
                  <c:v>397</c:v>
                </c:pt>
                <c:pt idx="87">
                  <c:v>399</c:v>
                </c:pt>
                <c:pt idx="88">
                  <c:v>397</c:v>
                </c:pt>
                <c:pt idx="89">
                  <c:v>393</c:v>
                </c:pt>
                <c:pt idx="90">
                  <c:v>391</c:v>
                </c:pt>
                <c:pt idx="91">
                  <c:v>388</c:v>
                </c:pt>
                <c:pt idx="92">
                  <c:v>392</c:v>
                </c:pt>
                <c:pt idx="93">
                  <c:v>392</c:v>
                </c:pt>
                <c:pt idx="94">
                  <c:v>399</c:v>
                </c:pt>
                <c:pt idx="95">
                  <c:v>396</c:v>
                </c:pt>
                <c:pt idx="96">
                  <c:v>391</c:v>
                </c:pt>
                <c:pt idx="97">
                  <c:v>389</c:v>
                </c:pt>
                <c:pt idx="98">
                  <c:v>395</c:v>
                </c:pt>
                <c:pt idx="99">
                  <c:v>393</c:v>
                </c:pt>
                <c:pt idx="100">
                  <c:v>389</c:v>
                </c:pt>
                <c:pt idx="101">
                  <c:v>389</c:v>
                </c:pt>
                <c:pt idx="102">
                  <c:v>393</c:v>
                </c:pt>
                <c:pt idx="103">
                  <c:v>397</c:v>
                </c:pt>
                <c:pt idx="104">
                  <c:v>398</c:v>
                </c:pt>
                <c:pt idx="105">
                  <c:v>400</c:v>
                </c:pt>
                <c:pt idx="106">
                  <c:v>402</c:v>
                </c:pt>
                <c:pt idx="107">
                  <c:v>396</c:v>
                </c:pt>
                <c:pt idx="108">
                  <c:v>394</c:v>
                </c:pt>
                <c:pt idx="109">
                  <c:v>395</c:v>
                </c:pt>
                <c:pt idx="110">
                  <c:v>393</c:v>
                </c:pt>
                <c:pt idx="111">
                  <c:v>392</c:v>
                </c:pt>
                <c:pt idx="112">
                  <c:v>392</c:v>
                </c:pt>
                <c:pt idx="113">
                  <c:v>395</c:v>
                </c:pt>
                <c:pt idx="114">
                  <c:v>396</c:v>
                </c:pt>
                <c:pt idx="115">
                  <c:v>389</c:v>
                </c:pt>
                <c:pt idx="116">
                  <c:v>396</c:v>
                </c:pt>
                <c:pt idx="117">
                  <c:v>396</c:v>
                </c:pt>
                <c:pt idx="118">
                  <c:v>399</c:v>
                </c:pt>
                <c:pt idx="119">
                  <c:v>391</c:v>
                </c:pt>
                <c:pt idx="120">
                  <c:v>384</c:v>
                </c:pt>
                <c:pt idx="121">
                  <c:v>390</c:v>
                </c:pt>
                <c:pt idx="122">
                  <c:v>395</c:v>
                </c:pt>
                <c:pt idx="123">
                  <c:v>393</c:v>
                </c:pt>
                <c:pt idx="124">
                  <c:v>386</c:v>
                </c:pt>
                <c:pt idx="125">
                  <c:v>390</c:v>
                </c:pt>
                <c:pt idx="126">
                  <c:v>390</c:v>
                </c:pt>
                <c:pt idx="127">
                  <c:v>391</c:v>
                </c:pt>
                <c:pt idx="128">
                  <c:v>393</c:v>
                </c:pt>
                <c:pt idx="129">
                  <c:v>398</c:v>
                </c:pt>
                <c:pt idx="130">
                  <c:v>393</c:v>
                </c:pt>
                <c:pt idx="131">
                  <c:v>397</c:v>
                </c:pt>
                <c:pt idx="139">
                  <c:v>450</c:v>
                </c:pt>
                <c:pt idx="140">
                  <c:v>448</c:v>
                </c:pt>
                <c:pt idx="141">
                  <c:v>454</c:v>
                </c:pt>
                <c:pt idx="142">
                  <c:v>452</c:v>
                </c:pt>
                <c:pt idx="143">
                  <c:v>459</c:v>
                </c:pt>
                <c:pt idx="144">
                  <c:v>451</c:v>
                </c:pt>
                <c:pt idx="145">
                  <c:v>458</c:v>
                </c:pt>
                <c:pt idx="146">
                  <c:v>440</c:v>
                </c:pt>
                <c:pt idx="147">
                  <c:v>439</c:v>
                </c:pt>
                <c:pt idx="148">
                  <c:v>442</c:v>
                </c:pt>
                <c:pt idx="149">
                  <c:v>492</c:v>
                </c:pt>
                <c:pt idx="150">
                  <c:v>427</c:v>
                </c:pt>
                <c:pt idx="151">
                  <c:v>426</c:v>
                </c:pt>
                <c:pt idx="152">
                  <c:v>414</c:v>
                </c:pt>
                <c:pt idx="153">
                  <c:v>415</c:v>
                </c:pt>
                <c:pt idx="154">
                  <c:v>415</c:v>
                </c:pt>
                <c:pt idx="155">
                  <c:v>410</c:v>
                </c:pt>
                <c:pt idx="156">
                  <c:v>406</c:v>
                </c:pt>
                <c:pt idx="157">
                  <c:v>403</c:v>
                </c:pt>
                <c:pt idx="158">
                  <c:v>405</c:v>
                </c:pt>
                <c:pt idx="159">
                  <c:v>400</c:v>
                </c:pt>
                <c:pt idx="160">
                  <c:v>399</c:v>
                </c:pt>
                <c:pt idx="161">
                  <c:v>405</c:v>
                </c:pt>
                <c:pt idx="162">
                  <c:v>402</c:v>
                </c:pt>
                <c:pt idx="163">
                  <c:v>402</c:v>
                </c:pt>
                <c:pt idx="164">
                  <c:v>407</c:v>
                </c:pt>
                <c:pt idx="165">
                  <c:v>413</c:v>
                </c:pt>
                <c:pt idx="166">
                  <c:v>413</c:v>
                </c:pt>
                <c:pt idx="167">
                  <c:v>409</c:v>
                </c:pt>
                <c:pt idx="168">
                  <c:v>405</c:v>
                </c:pt>
                <c:pt idx="169">
                  <c:v>406</c:v>
                </c:pt>
                <c:pt idx="170">
                  <c:v>407</c:v>
                </c:pt>
                <c:pt idx="171">
                  <c:v>412</c:v>
                </c:pt>
                <c:pt idx="172">
                  <c:v>412</c:v>
                </c:pt>
                <c:pt idx="173">
                  <c:v>409</c:v>
                </c:pt>
                <c:pt idx="174">
                  <c:v>411</c:v>
                </c:pt>
                <c:pt idx="175">
                  <c:v>409</c:v>
                </c:pt>
                <c:pt idx="176">
                  <c:v>414</c:v>
                </c:pt>
                <c:pt idx="177">
                  <c:v>413</c:v>
                </c:pt>
                <c:pt idx="178">
                  <c:v>411</c:v>
                </c:pt>
                <c:pt idx="179">
                  <c:v>402</c:v>
                </c:pt>
                <c:pt idx="180">
                  <c:v>393</c:v>
                </c:pt>
                <c:pt idx="181">
                  <c:v>407</c:v>
                </c:pt>
                <c:pt idx="182">
                  <c:v>409</c:v>
                </c:pt>
                <c:pt idx="183">
                  <c:v>412</c:v>
                </c:pt>
                <c:pt idx="184">
                  <c:v>406</c:v>
                </c:pt>
                <c:pt idx="185">
                  <c:v>407</c:v>
                </c:pt>
                <c:pt idx="186">
                  <c:v>411</c:v>
                </c:pt>
                <c:pt idx="187">
                  <c:v>405</c:v>
                </c:pt>
                <c:pt idx="188">
                  <c:v>407</c:v>
                </c:pt>
                <c:pt idx="189">
                  <c:v>407</c:v>
                </c:pt>
                <c:pt idx="190">
                  <c:v>407</c:v>
                </c:pt>
                <c:pt idx="191">
                  <c:v>406</c:v>
                </c:pt>
                <c:pt idx="192">
                  <c:v>403</c:v>
                </c:pt>
                <c:pt idx="193">
                  <c:v>406</c:v>
                </c:pt>
                <c:pt idx="194">
                  <c:v>406</c:v>
                </c:pt>
                <c:pt idx="195">
                  <c:v>398</c:v>
                </c:pt>
                <c:pt idx="196">
                  <c:v>397</c:v>
                </c:pt>
                <c:pt idx="197">
                  <c:v>399</c:v>
                </c:pt>
                <c:pt idx="198">
                  <c:v>409</c:v>
                </c:pt>
                <c:pt idx="199">
                  <c:v>402</c:v>
                </c:pt>
                <c:pt idx="200">
                  <c:v>408</c:v>
                </c:pt>
                <c:pt idx="201">
                  <c:v>412</c:v>
                </c:pt>
                <c:pt idx="202">
                  <c:v>409</c:v>
                </c:pt>
                <c:pt idx="203">
                  <c:v>407</c:v>
                </c:pt>
              </c:numCache>
            </c:numRef>
          </c:val>
          <c:smooth val="0"/>
        </c:ser>
        <c:dLbls>
          <c:showLegendKey val="0"/>
          <c:showVal val="0"/>
          <c:showCatName val="0"/>
          <c:showSerName val="0"/>
          <c:showPercent val="0"/>
          <c:showBubbleSize val="0"/>
        </c:dLbls>
        <c:marker val="1"/>
        <c:smooth val="0"/>
        <c:axId val="272890880"/>
        <c:axId val="272892672"/>
      </c:lineChart>
      <c:catAx>
        <c:axId val="272870784"/>
        <c:scaling>
          <c:orientation val="minMax"/>
        </c:scaling>
        <c:delete val="0"/>
        <c:axPos val="b"/>
        <c:numFmt formatCode="[$-411]ge\.m" sourceLinked="1"/>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2888960"/>
        <c:crosses val="autoZero"/>
        <c:auto val="0"/>
        <c:lblAlgn val="ctr"/>
        <c:lblOffset val="100"/>
        <c:tickLblSkip val="4"/>
        <c:tickMarkSkip val="1"/>
        <c:noMultiLvlLbl val="0"/>
      </c:catAx>
      <c:valAx>
        <c:axId val="272888960"/>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明朝"/>
                  </a:rPr>
                  <a:t>百万kwh</a:t>
                </a:r>
              </a:p>
            </c:rich>
          </c:tx>
          <c:layout>
            <c:manualLayout>
              <c:xMode val="edge"/>
              <c:yMode val="edge"/>
              <c:x val="1.3461538461538462E-2"/>
              <c:y val="5.2785923753665691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870784"/>
        <c:crosses val="autoZero"/>
        <c:crossBetween val="midCat"/>
      </c:valAx>
      <c:dateAx>
        <c:axId val="272890880"/>
        <c:scaling>
          <c:orientation val="minMax"/>
        </c:scaling>
        <c:delete val="1"/>
        <c:axPos val="b"/>
        <c:numFmt formatCode="[$-411]ge\.m" sourceLinked="1"/>
        <c:majorTickMark val="out"/>
        <c:minorTickMark val="none"/>
        <c:tickLblPos val="nextTo"/>
        <c:crossAx val="272892672"/>
        <c:crosses val="autoZero"/>
        <c:auto val="1"/>
        <c:lblOffset val="100"/>
        <c:baseTimeUnit val="months"/>
      </c:dateAx>
      <c:valAx>
        <c:axId val="272892672"/>
        <c:scaling>
          <c:orientation val="minMax"/>
          <c:max val="800"/>
        </c:scaling>
        <c:delete val="0"/>
        <c:axPos val="r"/>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890880"/>
        <c:crosses val="max"/>
        <c:crossBetween val="midCat"/>
      </c:valAx>
      <c:spPr>
        <a:noFill/>
        <a:ln w="12700">
          <a:solidFill>
            <a:srgbClr val="808080"/>
          </a:solidFill>
          <a:prstDash val="solid"/>
        </a:ln>
      </c:spPr>
    </c:plotArea>
    <c:legend>
      <c:legendPos val="r"/>
      <c:layout>
        <c:manualLayout>
          <c:xMode val="edge"/>
          <c:yMode val="edge"/>
          <c:x val="0.58653846153846156"/>
          <c:y val="1.466275659824047E-2"/>
          <c:w val="0.40769230769230769"/>
          <c:h val="0.10557184750733138"/>
        </c:manualLayout>
      </c:layout>
      <c:overlay val="0"/>
      <c:spPr>
        <a:no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発電量(百万kwh)と３号機放水口γ線計数率の推移</a:t>
            </a:r>
          </a:p>
        </c:rich>
      </c:tx>
      <c:layout>
        <c:manualLayout>
          <c:xMode val="edge"/>
          <c:yMode val="edge"/>
          <c:x val="8.829174664107485E-2"/>
          <c:y val="1.7699115044247787E-2"/>
        </c:manualLayout>
      </c:layout>
      <c:overlay val="0"/>
      <c:spPr>
        <a:solidFill>
          <a:srgbClr val="FFFFFF"/>
        </a:solidFill>
        <a:ln w="25400">
          <a:noFill/>
        </a:ln>
      </c:spPr>
    </c:title>
    <c:autoTitleDeleted val="0"/>
    <c:plotArea>
      <c:layout>
        <c:manualLayout>
          <c:layoutTarget val="inner"/>
          <c:xMode val="edge"/>
          <c:yMode val="edge"/>
          <c:x val="3.6468347223426262E-2"/>
          <c:y val="4.7197776081351638E-2"/>
          <c:w val="0.92802346750139997"/>
          <c:h val="0.78761288835755539"/>
        </c:manualLayout>
      </c:layout>
      <c:areaChart>
        <c:grouping val="stacked"/>
        <c:varyColors val="0"/>
        <c:ser>
          <c:idx val="1"/>
          <c:order val="3"/>
          <c:tx>
            <c:strRef>
              <c:f>'排水口γ-運転状況'!$AK$180</c:f>
              <c:strCache>
                <c:ptCount val="1"/>
                <c:pt idx="0">
                  <c:v>３号機</c:v>
                </c:pt>
              </c:strCache>
            </c:strRef>
          </c:tx>
          <c:spPr>
            <a:pattFill prst="ltDnDiag">
              <a:fgClr>
                <a:srgbClr xmlns:mc="http://schemas.openxmlformats.org/markup-compatibility/2006" xmlns:a14="http://schemas.microsoft.com/office/drawing/2010/main" val="339933" mc:Ignorable="a14" a14:legacySpreadsheetColorIndex="50"/>
              </a:fgClr>
              <a:bgClr>
                <a:srgbClr xmlns:mc="http://schemas.openxmlformats.org/markup-compatibility/2006" xmlns:a14="http://schemas.microsoft.com/office/drawing/2010/main" val="FFFFC0" mc:Ignorable="a14" a14:legacySpreadsheetColorIndex="26"/>
              </a:bgClr>
            </a:pattFill>
            <a:ln w="12700">
              <a:solidFill>
                <a:srgbClr val="C0C0C0"/>
              </a:solidFill>
              <a:prstDash val="solid"/>
            </a:ln>
          </c:spPr>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'排水口γ-運転状況'!$AL$409:$AL$639</c:f>
              <c:numCache>
                <c:formatCode>0_);[Red]\(0\)</c:formatCode>
                <c:ptCount val="231"/>
                <c:pt idx="13">
                  <c:v>4.6790000000000003</c:v>
                </c:pt>
                <c:pt idx="14">
                  <c:v>73.613</c:v>
                </c:pt>
                <c:pt idx="15">
                  <c:v>190.47200000000001</c:v>
                </c:pt>
                <c:pt idx="16">
                  <c:v>454.90699999999998</c:v>
                </c:pt>
                <c:pt idx="17">
                  <c:v>215.37899999999999</c:v>
                </c:pt>
                <c:pt idx="18">
                  <c:v>365.72199999999998</c:v>
                </c:pt>
                <c:pt idx="19">
                  <c:v>144.32400000000001</c:v>
                </c:pt>
                <c:pt idx="20">
                  <c:v>209.27500000000001</c:v>
                </c:pt>
                <c:pt idx="21">
                  <c:v>491.53800000000001</c:v>
                </c:pt>
                <c:pt idx="22">
                  <c:v>554.4</c:v>
                </c:pt>
                <c:pt idx="23">
                  <c:v>613.72199999999998</c:v>
                </c:pt>
                <c:pt idx="24">
                  <c:v>594</c:v>
                </c:pt>
                <c:pt idx="25">
                  <c:v>613.79999999999995</c:v>
                </c:pt>
                <c:pt idx="26">
                  <c:v>594</c:v>
                </c:pt>
                <c:pt idx="27">
                  <c:v>613.79999999999995</c:v>
                </c:pt>
                <c:pt idx="28">
                  <c:v>613.79999999999995</c:v>
                </c:pt>
                <c:pt idx="29">
                  <c:v>594</c:v>
                </c:pt>
                <c:pt idx="30">
                  <c:v>613.68299999999999</c:v>
                </c:pt>
                <c:pt idx="31">
                  <c:v>594</c:v>
                </c:pt>
                <c:pt idx="32">
                  <c:v>613.71299999999997</c:v>
                </c:pt>
                <c:pt idx="33">
                  <c:v>613.42700000000002</c:v>
                </c:pt>
                <c:pt idx="34">
                  <c:v>452.57100000000003</c:v>
                </c:pt>
                <c:pt idx="35">
                  <c:v>0</c:v>
                </c:pt>
                <c:pt idx="36">
                  <c:v>197.57</c:v>
                </c:pt>
                <c:pt idx="37">
                  <c:v>561.77700000000004</c:v>
                </c:pt>
                <c:pt idx="38">
                  <c:v>612.029</c:v>
                </c:pt>
                <c:pt idx="39">
                  <c:v>634.25400000000002</c:v>
                </c:pt>
                <c:pt idx="40">
                  <c:v>633.62699999999995</c:v>
                </c:pt>
                <c:pt idx="41">
                  <c:v>613.53399999999999</c:v>
                </c:pt>
                <c:pt idx="42">
                  <c:v>635.471</c:v>
                </c:pt>
                <c:pt idx="43">
                  <c:v>615.28700000000003</c:v>
                </c:pt>
                <c:pt idx="44">
                  <c:v>635.87400000000002</c:v>
                </c:pt>
                <c:pt idx="45">
                  <c:v>636.06100000000004</c:v>
                </c:pt>
                <c:pt idx="46">
                  <c:v>594.84699999999998</c:v>
                </c:pt>
                <c:pt idx="47">
                  <c:v>635.41300000000001</c:v>
                </c:pt>
                <c:pt idx="48">
                  <c:v>615.221</c:v>
                </c:pt>
                <c:pt idx="49">
                  <c:v>625.78800000000001</c:v>
                </c:pt>
                <c:pt idx="50">
                  <c:v>166.321</c:v>
                </c:pt>
                <c:pt idx="51">
                  <c:v>0</c:v>
                </c:pt>
                <c:pt idx="52">
                  <c:v>0.98099999999999998</c:v>
                </c:pt>
                <c:pt idx="53">
                  <c:v>402.91500000000002</c:v>
                </c:pt>
                <c:pt idx="54">
                  <c:v>634.04</c:v>
                </c:pt>
                <c:pt idx="55">
                  <c:v>613.95799999999997</c:v>
                </c:pt>
                <c:pt idx="56">
                  <c:v>635.51099999999997</c:v>
                </c:pt>
                <c:pt idx="57">
                  <c:v>635.44500000000005</c:v>
                </c:pt>
                <c:pt idx="58">
                  <c:v>573.673</c:v>
                </c:pt>
                <c:pt idx="59">
                  <c:v>635.18799999999999</c:v>
                </c:pt>
                <c:pt idx="60">
                  <c:v>614.60400000000004</c:v>
                </c:pt>
                <c:pt idx="61">
                  <c:v>635.28800000000001</c:v>
                </c:pt>
                <c:pt idx="62">
                  <c:v>614.20000000000005</c:v>
                </c:pt>
                <c:pt idx="63">
                  <c:v>540.78</c:v>
                </c:pt>
                <c:pt idx="64">
                  <c:v>306.28500000000003</c:v>
                </c:pt>
                <c:pt idx="65">
                  <c:v>0</c:v>
                </c:pt>
                <c:pt idx="66">
                  <c:v>0</c:v>
                </c:pt>
                <c:pt idx="67">
                  <c:v>0</c:v>
                </c:pt>
                <c:pt idx="68">
                  <c:v>0</c:v>
                </c:pt>
                <c:pt idx="69">
                  <c:v>0</c:v>
                </c:pt>
                <c:pt idx="70">
                  <c:v>0</c:v>
                </c:pt>
                <c:pt idx="71">
                  <c:v>187.57599999999999</c:v>
                </c:pt>
                <c:pt idx="72">
                  <c:v>615.28800000000001</c:v>
                </c:pt>
                <c:pt idx="73">
                  <c:v>635.84500000000003</c:v>
                </c:pt>
                <c:pt idx="74">
                  <c:v>614.95600000000002</c:v>
                </c:pt>
                <c:pt idx="75">
                  <c:v>119.679</c:v>
                </c:pt>
                <c:pt idx="76">
                  <c:v>0</c:v>
                </c:pt>
                <c:pt idx="77">
                  <c:v>0</c:v>
                </c:pt>
                <c:pt idx="78">
                  <c:v>0</c:v>
                </c:pt>
                <c:pt idx="79">
                  <c:v>99.134</c:v>
                </c:pt>
                <c:pt idx="80">
                  <c:v>635.98800000000006</c:v>
                </c:pt>
                <c:pt idx="81">
                  <c:v>636.19799999999998</c:v>
                </c:pt>
                <c:pt idx="82">
                  <c:v>574.51700000000005</c:v>
                </c:pt>
                <c:pt idx="83">
                  <c:v>239.85499999999999</c:v>
                </c:pt>
                <c:pt idx="84">
                  <c:v>556.27499999999998</c:v>
                </c:pt>
                <c:pt idx="85">
                  <c:v>175.16499999999999</c:v>
                </c:pt>
                <c:pt idx="86">
                  <c:v>0</c:v>
                </c:pt>
                <c:pt idx="87">
                  <c:v>0</c:v>
                </c:pt>
                <c:pt idx="88">
                  <c:v>0</c:v>
                </c:pt>
                <c:pt idx="89">
                  <c:v>0</c:v>
                </c:pt>
                <c:pt idx="90">
                  <c:v>0</c:v>
                </c:pt>
                <c:pt idx="91">
                  <c:v>5.2919999999999998</c:v>
                </c:pt>
                <c:pt idx="92">
                  <c:v>166.505</c:v>
                </c:pt>
                <c:pt idx="93">
                  <c:v>636.572</c:v>
                </c:pt>
                <c:pt idx="94">
                  <c:v>594.86699999999996</c:v>
                </c:pt>
                <c:pt idx="95">
                  <c:v>634.89099999999996</c:v>
                </c:pt>
                <c:pt idx="96">
                  <c:v>613.91999999999996</c:v>
                </c:pt>
                <c:pt idx="97">
                  <c:v>634.28300000000002</c:v>
                </c:pt>
                <c:pt idx="98">
                  <c:v>615.43899999999996</c:v>
                </c:pt>
                <c:pt idx="99">
                  <c:v>635.47900000000004</c:v>
                </c:pt>
                <c:pt idx="100">
                  <c:v>634.56600000000003</c:v>
                </c:pt>
                <c:pt idx="101">
                  <c:v>613.84500000000003</c:v>
                </c:pt>
                <c:pt idx="102">
                  <c:v>634.29</c:v>
                </c:pt>
                <c:pt idx="103">
                  <c:v>509.05</c:v>
                </c:pt>
                <c:pt idx="104">
                  <c:v>0</c:v>
                </c:pt>
                <c:pt idx="105">
                  <c:v>0</c:v>
                </c:pt>
                <c:pt idx="106">
                  <c:v>0</c:v>
                </c:pt>
                <c:pt idx="107">
                  <c:v>0</c:v>
                </c:pt>
                <c:pt idx="108">
                  <c:v>0</c:v>
                </c:pt>
                <c:pt idx="109">
                  <c:v>0</c:v>
                </c:pt>
                <c:pt idx="110">
                  <c:v>0.60199999999999998</c:v>
                </c:pt>
                <c:pt idx="111">
                  <c:v>444.041</c:v>
                </c:pt>
                <c:pt idx="112">
                  <c:v>600.74099999999999</c:v>
                </c:pt>
                <c:pt idx="113">
                  <c:v>613.16800000000001</c:v>
                </c:pt>
                <c:pt idx="114">
                  <c:v>634.07000000000005</c:v>
                </c:pt>
                <c:pt idx="115">
                  <c:v>614.08199999999999</c:v>
                </c:pt>
                <c:pt idx="116">
                  <c:v>634.75199999999995</c:v>
                </c:pt>
                <c:pt idx="117">
                  <c:v>634.65200000000004</c:v>
                </c:pt>
                <c:pt idx="118">
                  <c:v>572.40200000000004</c:v>
                </c:pt>
                <c:pt idx="119">
                  <c:v>634.83100000000002</c:v>
                </c:pt>
                <c:pt idx="120">
                  <c:v>615.18200000000002</c:v>
                </c:pt>
                <c:pt idx="121">
                  <c:v>635.60299999999995</c:v>
                </c:pt>
                <c:pt idx="122">
                  <c:v>614.55799999999999</c:v>
                </c:pt>
                <c:pt idx="123">
                  <c:v>673</c:v>
                </c:pt>
                <c:pt idx="124">
                  <c:v>0</c:v>
                </c:pt>
                <c:pt idx="125">
                  <c:v>0</c:v>
                </c:pt>
                <c:pt idx="126">
                  <c:v>30.632999999999999</c:v>
                </c:pt>
                <c:pt idx="127">
                  <c:v>614.58799999999997</c:v>
                </c:pt>
                <c:pt idx="128">
                  <c:v>631.60199999999998</c:v>
                </c:pt>
                <c:pt idx="129">
                  <c:v>579.49400000000003</c:v>
                </c:pt>
                <c:pt idx="130">
                  <c:v>574.21600000000001</c:v>
                </c:pt>
                <c:pt idx="131">
                  <c:v>217.68</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numCache>
            </c:numRef>
          </c:val>
        </c:ser>
        <c:dLbls>
          <c:showLegendKey val="0"/>
          <c:showVal val="0"/>
          <c:showCatName val="0"/>
          <c:showSerName val="0"/>
          <c:showPercent val="0"/>
          <c:showBubbleSize val="0"/>
        </c:dLbls>
        <c:axId val="272930688"/>
        <c:axId val="272932224"/>
      </c:areaChart>
      <c:lineChart>
        <c:grouping val="standard"/>
        <c:varyColors val="0"/>
        <c:ser>
          <c:idx val="3"/>
          <c:order val="0"/>
          <c:tx>
            <c:strRef>
              <c:f>'排水口γ-運転状況'!$AB$180</c:f>
              <c:strCache>
                <c:ptCount val="1"/>
                <c:pt idx="0">
                  <c:v>平均</c:v>
                </c:pt>
              </c:strCache>
            </c:strRef>
          </c:tx>
          <c:spPr>
            <a:ln w="38100">
              <a:solidFill>
                <a:srgbClr val="FF00FF"/>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'排水口γ-運転状況'!$AB$409:$AB$639</c:f>
              <c:numCache>
                <c:formatCode>General</c:formatCode>
                <c:ptCount val="231"/>
                <c:pt idx="12">
                  <c:v>434</c:v>
                </c:pt>
                <c:pt idx="13">
                  <c:v>435</c:v>
                </c:pt>
                <c:pt idx="14">
                  <c:v>434</c:v>
                </c:pt>
                <c:pt idx="15">
                  <c:v>432</c:v>
                </c:pt>
                <c:pt idx="16">
                  <c:v>432</c:v>
                </c:pt>
                <c:pt idx="17">
                  <c:v>433</c:v>
                </c:pt>
                <c:pt idx="18">
                  <c:v>433</c:v>
                </c:pt>
                <c:pt idx="19">
                  <c:v>436</c:v>
                </c:pt>
                <c:pt idx="20">
                  <c:v>440</c:v>
                </c:pt>
                <c:pt idx="21">
                  <c:v>442</c:v>
                </c:pt>
                <c:pt idx="22">
                  <c:v>438</c:v>
                </c:pt>
                <c:pt idx="23">
                  <c:v>438</c:v>
                </c:pt>
                <c:pt idx="24">
                  <c:v>432</c:v>
                </c:pt>
                <c:pt idx="25">
                  <c:v>434</c:v>
                </c:pt>
                <c:pt idx="26">
                  <c:v>435</c:v>
                </c:pt>
                <c:pt idx="27">
                  <c:v>428</c:v>
                </c:pt>
                <c:pt idx="28">
                  <c:v>427</c:v>
                </c:pt>
                <c:pt idx="29">
                  <c:v>429</c:v>
                </c:pt>
                <c:pt idx="30">
                  <c:v>433</c:v>
                </c:pt>
                <c:pt idx="31">
                  <c:v>436</c:v>
                </c:pt>
                <c:pt idx="32">
                  <c:v>433</c:v>
                </c:pt>
                <c:pt idx="33">
                  <c:v>440</c:v>
                </c:pt>
                <c:pt idx="34">
                  <c:v>440</c:v>
                </c:pt>
                <c:pt idx="35">
                  <c:v>441</c:v>
                </c:pt>
                <c:pt idx="36">
                  <c:v>436</c:v>
                </c:pt>
                <c:pt idx="37">
                  <c:v>430</c:v>
                </c:pt>
                <c:pt idx="38">
                  <c:v>429</c:v>
                </c:pt>
                <c:pt idx="39">
                  <c:v>428</c:v>
                </c:pt>
                <c:pt idx="40">
                  <c:v>426</c:v>
                </c:pt>
                <c:pt idx="41">
                  <c:v>428</c:v>
                </c:pt>
                <c:pt idx="42">
                  <c:v>433</c:v>
                </c:pt>
                <c:pt idx="43">
                  <c:v>430</c:v>
                </c:pt>
                <c:pt idx="44">
                  <c:v>436</c:v>
                </c:pt>
                <c:pt idx="45">
                  <c:v>438</c:v>
                </c:pt>
                <c:pt idx="46">
                  <c:v>440</c:v>
                </c:pt>
                <c:pt idx="47">
                  <c:v>439</c:v>
                </c:pt>
                <c:pt idx="48">
                  <c:v>439</c:v>
                </c:pt>
                <c:pt idx="49">
                  <c:v>436</c:v>
                </c:pt>
                <c:pt idx="50">
                  <c:v>436</c:v>
                </c:pt>
                <c:pt idx="51">
                  <c:v>434</c:v>
                </c:pt>
                <c:pt idx="52">
                  <c:v>433</c:v>
                </c:pt>
                <c:pt idx="53">
                  <c:v>447</c:v>
                </c:pt>
                <c:pt idx="54">
                  <c:v>449</c:v>
                </c:pt>
                <c:pt idx="55">
                  <c:v>449</c:v>
                </c:pt>
                <c:pt idx="56">
                  <c:v>453</c:v>
                </c:pt>
                <c:pt idx="57">
                  <c:v>460</c:v>
                </c:pt>
                <c:pt idx="58">
                  <c:v>464</c:v>
                </c:pt>
                <c:pt idx="59">
                  <c:v>465</c:v>
                </c:pt>
                <c:pt idx="60">
                  <c:v>461</c:v>
                </c:pt>
                <c:pt idx="61">
                  <c:v>456</c:v>
                </c:pt>
                <c:pt idx="62">
                  <c:v>452</c:v>
                </c:pt>
                <c:pt idx="63">
                  <c:v>451</c:v>
                </c:pt>
                <c:pt idx="64">
                  <c:v>448</c:v>
                </c:pt>
                <c:pt idx="65">
                  <c:v>446</c:v>
                </c:pt>
                <c:pt idx="66">
                  <c:v>451</c:v>
                </c:pt>
                <c:pt idx="67">
                  <c:v>458</c:v>
                </c:pt>
                <c:pt idx="68">
                  <c:v>470</c:v>
                </c:pt>
                <c:pt idx="69">
                  <c:v>472</c:v>
                </c:pt>
                <c:pt idx="70">
                  <c:v>476</c:v>
                </c:pt>
                <c:pt idx="71">
                  <c:v>480</c:v>
                </c:pt>
                <c:pt idx="72">
                  <c:v>469</c:v>
                </c:pt>
                <c:pt idx="73">
                  <c:v>463</c:v>
                </c:pt>
                <c:pt idx="74">
                  <c:v>453</c:v>
                </c:pt>
                <c:pt idx="75">
                  <c:v>456</c:v>
                </c:pt>
                <c:pt idx="76">
                  <c:v>451</c:v>
                </c:pt>
                <c:pt idx="77">
                  <c:v>450</c:v>
                </c:pt>
                <c:pt idx="78">
                  <c:v>454</c:v>
                </c:pt>
                <c:pt idx="79">
                  <c:v>461</c:v>
                </c:pt>
                <c:pt idx="80">
                  <c:v>457</c:v>
                </c:pt>
                <c:pt idx="81">
                  <c:v>460</c:v>
                </c:pt>
                <c:pt idx="82">
                  <c:v>464</c:v>
                </c:pt>
                <c:pt idx="83">
                  <c:v>473</c:v>
                </c:pt>
                <c:pt idx="84">
                  <c:v>463</c:v>
                </c:pt>
                <c:pt idx="85">
                  <c:v>463</c:v>
                </c:pt>
                <c:pt idx="86">
                  <c:v>459</c:v>
                </c:pt>
                <c:pt idx="87">
                  <c:v>452</c:v>
                </c:pt>
                <c:pt idx="88">
                  <c:v>449</c:v>
                </c:pt>
                <c:pt idx="89">
                  <c:v>446</c:v>
                </c:pt>
                <c:pt idx="90">
                  <c:v>450</c:v>
                </c:pt>
                <c:pt idx="91">
                  <c:v>455</c:v>
                </c:pt>
                <c:pt idx="92">
                  <c:v>462</c:v>
                </c:pt>
                <c:pt idx="93">
                  <c:v>457</c:v>
                </c:pt>
                <c:pt idx="94">
                  <c:v>465</c:v>
                </c:pt>
                <c:pt idx="95">
                  <c:v>463</c:v>
                </c:pt>
                <c:pt idx="96">
                  <c:v>415</c:v>
                </c:pt>
                <c:pt idx="97">
                  <c:v>416</c:v>
                </c:pt>
                <c:pt idx="98">
                  <c:v>418</c:v>
                </c:pt>
                <c:pt idx="99">
                  <c:v>420</c:v>
                </c:pt>
                <c:pt idx="100">
                  <c:v>418</c:v>
                </c:pt>
                <c:pt idx="101">
                  <c:v>417</c:v>
                </c:pt>
                <c:pt idx="102">
                  <c:v>421</c:v>
                </c:pt>
                <c:pt idx="103">
                  <c:v>422</c:v>
                </c:pt>
                <c:pt idx="104">
                  <c:v>422</c:v>
                </c:pt>
                <c:pt idx="105">
                  <c:v>424</c:v>
                </c:pt>
                <c:pt idx="106">
                  <c:v>424</c:v>
                </c:pt>
                <c:pt idx="107">
                  <c:v>421</c:v>
                </c:pt>
                <c:pt idx="108">
                  <c:v>465</c:v>
                </c:pt>
                <c:pt idx="109">
                  <c:v>459</c:v>
                </c:pt>
                <c:pt idx="110">
                  <c:v>455</c:v>
                </c:pt>
                <c:pt idx="111">
                  <c:v>443</c:v>
                </c:pt>
                <c:pt idx="112">
                  <c:v>438</c:v>
                </c:pt>
                <c:pt idx="113">
                  <c:v>439</c:v>
                </c:pt>
                <c:pt idx="114">
                  <c:v>441</c:v>
                </c:pt>
                <c:pt idx="115">
                  <c:v>443</c:v>
                </c:pt>
                <c:pt idx="116">
                  <c:v>445</c:v>
                </c:pt>
                <c:pt idx="117">
                  <c:v>451</c:v>
                </c:pt>
                <c:pt idx="118">
                  <c:v>451</c:v>
                </c:pt>
                <c:pt idx="119">
                  <c:v>486</c:v>
                </c:pt>
                <c:pt idx="120">
                  <c:v>482</c:v>
                </c:pt>
                <c:pt idx="121">
                  <c:v>480</c:v>
                </c:pt>
                <c:pt idx="122">
                  <c:v>471</c:v>
                </c:pt>
                <c:pt idx="123">
                  <c:v>466</c:v>
                </c:pt>
                <c:pt idx="124">
                  <c:v>470</c:v>
                </c:pt>
                <c:pt idx="125">
                  <c:v>470</c:v>
                </c:pt>
                <c:pt idx="126">
                  <c:v>473</c:v>
                </c:pt>
                <c:pt idx="127">
                  <c:v>473</c:v>
                </c:pt>
                <c:pt idx="128">
                  <c:v>482</c:v>
                </c:pt>
                <c:pt idx="129">
                  <c:v>489</c:v>
                </c:pt>
                <c:pt idx="130">
                  <c:v>484</c:v>
                </c:pt>
                <c:pt idx="131">
                  <c:v>487</c:v>
                </c:pt>
                <c:pt idx="139">
                  <c:v>526</c:v>
                </c:pt>
                <c:pt idx="140">
                  <c:v>526</c:v>
                </c:pt>
                <c:pt idx="141">
                  <c:v>531</c:v>
                </c:pt>
                <c:pt idx="142">
                  <c:v>539</c:v>
                </c:pt>
                <c:pt idx="143">
                  <c:v>538</c:v>
                </c:pt>
                <c:pt idx="144">
                  <c:v>531</c:v>
                </c:pt>
                <c:pt idx="145">
                  <c:v>532</c:v>
                </c:pt>
                <c:pt idx="146">
                  <c:v>526</c:v>
                </c:pt>
                <c:pt idx="147">
                  <c:v>512</c:v>
                </c:pt>
                <c:pt idx="148">
                  <c:v>497</c:v>
                </c:pt>
                <c:pt idx="149">
                  <c:v>467</c:v>
                </c:pt>
                <c:pt idx="150">
                  <c:v>469</c:v>
                </c:pt>
                <c:pt idx="151">
                  <c:v>474</c:v>
                </c:pt>
                <c:pt idx="152">
                  <c:v>473</c:v>
                </c:pt>
                <c:pt idx="153">
                  <c:v>472</c:v>
                </c:pt>
                <c:pt idx="154">
                  <c:v>472</c:v>
                </c:pt>
                <c:pt idx="155">
                  <c:v>469</c:v>
                </c:pt>
                <c:pt idx="156">
                  <c:v>468</c:v>
                </c:pt>
                <c:pt idx="157">
                  <c:v>464</c:v>
                </c:pt>
                <c:pt idx="158">
                  <c:v>464</c:v>
                </c:pt>
                <c:pt idx="159">
                  <c:v>463</c:v>
                </c:pt>
                <c:pt idx="160">
                  <c:v>465</c:v>
                </c:pt>
                <c:pt idx="161">
                  <c:v>464</c:v>
                </c:pt>
                <c:pt idx="162">
                  <c:v>464</c:v>
                </c:pt>
                <c:pt idx="163">
                  <c:v>467</c:v>
                </c:pt>
                <c:pt idx="164">
                  <c:v>470</c:v>
                </c:pt>
                <c:pt idx="165">
                  <c:v>476</c:v>
                </c:pt>
                <c:pt idx="166">
                  <c:v>470</c:v>
                </c:pt>
                <c:pt idx="167">
                  <c:v>469</c:v>
                </c:pt>
                <c:pt idx="168">
                  <c:v>464</c:v>
                </c:pt>
                <c:pt idx="169">
                  <c:v>467</c:v>
                </c:pt>
                <c:pt idx="170">
                  <c:v>470</c:v>
                </c:pt>
                <c:pt idx="171">
                  <c:v>467</c:v>
                </c:pt>
                <c:pt idx="172">
                  <c:v>468</c:v>
                </c:pt>
                <c:pt idx="173">
                  <c:v>469</c:v>
                </c:pt>
                <c:pt idx="174">
                  <c:v>469</c:v>
                </c:pt>
                <c:pt idx="175">
                  <c:v>496</c:v>
                </c:pt>
                <c:pt idx="176">
                  <c:v>472</c:v>
                </c:pt>
                <c:pt idx="177">
                  <c:v>475</c:v>
                </c:pt>
                <c:pt idx="178">
                  <c:v>474</c:v>
                </c:pt>
                <c:pt idx="179">
                  <c:v>468</c:v>
                </c:pt>
                <c:pt idx="180">
                  <c:v>466</c:v>
                </c:pt>
                <c:pt idx="181">
                  <c:v>470</c:v>
                </c:pt>
                <c:pt idx="182">
                  <c:v>469</c:v>
                </c:pt>
                <c:pt idx="183">
                  <c:v>469</c:v>
                </c:pt>
                <c:pt idx="184">
                  <c:v>468</c:v>
                </c:pt>
                <c:pt idx="185">
                  <c:v>468</c:v>
                </c:pt>
                <c:pt idx="186">
                  <c:v>471</c:v>
                </c:pt>
                <c:pt idx="187">
                  <c:v>468</c:v>
                </c:pt>
                <c:pt idx="188">
                  <c:v>469</c:v>
                </c:pt>
                <c:pt idx="189">
                  <c:v>474</c:v>
                </c:pt>
                <c:pt idx="190">
                  <c:v>472</c:v>
                </c:pt>
                <c:pt idx="191">
                  <c:v>470</c:v>
                </c:pt>
                <c:pt idx="192">
                  <c:v>471</c:v>
                </c:pt>
                <c:pt idx="193">
                  <c:v>469</c:v>
                </c:pt>
                <c:pt idx="194">
                  <c:v>470</c:v>
                </c:pt>
                <c:pt idx="195">
                  <c:v>468</c:v>
                </c:pt>
                <c:pt idx="196">
                  <c:v>469</c:v>
                </c:pt>
                <c:pt idx="197">
                  <c:v>466</c:v>
                </c:pt>
                <c:pt idx="198">
                  <c:v>470</c:v>
                </c:pt>
                <c:pt idx="199">
                  <c:v>473</c:v>
                </c:pt>
                <c:pt idx="200">
                  <c:v>475</c:v>
                </c:pt>
                <c:pt idx="201">
                  <c:v>477</c:v>
                </c:pt>
                <c:pt idx="202">
                  <c:v>477</c:v>
                </c:pt>
                <c:pt idx="203">
                  <c:v>476</c:v>
                </c:pt>
              </c:numCache>
            </c:numRef>
          </c:val>
          <c:smooth val="0"/>
        </c:ser>
        <c:ser>
          <c:idx val="4"/>
          <c:order val="1"/>
          <c:tx>
            <c:strRef>
              <c:f>'排水口γ-運転状況'!$AA$180</c:f>
              <c:strCache>
                <c:ptCount val="1"/>
                <c:pt idx="0">
                  <c:v>最大</c:v>
                </c:pt>
              </c:strCache>
            </c:strRef>
          </c:tx>
          <c:spPr>
            <a:ln w="25400">
              <a:solidFill>
                <a:srgbClr val="FF0000"/>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'排水口γ-運転状況'!$AA$409:$AA$639</c:f>
              <c:numCache>
                <c:formatCode>General</c:formatCode>
                <c:ptCount val="231"/>
                <c:pt idx="12">
                  <c:v>458</c:v>
                </c:pt>
                <c:pt idx="13">
                  <c:v>462</c:v>
                </c:pt>
                <c:pt idx="14">
                  <c:v>464</c:v>
                </c:pt>
                <c:pt idx="15">
                  <c:v>460</c:v>
                </c:pt>
                <c:pt idx="16">
                  <c:v>465</c:v>
                </c:pt>
                <c:pt idx="17">
                  <c:v>460</c:v>
                </c:pt>
                <c:pt idx="18">
                  <c:v>463</c:v>
                </c:pt>
                <c:pt idx="19">
                  <c:v>460</c:v>
                </c:pt>
                <c:pt idx="20">
                  <c:v>470</c:v>
                </c:pt>
                <c:pt idx="21">
                  <c:v>498</c:v>
                </c:pt>
                <c:pt idx="22">
                  <c:v>479</c:v>
                </c:pt>
                <c:pt idx="23">
                  <c:v>473</c:v>
                </c:pt>
                <c:pt idx="24">
                  <c:v>461</c:v>
                </c:pt>
                <c:pt idx="25">
                  <c:v>458</c:v>
                </c:pt>
                <c:pt idx="26">
                  <c:v>464</c:v>
                </c:pt>
                <c:pt idx="27">
                  <c:v>455</c:v>
                </c:pt>
                <c:pt idx="28">
                  <c:v>455</c:v>
                </c:pt>
                <c:pt idx="29">
                  <c:v>454</c:v>
                </c:pt>
                <c:pt idx="30">
                  <c:v>475</c:v>
                </c:pt>
                <c:pt idx="31">
                  <c:v>479</c:v>
                </c:pt>
                <c:pt idx="32">
                  <c:v>477</c:v>
                </c:pt>
                <c:pt idx="33">
                  <c:v>483</c:v>
                </c:pt>
                <c:pt idx="34">
                  <c:v>469</c:v>
                </c:pt>
                <c:pt idx="35">
                  <c:v>473</c:v>
                </c:pt>
                <c:pt idx="36">
                  <c:v>474</c:v>
                </c:pt>
                <c:pt idx="37">
                  <c:v>463</c:v>
                </c:pt>
                <c:pt idx="38">
                  <c:v>454</c:v>
                </c:pt>
                <c:pt idx="39">
                  <c:v>454</c:v>
                </c:pt>
                <c:pt idx="40">
                  <c:v>452</c:v>
                </c:pt>
                <c:pt idx="41">
                  <c:v>455</c:v>
                </c:pt>
                <c:pt idx="42">
                  <c:v>476</c:v>
                </c:pt>
                <c:pt idx="43">
                  <c:v>459</c:v>
                </c:pt>
                <c:pt idx="44">
                  <c:v>466</c:v>
                </c:pt>
                <c:pt idx="45">
                  <c:v>470</c:v>
                </c:pt>
                <c:pt idx="46">
                  <c:v>493</c:v>
                </c:pt>
                <c:pt idx="47">
                  <c:v>479</c:v>
                </c:pt>
                <c:pt idx="48">
                  <c:v>475</c:v>
                </c:pt>
                <c:pt idx="49">
                  <c:v>465</c:v>
                </c:pt>
                <c:pt idx="50">
                  <c:v>468</c:v>
                </c:pt>
                <c:pt idx="51">
                  <c:v>460</c:v>
                </c:pt>
                <c:pt idx="52">
                  <c:v>466</c:v>
                </c:pt>
                <c:pt idx="53">
                  <c:v>479</c:v>
                </c:pt>
                <c:pt idx="54">
                  <c:v>486</c:v>
                </c:pt>
                <c:pt idx="55">
                  <c:v>486</c:v>
                </c:pt>
                <c:pt idx="56">
                  <c:v>500</c:v>
                </c:pt>
                <c:pt idx="57">
                  <c:v>494</c:v>
                </c:pt>
                <c:pt idx="58">
                  <c:v>498</c:v>
                </c:pt>
                <c:pt idx="59">
                  <c:v>497</c:v>
                </c:pt>
                <c:pt idx="60">
                  <c:v>491</c:v>
                </c:pt>
                <c:pt idx="61">
                  <c:v>483</c:v>
                </c:pt>
                <c:pt idx="62">
                  <c:v>478</c:v>
                </c:pt>
                <c:pt idx="63">
                  <c:v>482</c:v>
                </c:pt>
                <c:pt idx="64">
                  <c:v>479</c:v>
                </c:pt>
                <c:pt idx="65">
                  <c:v>488</c:v>
                </c:pt>
                <c:pt idx="66">
                  <c:v>478</c:v>
                </c:pt>
                <c:pt idx="67">
                  <c:v>491</c:v>
                </c:pt>
                <c:pt idx="68">
                  <c:v>503</c:v>
                </c:pt>
                <c:pt idx="69">
                  <c:v>505</c:v>
                </c:pt>
                <c:pt idx="70">
                  <c:v>503</c:v>
                </c:pt>
                <c:pt idx="71">
                  <c:v>530</c:v>
                </c:pt>
                <c:pt idx="72">
                  <c:v>512</c:v>
                </c:pt>
                <c:pt idx="73">
                  <c:v>501</c:v>
                </c:pt>
                <c:pt idx="74">
                  <c:v>484</c:v>
                </c:pt>
                <c:pt idx="75">
                  <c:v>492</c:v>
                </c:pt>
                <c:pt idx="76">
                  <c:v>483</c:v>
                </c:pt>
                <c:pt idx="77">
                  <c:v>505</c:v>
                </c:pt>
                <c:pt idx="78">
                  <c:v>507</c:v>
                </c:pt>
                <c:pt idx="79">
                  <c:v>513</c:v>
                </c:pt>
                <c:pt idx="80">
                  <c:v>502</c:v>
                </c:pt>
                <c:pt idx="81">
                  <c:v>490</c:v>
                </c:pt>
                <c:pt idx="82">
                  <c:v>516</c:v>
                </c:pt>
                <c:pt idx="83">
                  <c:v>529</c:v>
                </c:pt>
                <c:pt idx="84">
                  <c:v>497</c:v>
                </c:pt>
                <c:pt idx="85">
                  <c:v>499</c:v>
                </c:pt>
                <c:pt idx="86">
                  <c:v>489</c:v>
                </c:pt>
                <c:pt idx="87">
                  <c:v>484</c:v>
                </c:pt>
                <c:pt idx="88">
                  <c:v>478</c:v>
                </c:pt>
                <c:pt idx="89">
                  <c:v>472</c:v>
                </c:pt>
                <c:pt idx="90">
                  <c:v>477</c:v>
                </c:pt>
                <c:pt idx="91">
                  <c:v>489</c:v>
                </c:pt>
                <c:pt idx="92">
                  <c:v>498</c:v>
                </c:pt>
                <c:pt idx="93">
                  <c:v>497</c:v>
                </c:pt>
                <c:pt idx="94">
                  <c:v>509</c:v>
                </c:pt>
                <c:pt idx="95">
                  <c:v>491</c:v>
                </c:pt>
                <c:pt idx="96">
                  <c:v>448</c:v>
                </c:pt>
                <c:pt idx="97">
                  <c:v>442</c:v>
                </c:pt>
                <c:pt idx="98">
                  <c:v>450</c:v>
                </c:pt>
                <c:pt idx="99">
                  <c:v>442</c:v>
                </c:pt>
                <c:pt idx="100">
                  <c:v>451</c:v>
                </c:pt>
                <c:pt idx="101">
                  <c:v>446</c:v>
                </c:pt>
                <c:pt idx="102">
                  <c:v>457</c:v>
                </c:pt>
                <c:pt idx="103">
                  <c:v>468</c:v>
                </c:pt>
                <c:pt idx="104">
                  <c:v>469</c:v>
                </c:pt>
                <c:pt idx="105">
                  <c:v>473</c:v>
                </c:pt>
                <c:pt idx="106">
                  <c:v>459</c:v>
                </c:pt>
                <c:pt idx="107">
                  <c:v>453</c:v>
                </c:pt>
                <c:pt idx="108">
                  <c:v>503</c:v>
                </c:pt>
                <c:pt idx="109">
                  <c:v>501</c:v>
                </c:pt>
                <c:pt idx="110">
                  <c:v>488</c:v>
                </c:pt>
                <c:pt idx="111">
                  <c:v>471</c:v>
                </c:pt>
                <c:pt idx="112">
                  <c:v>464</c:v>
                </c:pt>
                <c:pt idx="113">
                  <c:v>473</c:v>
                </c:pt>
                <c:pt idx="114">
                  <c:v>488</c:v>
                </c:pt>
                <c:pt idx="115">
                  <c:v>492</c:v>
                </c:pt>
                <c:pt idx="116">
                  <c:v>481</c:v>
                </c:pt>
                <c:pt idx="117">
                  <c:v>484</c:v>
                </c:pt>
                <c:pt idx="118">
                  <c:v>491</c:v>
                </c:pt>
                <c:pt idx="119">
                  <c:v>538</c:v>
                </c:pt>
                <c:pt idx="120">
                  <c:v>514</c:v>
                </c:pt>
                <c:pt idx="121">
                  <c:v>523</c:v>
                </c:pt>
                <c:pt idx="122">
                  <c:v>507</c:v>
                </c:pt>
                <c:pt idx="123">
                  <c:v>499</c:v>
                </c:pt>
                <c:pt idx="124">
                  <c:v>506</c:v>
                </c:pt>
                <c:pt idx="125">
                  <c:v>505</c:v>
                </c:pt>
                <c:pt idx="126">
                  <c:v>517</c:v>
                </c:pt>
                <c:pt idx="127">
                  <c:v>502</c:v>
                </c:pt>
                <c:pt idx="128">
                  <c:v>565</c:v>
                </c:pt>
                <c:pt idx="129">
                  <c:v>524</c:v>
                </c:pt>
                <c:pt idx="130">
                  <c:v>533</c:v>
                </c:pt>
                <c:pt idx="131">
                  <c:v>523</c:v>
                </c:pt>
                <c:pt idx="139">
                  <c:v>551</c:v>
                </c:pt>
                <c:pt idx="140">
                  <c:v>551</c:v>
                </c:pt>
                <c:pt idx="141">
                  <c:v>561</c:v>
                </c:pt>
                <c:pt idx="142">
                  <c:v>571</c:v>
                </c:pt>
                <c:pt idx="143">
                  <c:v>576</c:v>
                </c:pt>
                <c:pt idx="144">
                  <c:v>562</c:v>
                </c:pt>
                <c:pt idx="145">
                  <c:v>579</c:v>
                </c:pt>
                <c:pt idx="146">
                  <c:v>564</c:v>
                </c:pt>
                <c:pt idx="147">
                  <c:v>557</c:v>
                </c:pt>
                <c:pt idx="148">
                  <c:v>612</c:v>
                </c:pt>
                <c:pt idx="149">
                  <c:v>493</c:v>
                </c:pt>
                <c:pt idx="150">
                  <c:v>508</c:v>
                </c:pt>
                <c:pt idx="151">
                  <c:v>505</c:v>
                </c:pt>
                <c:pt idx="152">
                  <c:v>503</c:v>
                </c:pt>
                <c:pt idx="153">
                  <c:v>514</c:v>
                </c:pt>
                <c:pt idx="154">
                  <c:v>503</c:v>
                </c:pt>
                <c:pt idx="155">
                  <c:v>493</c:v>
                </c:pt>
                <c:pt idx="156">
                  <c:v>501</c:v>
                </c:pt>
                <c:pt idx="157">
                  <c:v>496</c:v>
                </c:pt>
                <c:pt idx="158">
                  <c:v>504</c:v>
                </c:pt>
                <c:pt idx="159">
                  <c:v>505</c:v>
                </c:pt>
                <c:pt idx="160">
                  <c:v>508</c:v>
                </c:pt>
                <c:pt idx="161">
                  <c:v>489</c:v>
                </c:pt>
                <c:pt idx="162">
                  <c:v>504</c:v>
                </c:pt>
                <c:pt idx="163">
                  <c:v>496</c:v>
                </c:pt>
                <c:pt idx="164">
                  <c:v>510</c:v>
                </c:pt>
                <c:pt idx="165">
                  <c:v>521</c:v>
                </c:pt>
                <c:pt idx="166">
                  <c:v>499</c:v>
                </c:pt>
                <c:pt idx="167">
                  <c:v>516</c:v>
                </c:pt>
                <c:pt idx="168">
                  <c:v>496</c:v>
                </c:pt>
                <c:pt idx="169">
                  <c:v>494</c:v>
                </c:pt>
                <c:pt idx="170">
                  <c:v>495</c:v>
                </c:pt>
                <c:pt idx="171">
                  <c:v>493</c:v>
                </c:pt>
                <c:pt idx="172">
                  <c:v>497</c:v>
                </c:pt>
                <c:pt idx="173">
                  <c:v>525</c:v>
                </c:pt>
                <c:pt idx="174">
                  <c:v>535</c:v>
                </c:pt>
                <c:pt idx="175">
                  <c:v>500</c:v>
                </c:pt>
                <c:pt idx="176">
                  <c:v>512</c:v>
                </c:pt>
                <c:pt idx="177">
                  <c:v>504</c:v>
                </c:pt>
                <c:pt idx="178">
                  <c:v>502</c:v>
                </c:pt>
                <c:pt idx="179">
                  <c:v>501</c:v>
                </c:pt>
                <c:pt idx="180">
                  <c:v>510</c:v>
                </c:pt>
                <c:pt idx="181">
                  <c:v>502</c:v>
                </c:pt>
                <c:pt idx="182">
                  <c:v>500</c:v>
                </c:pt>
                <c:pt idx="183">
                  <c:v>493</c:v>
                </c:pt>
                <c:pt idx="184">
                  <c:v>497</c:v>
                </c:pt>
                <c:pt idx="185">
                  <c:v>516</c:v>
                </c:pt>
                <c:pt idx="186">
                  <c:v>520</c:v>
                </c:pt>
                <c:pt idx="187">
                  <c:v>503</c:v>
                </c:pt>
                <c:pt idx="188">
                  <c:v>622</c:v>
                </c:pt>
                <c:pt idx="189">
                  <c:v>532</c:v>
                </c:pt>
                <c:pt idx="190">
                  <c:v>502</c:v>
                </c:pt>
                <c:pt idx="191">
                  <c:v>519</c:v>
                </c:pt>
                <c:pt idx="192">
                  <c:v>500</c:v>
                </c:pt>
                <c:pt idx="193">
                  <c:v>503</c:v>
                </c:pt>
                <c:pt idx="194">
                  <c:v>502</c:v>
                </c:pt>
                <c:pt idx="195">
                  <c:v>496</c:v>
                </c:pt>
                <c:pt idx="196">
                  <c:v>495</c:v>
                </c:pt>
                <c:pt idx="197">
                  <c:v>492</c:v>
                </c:pt>
                <c:pt idx="198">
                  <c:v>496</c:v>
                </c:pt>
                <c:pt idx="199">
                  <c:v>501</c:v>
                </c:pt>
                <c:pt idx="200">
                  <c:v>504</c:v>
                </c:pt>
                <c:pt idx="201">
                  <c:v>503</c:v>
                </c:pt>
                <c:pt idx="202">
                  <c:v>506</c:v>
                </c:pt>
                <c:pt idx="203">
                  <c:v>508</c:v>
                </c:pt>
              </c:numCache>
            </c:numRef>
          </c:val>
          <c:smooth val="0"/>
        </c:ser>
        <c:ser>
          <c:idx val="5"/>
          <c:order val="2"/>
          <c:tx>
            <c:strRef>
              <c:f>'排水口γ-運転状況'!$AC$180</c:f>
              <c:strCache>
                <c:ptCount val="1"/>
                <c:pt idx="0">
                  <c:v>最小</c:v>
                </c:pt>
              </c:strCache>
            </c:strRef>
          </c:tx>
          <c:spPr>
            <a:ln w="12700">
              <a:solidFill>
                <a:srgbClr val="FF0000"/>
              </a:solidFill>
              <a:prstDash val="solid"/>
            </a:ln>
          </c:spPr>
          <c:marker>
            <c:symbol val="none"/>
          </c:marker>
          <c:dPt>
            <c:idx val="228"/>
            <c:bubble3D val="0"/>
            <c:spPr>
              <a:ln w="28575">
                <a:noFill/>
              </a:ln>
            </c:spPr>
          </c:dPt>
          <c:cat>
            <c:numRef>
              <c:f>'排水口γ-運転状況'!$B$409:$B$639</c:f>
              <c:numCache>
                <c:formatCode>[$-411]ge\.m</c:formatCode>
                <c:ptCount val="231"/>
                <c:pt idx="0">
                  <c:v>36617</c:v>
                </c:pt>
                <c:pt idx="1">
                  <c:v>36647</c:v>
                </c:pt>
                <c:pt idx="2">
                  <c:v>36678</c:v>
                </c:pt>
                <c:pt idx="3">
                  <c:v>36708</c:v>
                </c:pt>
                <c:pt idx="4">
                  <c:v>36739</c:v>
                </c:pt>
                <c:pt idx="5">
                  <c:v>36770</c:v>
                </c:pt>
                <c:pt idx="6">
                  <c:v>36800</c:v>
                </c:pt>
                <c:pt idx="7">
                  <c:v>36831</c:v>
                </c:pt>
                <c:pt idx="8">
                  <c:v>36861</c:v>
                </c:pt>
                <c:pt idx="9">
                  <c:v>36892</c:v>
                </c:pt>
                <c:pt idx="10">
                  <c:v>36923</c:v>
                </c:pt>
                <c:pt idx="11">
                  <c:v>36951</c:v>
                </c:pt>
                <c:pt idx="12">
                  <c:v>36982</c:v>
                </c:pt>
                <c:pt idx="13">
                  <c:v>37012</c:v>
                </c:pt>
                <c:pt idx="14">
                  <c:v>37043</c:v>
                </c:pt>
                <c:pt idx="15">
                  <c:v>37073</c:v>
                </c:pt>
                <c:pt idx="16">
                  <c:v>37104</c:v>
                </c:pt>
                <c:pt idx="17">
                  <c:v>37135</c:v>
                </c:pt>
                <c:pt idx="18">
                  <c:v>37165</c:v>
                </c:pt>
                <c:pt idx="19">
                  <c:v>37196</c:v>
                </c:pt>
                <c:pt idx="20">
                  <c:v>37226</c:v>
                </c:pt>
                <c:pt idx="21">
                  <c:v>37257</c:v>
                </c:pt>
                <c:pt idx="22">
                  <c:v>37288</c:v>
                </c:pt>
                <c:pt idx="23">
                  <c:v>37316</c:v>
                </c:pt>
                <c:pt idx="24">
                  <c:v>37347</c:v>
                </c:pt>
                <c:pt idx="25">
                  <c:v>37377</c:v>
                </c:pt>
                <c:pt idx="26">
                  <c:v>37408</c:v>
                </c:pt>
                <c:pt idx="27">
                  <c:v>37438</c:v>
                </c:pt>
                <c:pt idx="28">
                  <c:v>37469</c:v>
                </c:pt>
                <c:pt idx="29">
                  <c:v>37500</c:v>
                </c:pt>
                <c:pt idx="30">
                  <c:v>37530</c:v>
                </c:pt>
                <c:pt idx="31">
                  <c:v>37561</c:v>
                </c:pt>
                <c:pt idx="32">
                  <c:v>37591</c:v>
                </c:pt>
                <c:pt idx="33">
                  <c:v>37622</c:v>
                </c:pt>
                <c:pt idx="34">
                  <c:v>37653</c:v>
                </c:pt>
                <c:pt idx="35">
                  <c:v>37681</c:v>
                </c:pt>
                <c:pt idx="36">
                  <c:v>37712</c:v>
                </c:pt>
                <c:pt idx="37">
                  <c:v>37742</c:v>
                </c:pt>
                <c:pt idx="38">
                  <c:v>37773</c:v>
                </c:pt>
                <c:pt idx="39">
                  <c:v>37803</c:v>
                </c:pt>
                <c:pt idx="40">
                  <c:v>37834</c:v>
                </c:pt>
                <c:pt idx="41">
                  <c:v>37865</c:v>
                </c:pt>
                <c:pt idx="42">
                  <c:v>37895</c:v>
                </c:pt>
                <c:pt idx="43">
                  <c:v>37926</c:v>
                </c:pt>
                <c:pt idx="44">
                  <c:v>37956</c:v>
                </c:pt>
                <c:pt idx="45">
                  <c:v>37987</c:v>
                </c:pt>
                <c:pt idx="46">
                  <c:v>38018</c:v>
                </c:pt>
                <c:pt idx="47">
                  <c:v>38047</c:v>
                </c:pt>
                <c:pt idx="48">
                  <c:v>38078</c:v>
                </c:pt>
                <c:pt idx="49">
                  <c:v>38108</c:v>
                </c:pt>
                <c:pt idx="50">
                  <c:v>38139</c:v>
                </c:pt>
                <c:pt idx="51">
                  <c:v>38169</c:v>
                </c:pt>
                <c:pt idx="52">
                  <c:v>38200</c:v>
                </c:pt>
                <c:pt idx="53">
                  <c:v>38231</c:v>
                </c:pt>
                <c:pt idx="54">
                  <c:v>38261</c:v>
                </c:pt>
                <c:pt idx="55">
                  <c:v>38292</c:v>
                </c:pt>
                <c:pt idx="56">
                  <c:v>38322</c:v>
                </c:pt>
                <c:pt idx="57">
                  <c:v>38353</c:v>
                </c:pt>
                <c:pt idx="58">
                  <c:v>38384</c:v>
                </c:pt>
                <c:pt idx="59">
                  <c:v>38412</c:v>
                </c:pt>
                <c:pt idx="60">
                  <c:v>38443</c:v>
                </c:pt>
                <c:pt idx="61">
                  <c:v>38473</c:v>
                </c:pt>
                <c:pt idx="62">
                  <c:v>38504</c:v>
                </c:pt>
                <c:pt idx="63">
                  <c:v>38534</c:v>
                </c:pt>
                <c:pt idx="64">
                  <c:v>38565</c:v>
                </c:pt>
                <c:pt idx="65">
                  <c:v>38596</c:v>
                </c:pt>
                <c:pt idx="66">
                  <c:v>38626</c:v>
                </c:pt>
                <c:pt idx="67">
                  <c:v>38657</c:v>
                </c:pt>
                <c:pt idx="68">
                  <c:v>38687</c:v>
                </c:pt>
                <c:pt idx="69">
                  <c:v>38718</c:v>
                </c:pt>
                <c:pt idx="70">
                  <c:v>38749</c:v>
                </c:pt>
                <c:pt idx="71">
                  <c:v>38777</c:v>
                </c:pt>
                <c:pt idx="72">
                  <c:v>38808</c:v>
                </c:pt>
                <c:pt idx="73">
                  <c:v>38838</c:v>
                </c:pt>
                <c:pt idx="74">
                  <c:v>38869</c:v>
                </c:pt>
                <c:pt idx="75">
                  <c:v>38899</c:v>
                </c:pt>
                <c:pt idx="76">
                  <c:v>38930</c:v>
                </c:pt>
                <c:pt idx="77">
                  <c:v>38961</c:v>
                </c:pt>
                <c:pt idx="78">
                  <c:v>38991</c:v>
                </c:pt>
                <c:pt idx="79">
                  <c:v>39022</c:v>
                </c:pt>
                <c:pt idx="80">
                  <c:v>39052</c:v>
                </c:pt>
                <c:pt idx="81">
                  <c:v>39083</c:v>
                </c:pt>
                <c:pt idx="82">
                  <c:v>39114</c:v>
                </c:pt>
                <c:pt idx="83">
                  <c:v>39142</c:v>
                </c:pt>
                <c:pt idx="84">
                  <c:v>39173</c:v>
                </c:pt>
                <c:pt idx="85">
                  <c:v>39203</c:v>
                </c:pt>
                <c:pt idx="86">
                  <c:v>39234</c:v>
                </c:pt>
                <c:pt idx="87">
                  <c:v>39264</c:v>
                </c:pt>
                <c:pt idx="88">
                  <c:v>39295</c:v>
                </c:pt>
                <c:pt idx="89">
                  <c:v>39326</c:v>
                </c:pt>
                <c:pt idx="90">
                  <c:v>39356</c:v>
                </c:pt>
                <c:pt idx="91">
                  <c:v>39387</c:v>
                </c:pt>
                <c:pt idx="92">
                  <c:v>39417</c:v>
                </c:pt>
                <c:pt idx="93">
                  <c:v>39448</c:v>
                </c:pt>
                <c:pt idx="94">
                  <c:v>39479</c:v>
                </c:pt>
                <c:pt idx="95">
                  <c:v>39508</c:v>
                </c:pt>
                <c:pt idx="96">
                  <c:v>39539</c:v>
                </c:pt>
                <c:pt idx="97">
                  <c:v>39569</c:v>
                </c:pt>
                <c:pt idx="98">
                  <c:v>39600</c:v>
                </c:pt>
                <c:pt idx="99">
                  <c:v>39630</c:v>
                </c:pt>
                <c:pt idx="100">
                  <c:v>39661</c:v>
                </c:pt>
                <c:pt idx="101">
                  <c:v>39692</c:v>
                </c:pt>
                <c:pt idx="102">
                  <c:v>39722</c:v>
                </c:pt>
                <c:pt idx="103">
                  <c:v>39753</c:v>
                </c:pt>
                <c:pt idx="104">
                  <c:v>39783</c:v>
                </c:pt>
                <c:pt idx="105">
                  <c:v>39814</c:v>
                </c:pt>
                <c:pt idx="106">
                  <c:v>39845</c:v>
                </c:pt>
                <c:pt idx="107">
                  <c:v>39873</c:v>
                </c:pt>
                <c:pt idx="108">
                  <c:v>39904</c:v>
                </c:pt>
                <c:pt idx="109">
                  <c:v>39934</c:v>
                </c:pt>
                <c:pt idx="110">
                  <c:v>39965</c:v>
                </c:pt>
                <c:pt idx="111">
                  <c:v>39995</c:v>
                </c:pt>
                <c:pt idx="112">
                  <c:v>40026</c:v>
                </c:pt>
                <c:pt idx="113">
                  <c:v>40057</c:v>
                </c:pt>
                <c:pt idx="114">
                  <c:v>40087</c:v>
                </c:pt>
                <c:pt idx="115">
                  <c:v>40118</c:v>
                </c:pt>
                <c:pt idx="116">
                  <c:v>40148</c:v>
                </c:pt>
                <c:pt idx="117">
                  <c:v>40179</c:v>
                </c:pt>
                <c:pt idx="118">
                  <c:v>40210</c:v>
                </c:pt>
                <c:pt idx="119">
                  <c:v>40238</c:v>
                </c:pt>
                <c:pt idx="120">
                  <c:v>40269</c:v>
                </c:pt>
                <c:pt idx="121">
                  <c:v>40299</c:v>
                </c:pt>
                <c:pt idx="122">
                  <c:v>40330</c:v>
                </c:pt>
                <c:pt idx="123">
                  <c:v>40360</c:v>
                </c:pt>
                <c:pt idx="124">
                  <c:v>40391</c:v>
                </c:pt>
                <c:pt idx="125">
                  <c:v>40422</c:v>
                </c:pt>
                <c:pt idx="126">
                  <c:v>40452</c:v>
                </c:pt>
                <c:pt idx="127">
                  <c:v>40483</c:v>
                </c:pt>
                <c:pt idx="128">
                  <c:v>40513</c:v>
                </c:pt>
                <c:pt idx="129">
                  <c:v>40544</c:v>
                </c:pt>
                <c:pt idx="130">
                  <c:v>40575</c:v>
                </c:pt>
                <c:pt idx="131">
                  <c:v>40603</c:v>
                </c:pt>
                <c:pt idx="132">
                  <c:v>40634</c:v>
                </c:pt>
                <c:pt idx="133">
                  <c:v>40664</c:v>
                </c:pt>
                <c:pt idx="134">
                  <c:v>40695</c:v>
                </c:pt>
                <c:pt idx="135">
                  <c:v>40725</c:v>
                </c:pt>
                <c:pt idx="136">
                  <c:v>40756</c:v>
                </c:pt>
                <c:pt idx="137">
                  <c:v>40787</c:v>
                </c:pt>
                <c:pt idx="138">
                  <c:v>40817</c:v>
                </c:pt>
                <c:pt idx="139">
                  <c:v>40848</c:v>
                </c:pt>
                <c:pt idx="140">
                  <c:v>40878</c:v>
                </c:pt>
                <c:pt idx="141">
                  <c:v>40909</c:v>
                </c:pt>
                <c:pt idx="142">
                  <c:v>40940</c:v>
                </c:pt>
                <c:pt idx="143">
                  <c:v>40969</c:v>
                </c:pt>
                <c:pt idx="144">
                  <c:v>41000</c:v>
                </c:pt>
                <c:pt idx="145">
                  <c:v>41030</c:v>
                </c:pt>
                <c:pt idx="146">
                  <c:v>41061</c:v>
                </c:pt>
                <c:pt idx="147">
                  <c:v>41091</c:v>
                </c:pt>
                <c:pt idx="148">
                  <c:v>41122</c:v>
                </c:pt>
                <c:pt idx="149">
                  <c:v>41153</c:v>
                </c:pt>
                <c:pt idx="150">
                  <c:v>41183</c:v>
                </c:pt>
                <c:pt idx="151">
                  <c:v>41214</c:v>
                </c:pt>
                <c:pt idx="152">
                  <c:v>41244</c:v>
                </c:pt>
                <c:pt idx="153">
                  <c:v>41275</c:v>
                </c:pt>
                <c:pt idx="154">
                  <c:v>41306</c:v>
                </c:pt>
                <c:pt idx="155">
                  <c:v>41334</c:v>
                </c:pt>
                <c:pt idx="156">
                  <c:v>41365</c:v>
                </c:pt>
                <c:pt idx="157">
                  <c:v>41395</c:v>
                </c:pt>
                <c:pt idx="158">
                  <c:v>41426</c:v>
                </c:pt>
                <c:pt idx="159">
                  <c:v>41456</c:v>
                </c:pt>
                <c:pt idx="160">
                  <c:v>41487</c:v>
                </c:pt>
                <c:pt idx="161">
                  <c:v>41518</c:v>
                </c:pt>
                <c:pt idx="162">
                  <c:v>41548</c:v>
                </c:pt>
                <c:pt idx="163">
                  <c:v>41579</c:v>
                </c:pt>
                <c:pt idx="164">
                  <c:v>41609</c:v>
                </c:pt>
                <c:pt idx="165">
                  <c:v>41640</c:v>
                </c:pt>
                <c:pt idx="166">
                  <c:v>41671</c:v>
                </c:pt>
                <c:pt idx="167">
                  <c:v>41699</c:v>
                </c:pt>
                <c:pt idx="168">
                  <c:v>41730</c:v>
                </c:pt>
                <c:pt idx="169">
                  <c:v>41760</c:v>
                </c:pt>
                <c:pt idx="170">
                  <c:v>41791</c:v>
                </c:pt>
                <c:pt idx="171">
                  <c:v>41821</c:v>
                </c:pt>
                <c:pt idx="172">
                  <c:v>41852</c:v>
                </c:pt>
                <c:pt idx="173">
                  <c:v>41883</c:v>
                </c:pt>
                <c:pt idx="174">
                  <c:v>41913</c:v>
                </c:pt>
                <c:pt idx="175">
                  <c:v>41944</c:v>
                </c:pt>
                <c:pt idx="176">
                  <c:v>41974</c:v>
                </c:pt>
                <c:pt idx="177">
                  <c:v>42005</c:v>
                </c:pt>
                <c:pt idx="178">
                  <c:v>42036</c:v>
                </c:pt>
                <c:pt idx="179">
                  <c:v>42064</c:v>
                </c:pt>
                <c:pt idx="180">
                  <c:v>42095</c:v>
                </c:pt>
                <c:pt idx="181">
                  <c:v>42125</c:v>
                </c:pt>
                <c:pt idx="182">
                  <c:v>42156</c:v>
                </c:pt>
                <c:pt idx="183">
                  <c:v>42186</c:v>
                </c:pt>
                <c:pt idx="184">
                  <c:v>42217</c:v>
                </c:pt>
                <c:pt idx="185">
                  <c:v>42248</c:v>
                </c:pt>
                <c:pt idx="186">
                  <c:v>42278</c:v>
                </c:pt>
                <c:pt idx="187">
                  <c:v>42309</c:v>
                </c:pt>
                <c:pt idx="188">
                  <c:v>42339</c:v>
                </c:pt>
                <c:pt idx="189">
                  <c:v>42370</c:v>
                </c:pt>
                <c:pt idx="190">
                  <c:v>42401</c:v>
                </c:pt>
                <c:pt idx="191">
                  <c:v>42430</c:v>
                </c:pt>
                <c:pt idx="192">
                  <c:v>42461</c:v>
                </c:pt>
                <c:pt idx="193">
                  <c:v>42491</c:v>
                </c:pt>
                <c:pt idx="194">
                  <c:v>42522</c:v>
                </c:pt>
                <c:pt idx="195">
                  <c:v>42552</c:v>
                </c:pt>
                <c:pt idx="196">
                  <c:v>42583</c:v>
                </c:pt>
                <c:pt idx="197">
                  <c:v>42614</c:v>
                </c:pt>
                <c:pt idx="198">
                  <c:v>42644</c:v>
                </c:pt>
                <c:pt idx="199">
                  <c:v>42675</c:v>
                </c:pt>
                <c:pt idx="200">
                  <c:v>42705</c:v>
                </c:pt>
                <c:pt idx="201">
                  <c:v>42736</c:v>
                </c:pt>
                <c:pt idx="202">
                  <c:v>42767</c:v>
                </c:pt>
                <c:pt idx="203">
                  <c:v>42795</c:v>
                </c:pt>
                <c:pt idx="204">
                  <c:v>42826</c:v>
                </c:pt>
                <c:pt idx="205">
                  <c:v>42856</c:v>
                </c:pt>
                <c:pt idx="206">
                  <c:v>42887</c:v>
                </c:pt>
                <c:pt idx="207">
                  <c:v>42917</c:v>
                </c:pt>
                <c:pt idx="208">
                  <c:v>42948</c:v>
                </c:pt>
                <c:pt idx="209">
                  <c:v>42979</c:v>
                </c:pt>
                <c:pt idx="210">
                  <c:v>43009</c:v>
                </c:pt>
                <c:pt idx="211">
                  <c:v>43040</c:v>
                </c:pt>
                <c:pt idx="212">
                  <c:v>43070</c:v>
                </c:pt>
                <c:pt idx="213">
                  <c:v>43101</c:v>
                </c:pt>
                <c:pt idx="214">
                  <c:v>43132</c:v>
                </c:pt>
                <c:pt idx="215">
                  <c:v>43160</c:v>
                </c:pt>
                <c:pt idx="216">
                  <c:v>43191</c:v>
                </c:pt>
                <c:pt idx="217">
                  <c:v>43221</c:v>
                </c:pt>
                <c:pt idx="218">
                  <c:v>43252</c:v>
                </c:pt>
                <c:pt idx="219">
                  <c:v>43282</c:v>
                </c:pt>
                <c:pt idx="220">
                  <c:v>43313</c:v>
                </c:pt>
                <c:pt idx="221">
                  <c:v>43344</c:v>
                </c:pt>
                <c:pt idx="222">
                  <c:v>43374</c:v>
                </c:pt>
                <c:pt idx="223">
                  <c:v>43405</c:v>
                </c:pt>
                <c:pt idx="224">
                  <c:v>43435</c:v>
                </c:pt>
                <c:pt idx="225">
                  <c:v>43466</c:v>
                </c:pt>
                <c:pt idx="226">
                  <c:v>43497</c:v>
                </c:pt>
                <c:pt idx="227">
                  <c:v>43525</c:v>
                </c:pt>
                <c:pt idx="228">
                  <c:v>43556</c:v>
                </c:pt>
                <c:pt idx="229">
                  <c:v>43586</c:v>
                </c:pt>
                <c:pt idx="230">
                  <c:v>43617</c:v>
                </c:pt>
              </c:numCache>
            </c:numRef>
          </c:cat>
          <c:val>
            <c:numRef>
              <c:f>'排水口γ-運転状況'!$AC$409:$AC$639</c:f>
              <c:numCache>
                <c:formatCode>General</c:formatCode>
                <c:ptCount val="231"/>
                <c:pt idx="12">
                  <c:v>410</c:v>
                </c:pt>
                <c:pt idx="13">
                  <c:v>411</c:v>
                </c:pt>
                <c:pt idx="14">
                  <c:v>408</c:v>
                </c:pt>
                <c:pt idx="15">
                  <c:v>411</c:v>
                </c:pt>
                <c:pt idx="16">
                  <c:v>404</c:v>
                </c:pt>
                <c:pt idx="17">
                  <c:v>404</c:v>
                </c:pt>
                <c:pt idx="18">
                  <c:v>408</c:v>
                </c:pt>
                <c:pt idx="19">
                  <c:v>408</c:v>
                </c:pt>
                <c:pt idx="20">
                  <c:v>417</c:v>
                </c:pt>
                <c:pt idx="21">
                  <c:v>415</c:v>
                </c:pt>
                <c:pt idx="22">
                  <c:v>411</c:v>
                </c:pt>
                <c:pt idx="23">
                  <c:v>412</c:v>
                </c:pt>
                <c:pt idx="24">
                  <c:v>405</c:v>
                </c:pt>
                <c:pt idx="25">
                  <c:v>405</c:v>
                </c:pt>
                <c:pt idx="26">
                  <c:v>408</c:v>
                </c:pt>
                <c:pt idx="27">
                  <c:v>394</c:v>
                </c:pt>
                <c:pt idx="28">
                  <c:v>403</c:v>
                </c:pt>
                <c:pt idx="29">
                  <c:v>402</c:v>
                </c:pt>
                <c:pt idx="30">
                  <c:v>410</c:v>
                </c:pt>
                <c:pt idx="31">
                  <c:v>409</c:v>
                </c:pt>
                <c:pt idx="32">
                  <c:v>402</c:v>
                </c:pt>
                <c:pt idx="33">
                  <c:v>415</c:v>
                </c:pt>
                <c:pt idx="34">
                  <c:v>405</c:v>
                </c:pt>
                <c:pt idx="35">
                  <c:v>414</c:v>
                </c:pt>
                <c:pt idx="36">
                  <c:v>404</c:v>
                </c:pt>
                <c:pt idx="37">
                  <c:v>400</c:v>
                </c:pt>
                <c:pt idx="38">
                  <c:v>404</c:v>
                </c:pt>
                <c:pt idx="39">
                  <c:v>396</c:v>
                </c:pt>
                <c:pt idx="40">
                  <c:v>399</c:v>
                </c:pt>
                <c:pt idx="41">
                  <c:v>397</c:v>
                </c:pt>
                <c:pt idx="42">
                  <c:v>403</c:v>
                </c:pt>
                <c:pt idx="43">
                  <c:v>398</c:v>
                </c:pt>
                <c:pt idx="44">
                  <c:v>406</c:v>
                </c:pt>
                <c:pt idx="45">
                  <c:v>409</c:v>
                </c:pt>
                <c:pt idx="46">
                  <c:v>410</c:v>
                </c:pt>
                <c:pt idx="47">
                  <c:v>413</c:v>
                </c:pt>
                <c:pt idx="48">
                  <c:v>413</c:v>
                </c:pt>
                <c:pt idx="49">
                  <c:v>409</c:v>
                </c:pt>
                <c:pt idx="50">
                  <c:v>411</c:v>
                </c:pt>
                <c:pt idx="51">
                  <c:v>404</c:v>
                </c:pt>
                <c:pt idx="52">
                  <c:v>409</c:v>
                </c:pt>
                <c:pt idx="53">
                  <c:v>420</c:v>
                </c:pt>
                <c:pt idx="54">
                  <c:v>422</c:v>
                </c:pt>
                <c:pt idx="55">
                  <c:v>418</c:v>
                </c:pt>
                <c:pt idx="56">
                  <c:v>425</c:v>
                </c:pt>
                <c:pt idx="57">
                  <c:v>429</c:v>
                </c:pt>
                <c:pt idx="58">
                  <c:v>435</c:v>
                </c:pt>
                <c:pt idx="59">
                  <c:v>437</c:v>
                </c:pt>
                <c:pt idx="60">
                  <c:v>433</c:v>
                </c:pt>
                <c:pt idx="61">
                  <c:v>428</c:v>
                </c:pt>
                <c:pt idx="62">
                  <c:v>429</c:v>
                </c:pt>
                <c:pt idx="63">
                  <c:v>416</c:v>
                </c:pt>
                <c:pt idx="64">
                  <c:v>423</c:v>
                </c:pt>
                <c:pt idx="65">
                  <c:v>418</c:v>
                </c:pt>
                <c:pt idx="66">
                  <c:v>426</c:v>
                </c:pt>
                <c:pt idx="67">
                  <c:v>432</c:v>
                </c:pt>
                <c:pt idx="68">
                  <c:v>439</c:v>
                </c:pt>
                <c:pt idx="69">
                  <c:v>445</c:v>
                </c:pt>
                <c:pt idx="70">
                  <c:v>444</c:v>
                </c:pt>
                <c:pt idx="71">
                  <c:v>443</c:v>
                </c:pt>
                <c:pt idx="72">
                  <c:v>438</c:v>
                </c:pt>
                <c:pt idx="73">
                  <c:v>437</c:v>
                </c:pt>
                <c:pt idx="74">
                  <c:v>423</c:v>
                </c:pt>
                <c:pt idx="75">
                  <c:v>425</c:v>
                </c:pt>
                <c:pt idx="76">
                  <c:v>426</c:v>
                </c:pt>
                <c:pt idx="77">
                  <c:v>423</c:v>
                </c:pt>
                <c:pt idx="78">
                  <c:v>426</c:v>
                </c:pt>
                <c:pt idx="79">
                  <c:v>431</c:v>
                </c:pt>
                <c:pt idx="80">
                  <c:v>427</c:v>
                </c:pt>
                <c:pt idx="81">
                  <c:v>428</c:v>
                </c:pt>
                <c:pt idx="82">
                  <c:v>436</c:v>
                </c:pt>
                <c:pt idx="83">
                  <c:v>439</c:v>
                </c:pt>
                <c:pt idx="84">
                  <c:v>434</c:v>
                </c:pt>
                <c:pt idx="85">
                  <c:v>423</c:v>
                </c:pt>
                <c:pt idx="86">
                  <c:v>434</c:v>
                </c:pt>
                <c:pt idx="87">
                  <c:v>422</c:v>
                </c:pt>
                <c:pt idx="88">
                  <c:v>424</c:v>
                </c:pt>
                <c:pt idx="89">
                  <c:v>420</c:v>
                </c:pt>
                <c:pt idx="90">
                  <c:v>422</c:v>
                </c:pt>
                <c:pt idx="91">
                  <c:v>428</c:v>
                </c:pt>
                <c:pt idx="92">
                  <c:v>424</c:v>
                </c:pt>
                <c:pt idx="93">
                  <c:v>428</c:v>
                </c:pt>
                <c:pt idx="94">
                  <c:v>437</c:v>
                </c:pt>
                <c:pt idx="95">
                  <c:v>431</c:v>
                </c:pt>
                <c:pt idx="96">
                  <c:v>391</c:v>
                </c:pt>
                <c:pt idx="97">
                  <c:v>389</c:v>
                </c:pt>
                <c:pt idx="98">
                  <c:v>395</c:v>
                </c:pt>
                <c:pt idx="99">
                  <c:v>393</c:v>
                </c:pt>
                <c:pt idx="100">
                  <c:v>389</c:v>
                </c:pt>
                <c:pt idx="101">
                  <c:v>389</c:v>
                </c:pt>
                <c:pt idx="102">
                  <c:v>393</c:v>
                </c:pt>
                <c:pt idx="103">
                  <c:v>397</c:v>
                </c:pt>
                <c:pt idx="104">
                  <c:v>398</c:v>
                </c:pt>
                <c:pt idx="105">
                  <c:v>400</c:v>
                </c:pt>
                <c:pt idx="106">
                  <c:v>402</c:v>
                </c:pt>
                <c:pt idx="107">
                  <c:v>396</c:v>
                </c:pt>
                <c:pt idx="108">
                  <c:v>433</c:v>
                </c:pt>
                <c:pt idx="109">
                  <c:v>429</c:v>
                </c:pt>
                <c:pt idx="110">
                  <c:v>427</c:v>
                </c:pt>
                <c:pt idx="111">
                  <c:v>418</c:v>
                </c:pt>
                <c:pt idx="112">
                  <c:v>411</c:v>
                </c:pt>
                <c:pt idx="113">
                  <c:v>415</c:v>
                </c:pt>
                <c:pt idx="114">
                  <c:v>409</c:v>
                </c:pt>
                <c:pt idx="115">
                  <c:v>416</c:v>
                </c:pt>
                <c:pt idx="116">
                  <c:v>419</c:v>
                </c:pt>
                <c:pt idx="117">
                  <c:v>421</c:v>
                </c:pt>
                <c:pt idx="118">
                  <c:v>423</c:v>
                </c:pt>
                <c:pt idx="119">
                  <c:v>434</c:v>
                </c:pt>
                <c:pt idx="120">
                  <c:v>452</c:v>
                </c:pt>
                <c:pt idx="121">
                  <c:v>443</c:v>
                </c:pt>
                <c:pt idx="122">
                  <c:v>443</c:v>
                </c:pt>
                <c:pt idx="123">
                  <c:v>440</c:v>
                </c:pt>
                <c:pt idx="124">
                  <c:v>437</c:v>
                </c:pt>
                <c:pt idx="125">
                  <c:v>443</c:v>
                </c:pt>
                <c:pt idx="126">
                  <c:v>445</c:v>
                </c:pt>
                <c:pt idx="127">
                  <c:v>448</c:v>
                </c:pt>
                <c:pt idx="128">
                  <c:v>453</c:v>
                </c:pt>
                <c:pt idx="129">
                  <c:v>457</c:v>
                </c:pt>
                <c:pt idx="130">
                  <c:v>446</c:v>
                </c:pt>
                <c:pt idx="131">
                  <c:v>461</c:v>
                </c:pt>
                <c:pt idx="139">
                  <c:v>495</c:v>
                </c:pt>
                <c:pt idx="140">
                  <c:v>491</c:v>
                </c:pt>
                <c:pt idx="141">
                  <c:v>500</c:v>
                </c:pt>
                <c:pt idx="142">
                  <c:v>513</c:v>
                </c:pt>
                <c:pt idx="143">
                  <c:v>512</c:v>
                </c:pt>
                <c:pt idx="144">
                  <c:v>492</c:v>
                </c:pt>
                <c:pt idx="145">
                  <c:v>500</c:v>
                </c:pt>
                <c:pt idx="146">
                  <c:v>488</c:v>
                </c:pt>
                <c:pt idx="147">
                  <c:v>486</c:v>
                </c:pt>
                <c:pt idx="148">
                  <c:v>445</c:v>
                </c:pt>
                <c:pt idx="149">
                  <c:v>442</c:v>
                </c:pt>
                <c:pt idx="150">
                  <c:v>440</c:v>
                </c:pt>
                <c:pt idx="151">
                  <c:v>448</c:v>
                </c:pt>
                <c:pt idx="152">
                  <c:v>444</c:v>
                </c:pt>
                <c:pt idx="153">
                  <c:v>446</c:v>
                </c:pt>
                <c:pt idx="154">
                  <c:v>437</c:v>
                </c:pt>
                <c:pt idx="155">
                  <c:v>442</c:v>
                </c:pt>
                <c:pt idx="156">
                  <c:v>442</c:v>
                </c:pt>
                <c:pt idx="157">
                  <c:v>438</c:v>
                </c:pt>
                <c:pt idx="158">
                  <c:v>439</c:v>
                </c:pt>
                <c:pt idx="159">
                  <c:v>433</c:v>
                </c:pt>
                <c:pt idx="160">
                  <c:v>427</c:v>
                </c:pt>
                <c:pt idx="161">
                  <c:v>435</c:v>
                </c:pt>
                <c:pt idx="162">
                  <c:v>436</c:v>
                </c:pt>
                <c:pt idx="163">
                  <c:v>442</c:v>
                </c:pt>
                <c:pt idx="164">
                  <c:v>443</c:v>
                </c:pt>
                <c:pt idx="165">
                  <c:v>447</c:v>
                </c:pt>
                <c:pt idx="166">
                  <c:v>444</c:v>
                </c:pt>
                <c:pt idx="167">
                  <c:v>434</c:v>
                </c:pt>
                <c:pt idx="168">
                  <c:v>437</c:v>
                </c:pt>
                <c:pt idx="169">
                  <c:v>437</c:v>
                </c:pt>
                <c:pt idx="170">
                  <c:v>441</c:v>
                </c:pt>
                <c:pt idx="171">
                  <c:v>431</c:v>
                </c:pt>
                <c:pt idx="172">
                  <c:v>437</c:v>
                </c:pt>
                <c:pt idx="173">
                  <c:v>432</c:v>
                </c:pt>
                <c:pt idx="174">
                  <c:v>444</c:v>
                </c:pt>
                <c:pt idx="175">
                  <c:v>440</c:v>
                </c:pt>
                <c:pt idx="176">
                  <c:v>439</c:v>
                </c:pt>
                <c:pt idx="177">
                  <c:v>448</c:v>
                </c:pt>
                <c:pt idx="178">
                  <c:v>442</c:v>
                </c:pt>
                <c:pt idx="179">
                  <c:v>431</c:v>
                </c:pt>
                <c:pt idx="180">
                  <c:v>428</c:v>
                </c:pt>
                <c:pt idx="181">
                  <c:v>445</c:v>
                </c:pt>
                <c:pt idx="182">
                  <c:v>442</c:v>
                </c:pt>
                <c:pt idx="183">
                  <c:v>434</c:v>
                </c:pt>
                <c:pt idx="184">
                  <c:v>442</c:v>
                </c:pt>
                <c:pt idx="185">
                  <c:v>437</c:v>
                </c:pt>
                <c:pt idx="186">
                  <c:v>439</c:v>
                </c:pt>
                <c:pt idx="187">
                  <c:v>443</c:v>
                </c:pt>
                <c:pt idx="188">
                  <c:v>439</c:v>
                </c:pt>
                <c:pt idx="189">
                  <c:v>449</c:v>
                </c:pt>
                <c:pt idx="190">
                  <c:v>441</c:v>
                </c:pt>
                <c:pt idx="191">
                  <c:v>445</c:v>
                </c:pt>
                <c:pt idx="192">
                  <c:v>439</c:v>
                </c:pt>
                <c:pt idx="193">
                  <c:v>437</c:v>
                </c:pt>
                <c:pt idx="194">
                  <c:v>437</c:v>
                </c:pt>
                <c:pt idx="195">
                  <c:v>440</c:v>
                </c:pt>
                <c:pt idx="196">
                  <c:v>440</c:v>
                </c:pt>
                <c:pt idx="197">
                  <c:v>428</c:v>
                </c:pt>
                <c:pt idx="198">
                  <c:v>439</c:v>
                </c:pt>
                <c:pt idx="199">
                  <c:v>445</c:v>
                </c:pt>
                <c:pt idx="200">
                  <c:v>445</c:v>
                </c:pt>
                <c:pt idx="201">
                  <c:v>449</c:v>
                </c:pt>
                <c:pt idx="202">
                  <c:v>447</c:v>
                </c:pt>
                <c:pt idx="203">
                  <c:v>450</c:v>
                </c:pt>
              </c:numCache>
            </c:numRef>
          </c:val>
          <c:smooth val="0"/>
        </c:ser>
        <c:dLbls>
          <c:showLegendKey val="0"/>
          <c:showVal val="0"/>
          <c:showCatName val="0"/>
          <c:showSerName val="0"/>
          <c:showPercent val="0"/>
          <c:showBubbleSize val="0"/>
        </c:dLbls>
        <c:marker val="1"/>
        <c:smooth val="0"/>
        <c:axId val="272946688"/>
        <c:axId val="272948224"/>
      </c:lineChart>
      <c:catAx>
        <c:axId val="272930688"/>
        <c:scaling>
          <c:orientation val="minMax"/>
        </c:scaling>
        <c:delete val="0"/>
        <c:axPos val="b"/>
        <c:numFmt formatCode="[$-411]ge\.m" sourceLinked="1"/>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72932224"/>
        <c:crosses val="autoZero"/>
        <c:auto val="0"/>
        <c:lblAlgn val="ctr"/>
        <c:lblOffset val="100"/>
        <c:tickLblSkip val="4"/>
        <c:tickMarkSkip val="1"/>
        <c:noMultiLvlLbl val="0"/>
      </c:catAx>
      <c:valAx>
        <c:axId val="272932224"/>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100" b="0" i="0" u="none" strike="noStrike" baseline="0">
                    <a:solidFill>
                      <a:srgbClr val="000000"/>
                    </a:solidFill>
                    <a:latin typeface="明朝"/>
                  </a:rPr>
                  <a:t>百万kwh</a:t>
                </a:r>
              </a:p>
            </c:rich>
          </c:tx>
          <c:layout>
            <c:manualLayout>
              <c:xMode val="edge"/>
              <c:yMode val="edge"/>
              <c:x val="1.3435700575815739E-2"/>
              <c:y val="4.71976401179941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930688"/>
        <c:crosses val="autoZero"/>
        <c:crossBetween val="midCat"/>
      </c:valAx>
      <c:dateAx>
        <c:axId val="272946688"/>
        <c:scaling>
          <c:orientation val="minMax"/>
        </c:scaling>
        <c:delete val="1"/>
        <c:axPos val="b"/>
        <c:numFmt formatCode="[$-411]ge\.m" sourceLinked="1"/>
        <c:majorTickMark val="out"/>
        <c:minorTickMark val="none"/>
        <c:tickLblPos val="nextTo"/>
        <c:crossAx val="272948224"/>
        <c:crosses val="autoZero"/>
        <c:auto val="1"/>
        <c:lblOffset val="100"/>
        <c:baseTimeUnit val="months"/>
      </c:dateAx>
      <c:valAx>
        <c:axId val="272948224"/>
        <c:scaling>
          <c:orientation val="minMax"/>
          <c:max val="800"/>
        </c:scaling>
        <c:delete val="0"/>
        <c:axPos val="r"/>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72946688"/>
        <c:crosses val="max"/>
        <c:crossBetween val="midCat"/>
      </c:valAx>
      <c:spPr>
        <a:noFill/>
        <a:ln w="12700">
          <a:solidFill>
            <a:srgbClr val="808080"/>
          </a:solidFill>
          <a:prstDash val="solid"/>
        </a:ln>
      </c:spPr>
    </c:plotArea>
    <c:legend>
      <c:legendPos val="r"/>
      <c:layout>
        <c:manualLayout>
          <c:xMode val="edge"/>
          <c:yMode val="edge"/>
          <c:x val="0.5892517418048272"/>
          <c:y val="1.4749262536873156E-2"/>
          <c:w val="0.40690999037788222"/>
          <c:h val="9.4395589931789495E-2"/>
        </c:manualLayout>
      </c:layout>
      <c:overlay val="0"/>
      <c:spPr>
        <a:no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47625</xdr:colOff>
      <xdr:row>110</xdr:row>
      <xdr:rowOff>57150</xdr:rowOff>
    </xdr:from>
    <xdr:to>
      <xdr:col>42</xdr:col>
      <xdr:colOff>28575</xdr:colOff>
      <xdr:row>134</xdr:row>
      <xdr:rowOff>76200</xdr:rowOff>
    </xdr:to>
    <xdr:graphicFrame macro="">
      <xdr:nvGraphicFramePr>
        <xdr:cNvPr id="1074"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19050</xdr:colOff>
      <xdr:row>477</xdr:row>
      <xdr:rowOff>104775</xdr:rowOff>
    </xdr:from>
    <xdr:to>
      <xdr:col>17</xdr:col>
      <xdr:colOff>152400</xdr:colOff>
      <xdr:row>479</xdr:row>
      <xdr:rowOff>19050</xdr:rowOff>
    </xdr:to>
    <xdr:sp macro="" textlink="">
      <xdr:nvSpPr>
        <xdr:cNvPr id="1042" name="Rectangle 18"/>
        <xdr:cNvSpPr>
          <a:spLocks noChangeArrowheads="1"/>
        </xdr:cNvSpPr>
      </xdr:nvSpPr>
      <xdr:spPr bwMode="auto">
        <a:xfrm>
          <a:off x="3038475" y="61798200"/>
          <a:ext cx="790575"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Terminal"/>
            </a:rPr>
            <a:t>＊　＊　＊　＊</a:t>
          </a:r>
        </a:p>
      </xdr:txBody>
    </xdr:sp>
    <xdr:clientData/>
  </xdr:twoCellAnchor>
  <xdr:twoCellAnchor>
    <xdr:from>
      <xdr:col>14</xdr:col>
      <xdr:colOff>9525</xdr:colOff>
      <xdr:row>478</xdr:row>
      <xdr:rowOff>123825</xdr:rowOff>
    </xdr:from>
    <xdr:to>
      <xdr:col>18</xdr:col>
      <xdr:colOff>38100</xdr:colOff>
      <xdr:row>480</xdr:row>
      <xdr:rowOff>28575</xdr:rowOff>
    </xdr:to>
    <xdr:sp macro="" textlink="">
      <xdr:nvSpPr>
        <xdr:cNvPr id="1043" name="Rectangle 19"/>
        <xdr:cNvSpPr>
          <a:spLocks noChangeArrowheads="1"/>
        </xdr:cNvSpPr>
      </xdr:nvSpPr>
      <xdr:spPr bwMode="auto">
        <a:xfrm>
          <a:off x="3028950" y="61950600"/>
          <a:ext cx="90487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Terminal"/>
            </a:rPr>
            <a:t>＊　＊　＊　 ＊</a:t>
          </a:r>
        </a:p>
      </xdr:txBody>
    </xdr:sp>
    <xdr:clientData/>
  </xdr:twoCellAnchor>
  <xdr:twoCellAnchor>
    <xdr:from>
      <xdr:col>1</xdr:col>
      <xdr:colOff>66675</xdr:colOff>
      <xdr:row>130</xdr:row>
      <xdr:rowOff>85725</xdr:rowOff>
    </xdr:from>
    <xdr:to>
      <xdr:col>42</xdr:col>
      <xdr:colOff>38100</xdr:colOff>
      <xdr:row>155</xdr:row>
      <xdr:rowOff>28575</xdr:rowOff>
    </xdr:to>
    <xdr:graphicFrame macro="">
      <xdr:nvGraphicFramePr>
        <xdr:cNvPr id="1077"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xdr:colOff>
      <xdr:row>86</xdr:row>
      <xdr:rowOff>47625</xdr:rowOff>
    </xdr:from>
    <xdr:to>
      <xdr:col>42</xdr:col>
      <xdr:colOff>66675</xdr:colOff>
      <xdr:row>110</xdr:row>
      <xdr:rowOff>9525</xdr:rowOff>
    </xdr:to>
    <xdr:graphicFrame macro="">
      <xdr:nvGraphicFramePr>
        <xdr:cNvPr id="1078" name="グラフ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19050</xdr:colOff>
      <xdr:row>477</xdr:row>
      <xdr:rowOff>104775</xdr:rowOff>
    </xdr:from>
    <xdr:to>
      <xdr:col>5</xdr:col>
      <xdr:colOff>152400</xdr:colOff>
      <xdr:row>479</xdr:row>
      <xdr:rowOff>19050</xdr:rowOff>
    </xdr:to>
    <xdr:sp macro="" textlink="">
      <xdr:nvSpPr>
        <xdr:cNvPr id="13" name="Rectangle 18"/>
        <xdr:cNvSpPr>
          <a:spLocks noChangeArrowheads="1"/>
        </xdr:cNvSpPr>
      </xdr:nvSpPr>
      <xdr:spPr bwMode="auto">
        <a:xfrm>
          <a:off x="3257550" y="63439675"/>
          <a:ext cx="781050" cy="19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Terminal"/>
            </a:rPr>
            <a:t>＊　＊　＊　＊</a:t>
          </a:r>
        </a:p>
      </xdr:txBody>
    </xdr:sp>
    <xdr:clientData/>
  </xdr:twoCellAnchor>
  <xdr:twoCellAnchor>
    <xdr:from>
      <xdr:col>2</xdr:col>
      <xdr:colOff>9525</xdr:colOff>
      <xdr:row>478</xdr:row>
      <xdr:rowOff>123825</xdr:rowOff>
    </xdr:from>
    <xdr:to>
      <xdr:col>6</xdr:col>
      <xdr:colOff>38100</xdr:colOff>
      <xdr:row>480</xdr:row>
      <xdr:rowOff>28575</xdr:rowOff>
    </xdr:to>
    <xdr:sp macro="" textlink="">
      <xdr:nvSpPr>
        <xdr:cNvPr id="14" name="Rectangle 19"/>
        <xdr:cNvSpPr>
          <a:spLocks noChangeArrowheads="1"/>
        </xdr:cNvSpPr>
      </xdr:nvSpPr>
      <xdr:spPr bwMode="auto">
        <a:xfrm>
          <a:off x="3248025" y="63598425"/>
          <a:ext cx="892175" cy="184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Terminal"/>
            </a:rPr>
            <a:t>＊　＊　＊　 ＊</a:t>
          </a:r>
        </a:p>
      </xdr:txBody>
    </xdr:sp>
    <xdr:clientData/>
  </xdr:twoCellAnchor>
  <xdr:twoCellAnchor>
    <xdr:from>
      <xdr:col>8</xdr:col>
      <xdr:colOff>19050</xdr:colOff>
      <xdr:row>477</xdr:row>
      <xdr:rowOff>104775</xdr:rowOff>
    </xdr:from>
    <xdr:to>
      <xdr:col>11</xdr:col>
      <xdr:colOff>152400</xdr:colOff>
      <xdr:row>479</xdr:row>
      <xdr:rowOff>19050</xdr:rowOff>
    </xdr:to>
    <xdr:sp macro="" textlink="">
      <xdr:nvSpPr>
        <xdr:cNvPr id="16" name="Rectangle 18"/>
        <xdr:cNvSpPr>
          <a:spLocks noChangeArrowheads="1"/>
        </xdr:cNvSpPr>
      </xdr:nvSpPr>
      <xdr:spPr bwMode="auto">
        <a:xfrm>
          <a:off x="3257550" y="63439675"/>
          <a:ext cx="781050" cy="19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Terminal"/>
            </a:rPr>
            <a:t>＊　＊　＊　＊</a:t>
          </a:r>
        </a:p>
      </xdr:txBody>
    </xdr:sp>
    <xdr:clientData/>
  </xdr:twoCellAnchor>
  <xdr:twoCellAnchor>
    <xdr:from>
      <xdr:col>8</xdr:col>
      <xdr:colOff>9525</xdr:colOff>
      <xdr:row>478</xdr:row>
      <xdr:rowOff>123825</xdr:rowOff>
    </xdr:from>
    <xdr:to>
      <xdr:col>12</xdr:col>
      <xdr:colOff>38100</xdr:colOff>
      <xdr:row>480</xdr:row>
      <xdr:rowOff>28575</xdr:rowOff>
    </xdr:to>
    <xdr:sp macro="" textlink="">
      <xdr:nvSpPr>
        <xdr:cNvPr id="17" name="Rectangle 19"/>
        <xdr:cNvSpPr>
          <a:spLocks noChangeArrowheads="1"/>
        </xdr:cNvSpPr>
      </xdr:nvSpPr>
      <xdr:spPr bwMode="auto">
        <a:xfrm>
          <a:off x="3248025" y="63598425"/>
          <a:ext cx="892175" cy="184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Terminal"/>
            </a:rPr>
            <a:t>＊　＊　＊　 ＊</a:t>
          </a:r>
        </a:p>
      </xdr:txBody>
    </xdr:sp>
    <xdr:clientData/>
  </xdr:twoCellAnchor>
  <xdr:twoCellAnchor>
    <xdr:from>
      <xdr:col>1</xdr:col>
      <xdr:colOff>0</xdr:colOff>
      <xdr:row>5</xdr:row>
      <xdr:rowOff>0</xdr:rowOff>
    </xdr:from>
    <xdr:to>
      <xdr:col>41</xdr:col>
      <xdr:colOff>190500</xdr:colOff>
      <xdr:row>27</xdr:row>
      <xdr:rowOff>104775</xdr:rowOff>
    </xdr:to>
    <xdr:graphicFrame macro="">
      <xdr:nvGraphicFramePr>
        <xdr:cNvPr id="1083"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238125</xdr:colOff>
      <xdr:row>24</xdr:row>
      <xdr:rowOff>38100</xdr:rowOff>
    </xdr:from>
    <xdr:to>
      <xdr:col>41</xdr:col>
      <xdr:colOff>190500</xdr:colOff>
      <xdr:row>47</xdr:row>
      <xdr:rowOff>0</xdr:rowOff>
    </xdr:to>
    <xdr:graphicFrame macro="">
      <xdr:nvGraphicFramePr>
        <xdr:cNvPr id="1084"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228600</xdr:colOff>
      <xdr:row>43</xdr:row>
      <xdr:rowOff>47625</xdr:rowOff>
    </xdr:from>
    <xdr:to>
      <xdr:col>41</xdr:col>
      <xdr:colOff>209550</xdr:colOff>
      <xdr:row>66</xdr:row>
      <xdr:rowOff>9525</xdr:rowOff>
    </xdr:to>
    <xdr:graphicFrame macro="">
      <xdr:nvGraphicFramePr>
        <xdr:cNvPr id="1085"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228600</xdr:colOff>
      <xdr:row>62</xdr:row>
      <xdr:rowOff>85725</xdr:rowOff>
    </xdr:from>
    <xdr:to>
      <xdr:col>41</xdr:col>
      <xdr:colOff>228600</xdr:colOff>
      <xdr:row>85</xdr:row>
      <xdr:rowOff>28575</xdr:rowOff>
    </xdr:to>
    <xdr:graphicFrame macro="">
      <xdr:nvGraphicFramePr>
        <xdr:cNvPr id="1086" name="グラフ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miyagi-ermc.jp/" TargetMode="External"/><Relationship Id="rId13" Type="http://schemas.openxmlformats.org/officeDocument/2006/relationships/hyperlink" Target="http://miyagi-ermc.jp/" TargetMode="External"/><Relationship Id="rId18" Type="http://schemas.openxmlformats.org/officeDocument/2006/relationships/hyperlink" Target="http://miyagi-ermc.jp/" TargetMode="External"/><Relationship Id="rId3" Type="http://schemas.openxmlformats.org/officeDocument/2006/relationships/hyperlink" Target="http://miyagi-ermc.jp/" TargetMode="External"/><Relationship Id="rId21" Type="http://schemas.openxmlformats.org/officeDocument/2006/relationships/printerSettings" Target="../printerSettings/printerSettings1.bin"/><Relationship Id="rId7" Type="http://schemas.openxmlformats.org/officeDocument/2006/relationships/hyperlink" Target="http://www.r-info-miyagi.jp/r-info/" TargetMode="External"/><Relationship Id="rId12" Type="http://schemas.openxmlformats.org/officeDocument/2006/relationships/hyperlink" Target="http://www.tohoku-epco.co.jp/electr/genshi/onagawa/hs.html" TargetMode="External"/><Relationship Id="rId17" Type="http://schemas.openxmlformats.org/officeDocument/2006/relationships/hyperlink" Target="http://www.r-info-miyagi.jp/r-info/" TargetMode="External"/><Relationship Id="rId2" Type="http://schemas.openxmlformats.org/officeDocument/2006/relationships/hyperlink" Target="http://www.tohoku-epco.co.jp/electr/genshi/onagawa/hs.html" TargetMode="External"/><Relationship Id="rId16" Type="http://schemas.openxmlformats.org/officeDocument/2006/relationships/hyperlink" Target="http://www.pref.miyagi.jp/soshiki/gentai/" TargetMode="External"/><Relationship Id="rId20" Type="http://schemas.openxmlformats.org/officeDocument/2006/relationships/hyperlink" Target="http://www.kmdmyg.info/" TargetMode="External"/><Relationship Id="rId1" Type="http://schemas.openxmlformats.org/officeDocument/2006/relationships/hyperlink" Target="http://www.miyagi-gc.gr.jp/html/hatudensyo.htm" TargetMode="External"/><Relationship Id="rId6" Type="http://schemas.openxmlformats.org/officeDocument/2006/relationships/hyperlink" Target="http://www.pref.miyagi.jp/soshiki/gentai/" TargetMode="External"/><Relationship Id="rId11" Type="http://schemas.openxmlformats.org/officeDocument/2006/relationships/hyperlink" Target="http://www.miyagi-gc.gr.jp/html/hatudensyo.htm" TargetMode="External"/><Relationship Id="rId5" Type="http://schemas.openxmlformats.org/officeDocument/2006/relationships/hyperlink" Target="http://www.r-info-miyagi.jp/r-info/" TargetMode="External"/><Relationship Id="rId15" Type="http://schemas.openxmlformats.org/officeDocument/2006/relationships/hyperlink" Target="http://www.r-info-miyagi.jp/r-info/" TargetMode="External"/><Relationship Id="rId10" Type="http://schemas.openxmlformats.org/officeDocument/2006/relationships/hyperlink" Target="http://www.kmdmyg.info/" TargetMode="External"/><Relationship Id="rId19" Type="http://schemas.openxmlformats.org/officeDocument/2006/relationships/hyperlink" Target="www://kmdmyg.info/" TargetMode="External"/><Relationship Id="rId4" Type="http://schemas.openxmlformats.org/officeDocument/2006/relationships/hyperlink" Target="http://www.pref.miyagi.jp/soshiki/gentai/" TargetMode="External"/><Relationship Id="rId9" Type="http://schemas.openxmlformats.org/officeDocument/2006/relationships/hyperlink" Target="www://kmdmyg.info/" TargetMode="External"/><Relationship Id="rId14" Type="http://schemas.openxmlformats.org/officeDocument/2006/relationships/hyperlink" Target="http://www.pref.miyagi.jp/soshiki/gentai/" TargetMode="External"/><Relationship Id="rId2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2"/>
  <dimension ref="B1:HO666"/>
  <sheetViews>
    <sheetView tabSelected="1" zoomScale="75" workbookViewId="0">
      <selection activeCell="AN3" sqref="AN3"/>
    </sheetView>
  </sheetViews>
  <sheetFormatPr defaultColWidth="3.375" defaultRowHeight="12" x14ac:dyDescent="0.15"/>
  <cols>
    <col min="1" max="1" width="2.5" style="3" customWidth="1"/>
    <col min="2" max="2" width="5.125" style="3" customWidth="1"/>
    <col min="3" max="32" width="2.875" style="5" customWidth="1"/>
    <col min="33" max="38" width="4" style="5" customWidth="1"/>
    <col min="39" max="39" width="4.75" style="5" customWidth="1"/>
    <col min="40" max="204" width="3.375" style="5" customWidth="1"/>
    <col min="205" max="222" width="3.375" style="5" hidden="1" customWidth="1"/>
    <col min="223" max="223" width="3" style="5" hidden="1" customWidth="1"/>
    <col min="224" max="16384" width="3.375" style="3"/>
  </cols>
  <sheetData>
    <row r="1" spans="2:223" ht="8.25" customHeight="1" x14ac:dyDescent="0.15"/>
    <row r="2" spans="2:223" ht="21.75" customHeight="1" x14ac:dyDescent="0.15">
      <c r="B2" s="55" t="s">
        <v>84</v>
      </c>
      <c r="C2" s="2"/>
      <c r="D2" s="3"/>
      <c r="E2" s="2"/>
      <c r="F2" s="2"/>
      <c r="G2" s="2"/>
      <c r="H2" s="2"/>
      <c r="I2" s="2"/>
      <c r="J2" s="2"/>
      <c r="K2" s="2"/>
      <c r="L2" s="2"/>
      <c r="M2" s="2"/>
      <c r="N2" s="2"/>
      <c r="O2" s="2"/>
      <c r="P2" s="2"/>
      <c r="Q2" s="2"/>
      <c r="R2" s="2"/>
      <c r="S2" s="2"/>
      <c r="T2" s="2"/>
      <c r="U2" s="2"/>
      <c r="V2" s="2"/>
      <c r="W2" s="3"/>
      <c r="X2" s="2"/>
      <c r="Y2" s="2"/>
      <c r="Z2" s="2"/>
      <c r="AA2" s="2"/>
      <c r="AB2" s="2"/>
      <c r="AC2" s="2"/>
      <c r="AD2" s="2"/>
      <c r="AE2" s="2"/>
      <c r="AF2" s="2"/>
      <c r="AG2" s="2"/>
      <c r="AH2" s="2"/>
      <c r="AI2" s="4"/>
    </row>
    <row r="3" spans="2:223" ht="16.5" customHeight="1" x14ac:dyDescent="0.15">
      <c r="B3" s="51"/>
      <c r="C3" s="52" t="s">
        <v>83</v>
      </c>
      <c r="D3" s="3"/>
      <c r="E3" s="2"/>
      <c r="F3" s="2"/>
      <c r="G3" s="2"/>
      <c r="H3" s="2"/>
      <c r="I3" s="2"/>
      <c r="J3" s="2"/>
      <c r="K3" s="2"/>
      <c r="L3" s="2"/>
      <c r="M3" s="2"/>
      <c r="N3" s="2"/>
      <c r="O3" s="2"/>
      <c r="P3" s="2"/>
      <c r="Q3" s="2"/>
      <c r="R3" s="2"/>
      <c r="S3" s="2"/>
      <c r="T3" s="2"/>
      <c r="U3" s="2"/>
      <c r="V3" s="2"/>
      <c r="W3" s="52"/>
      <c r="X3" s="2"/>
      <c r="Y3" s="2"/>
      <c r="Z3" s="2"/>
      <c r="AA3" s="2"/>
      <c r="AB3" s="2"/>
      <c r="AC3" s="2"/>
      <c r="AD3" s="2"/>
      <c r="AE3" s="2"/>
      <c r="AF3" s="2"/>
      <c r="AG3" s="2"/>
      <c r="AH3" s="2"/>
      <c r="AI3" s="4"/>
    </row>
    <row r="4" spans="2:223" s="88" customFormat="1" ht="13.5" customHeight="1" x14ac:dyDescent="0.15">
      <c r="B4" s="93"/>
      <c r="C4" s="89"/>
      <c r="D4" s="6" t="s">
        <v>65</v>
      </c>
      <c r="E4" s="89"/>
      <c r="F4" s="89"/>
      <c r="G4" s="89"/>
      <c r="H4" s="89"/>
      <c r="I4" s="89"/>
      <c r="J4" s="89"/>
      <c r="K4" s="89"/>
      <c r="L4" s="90"/>
      <c r="M4" s="90"/>
      <c r="N4" s="7" t="s">
        <v>97</v>
      </c>
      <c r="O4" s="89"/>
      <c r="P4" s="89"/>
      <c r="Q4" s="89"/>
      <c r="R4" s="89"/>
      <c r="S4" s="89"/>
      <c r="T4" s="89"/>
      <c r="U4" s="91" t="s">
        <v>94</v>
      </c>
      <c r="V4" s="91"/>
      <c r="W4" s="91"/>
      <c r="X4" s="92"/>
      <c r="Y4" s="6"/>
      <c r="Z4" s="6"/>
      <c r="AB4" s="91" t="s">
        <v>95</v>
      </c>
      <c r="AC4" s="91"/>
      <c r="AD4" s="91"/>
      <c r="AE4" s="6"/>
      <c r="AG4" s="91" t="s">
        <v>96</v>
      </c>
      <c r="AH4" s="91"/>
      <c r="AI4" s="94"/>
      <c r="AJ4" s="92"/>
      <c r="AK4" s="95"/>
      <c r="AM4" s="6" t="s">
        <v>98</v>
      </c>
      <c r="AN4" s="96"/>
      <c r="AO4" s="6"/>
      <c r="AP4" s="90"/>
      <c r="AQ4" s="90"/>
      <c r="AR4" s="90"/>
      <c r="AS4" s="90"/>
      <c r="AT4" s="90"/>
      <c r="AU4" s="90"/>
      <c r="AV4" s="90"/>
      <c r="AW4" s="90"/>
      <c r="AX4" s="90"/>
      <c r="AY4" s="90"/>
      <c r="AZ4" s="90"/>
      <c r="BA4" s="90"/>
      <c r="BB4" s="90"/>
      <c r="BC4" s="90"/>
      <c r="BD4" s="90"/>
      <c r="BE4" s="90"/>
      <c r="BF4" s="90"/>
      <c r="BG4" s="90"/>
      <c r="BH4" s="90"/>
      <c r="BI4" s="90"/>
      <c r="BJ4" s="90"/>
      <c r="BK4" s="90"/>
      <c r="BL4" s="90"/>
      <c r="BM4" s="90"/>
      <c r="BN4" s="90"/>
      <c r="BO4" s="90"/>
      <c r="BP4" s="90"/>
      <c r="BQ4" s="90"/>
      <c r="BR4" s="90"/>
      <c r="BS4" s="90"/>
      <c r="BT4" s="90"/>
      <c r="BU4" s="90"/>
      <c r="BV4" s="90"/>
      <c r="BW4" s="90"/>
      <c r="BX4" s="90"/>
      <c r="BY4" s="90"/>
      <c r="BZ4" s="90"/>
      <c r="CA4" s="90"/>
      <c r="CB4" s="90"/>
      <c r="CC4" s="90"/>
      <c r="CD4" s="90"/>
      <c r="CE4" s="90"/>
      <c r="CF4" s="90"/>
      <c r="CG4" s="90"/>
      <c r="CH4" s="90"/>
      <c r="CI4" s="90"/>
      <c r="CJ4" s="90"/>
      <c r="CK4" s="90"/>
      <c r="CL4" s="90"/>
      <c r="CM4" s="90"/>
      <c r="CN4" s="90"/>
      <c r="CO4" s="90"/>
      <c r="CP4" s="90"/>
      <c r="CQ4" s="90"/>
      <c r="CR4" s="90"/>
      <c r="CS4" s="90"/>
      <c r="CT4" s="90"/>
      <c r="CU4" s="90"/>
      <c r="CV4" s="90"/>
      <c r="CW4" s="90"/>
      <c r="CX4" s="90"/>
      <c r="CY4" s="90"/>
      <c r="CZ4" s="90"/>
      <c r="DA4" s="90"/>
      <c r="DB4" s="90"/>
      <c r="DC4" s="90"/>
      <c r="DD4" s="90"/>
      <c r="DE4" s="90"/>
      <c r="DF4" s="90"/>
      <c r="DG4" s="90"/>
      <c r="DH4" s="90"/>
      <c r="DI4" s="90"/>
      <c r="DJ4" s="90"/>
      <c r="DK4" s="90"/>
      <c r="DL4" s="90"/>
      <c r="DM4" s="90"/>
      <c r="DN4" s="90"/>
      <c r="DO4" s="90"/>
      <c r="DP4" s="90"/>
      <c r="DQ4" s="90"/>
      <c r="DR4" s="90"/>
      <c r="DS4" s="90"/>
      <c r="DT4" s="90"/>
      <c r="DU4" s="90"/>
      <c r="DV4" s="90"/>
      <c r="DW4" s="90"/>
      <c r="DX4" s="90"/>
      <c r="DY4" s="90"/>
      <c r="DZ4" s="90"/>
      <c r="EA4" s="90"/>
      <c r="EB4" s="90"/>
      <c r="EC4" s="90"/>
      <c r="ED4" s="90"/>
      <c r="EE4" s="90"/>
      <c r="EF4" s="90"/>
      <c r="EG4" s="90"/>
      <c r="EH4" s="90"/>
      <c r="EI4" s="90"/>
      <c r="EJ4" s="90"/>
      <c r="EK4" s="90"/>
      <c r="EL4" s="90"/>
      <c r="EM4" s="90"/>
      <c r="EN4" s="90"/>
      <c r="EO4" s="90"/>
      <c r="EP4" s="90"/>
      <c r="EQ4" s="90"/>
      <c r="ER4" s="90"/>
      <c r="ES4" s="90"/>
      <c r="ET4" s="90"/>
      <c r="EU4" s="90"/>
      <c r="EV4" s="90"/>
      <c r="EW4" s="90"/>
      <c r="EX4" s="90"/>
      <c r="EY4" s="90"/>
      <c r="EZ4" s="90"/>
      <c r="FA4" s="90"/>
      <c r="FB4" s="90"/>
      <c r="FC4" s="90"/>
      <c r="FD4" s="90"/>
      <c r="FE4" s="90"/>
      <c r="FF4" s="90"/>
      <c r="FG4" s="90"/>
      <c r="FH4" s="90"/>
      <c r="FI4" s="90"/>
      <c r="FJ4" s="90"/>
      <c r="FK4" s="90"/>
      <c r="FL4" s="90"/>
      <c r="FM4" s="90"/>
      <c r="FN4" s="90"/>
      <c r="FO4" s="90"/>
      <c r="FP4" s="90"/>
      <c r="FQ4" s="90"/>
      <c r="FR4" s="90"/>
      <c r="FS4" s="90"/>
      <c r="FT4" s="90"/>
      <c r="FU4" s="90"/>
      <c r="FV4" s="90"/>
      <c r="FW4" s="90"/>
      <c r="FX4" s="90"/>
      <c r="FY4" s="90"/>
      <c r="FZ4" s="90"/>
      <c r="GA4" s="90"/>
      <c r="GB4" s="90"/>
      <c r="GC4" s="90"/>
      <c r="GD4" s="90"/>
      <c r="GE4" s="90"/>
      <c r="GF4" s="90"/>
      <c r="GG4" s="90"/>
      <c r="GH4" s="90"/>
      <c r="GI4" s="90"/>
      <c r="GJ4" s="90"/>
      <c r="GK4" s="90"/>
      <c r="GL4" s="90"/>
      <c r="GM4" s="90"/>
      <c r="GN4" s="90"/>
      <c r="GO4" s="90"/>
      <c r="GP4" s="90"/>
      <c r="GQ4" s="90"/>
      <c r="GR4" s="90"/>
      <c r="GS4" s="90"/>
      <c r="GT4" s="90"/>
      <c r="GU4" s="90"/>
      <c r="GV4" s="90"/>
      <c r="GW4" s="90"/>
      <c r="GX4" s="90"/>
      <c r="GY4" s="90"/>
      <c r="GZ4" s="90"/>
      <c r="HA4" s="90"/>
      <c r="HB4" s="90"/>
      <c r="HC4" s="90"/>
      <c r="HD4" s="90"/>
      <c r="HE4" s="90"/>
      <c r="HF4" s="90"/>
      <c r="HG4" s="90"/>
      <c r="HH4" s="90"/>
      <c r="HI4" s="90"/>
      <c r="HJ4" s="90"/>
      <c r="HK4" s="90"/>
      <c r="HL4" s="90"/>
      <c r="HM4" s="90"/>
      <c r="HN4" s="90"/>
      <c r="HO4" s="90"/>
    </row>
    <row r="5" spans="2:223" ht="5.25" customHeight="1" x14ac:dyDescent="0.15">
      <c r="B5" s="2"/>
    </row>
    <row r="6" spans="2:223" ht="11.25" customHeight="1" x14ac:dyDescent="0.15">
      <c r="B6" s="2"/>
    </row>
    <row r="7" spans="2:223" ht="11.25" customHeight="1" x14ac:dyDescent="0.15">
      <c r="B7" s="2"/>
    </row>
    <row r="8" spans="2:223" ht="11.25" customHeight="1" x14ac:dyDescent="0.15">
      <c r="B8" s="2"/>
    </row>
    <row r="9" spans="2:223" ht="11.25" customHeight="1" x14ac:dyDescent="0.15">
      <c r="B9" s="54"/>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row>
    <row r="10" spans="2:223" ht="11.25" customHeight="1" x14ac:dyDescent="0.15">
      <c r="B10" s="2"/>
    </row>
    <row r="11" spans="2:223" ht="11.25" customHeight="1" x14ac:dyDescent="0.15">
      <c r="B11" s="2"/>
    </row>
    <row r="12" spans="2:223" ht="11.25" customHeight="1" x14ac:dyDescent="0.15">
      <c r="B12" s="2"/>
    </row>
    <row r="13" spans="2:223" ht="11.25" customHeight="1" x14ac:dyDescent="0.15">
      <c r="B13" s="2"/>
    </row>
    <row r="14" spans="2:223" ht="11.25" customHeight="1" x14ac:dyDescent="0.15">
      <c r="B14" s="2"/>
    </row>
    <row r="15" spans="2:223" ht="11.25" customHeight="1" x14ac:dyDescent="0.15">
      <c r="B15" s="2"/>
    </row>
    <row r="16" spans="2:223" ht="11.25" customHeight="1" x14ac:dyDescent="0.15">
      <c r="B16" s="2"/>
    </row>
    <row r="17" spans="2:2" ht="11.25" customHeight="1" x14ac:dyDescent="0.15">
      <c r="B17" s="2"/>
    </row>
    <row r="18" spans="2:2" ht="11.25" customHeight="1" x14ac:dyDescent="0.15">
      <c r="B18" s="2"/>
    </row>
    <row r="19" spans="2:2" ht="11.25" customHeight="1" x14ac:dyDescent="0.15">
      <c r="B19" s="2"/>
    </row>
    <row r="20" spans="2:2" ht="11.25" customHeight="1" x14ac:dyDescent="0.15">
      <c r="B20" s="2"/>
    </row>
    <row r="21" spans="2:2" ht="11.25" customHeight="1" x14ac:dyDescent="0.15">
      <c r="B21" s="2"/>
    </row>
    <row r="22" spans="2:2" ht="11.25" customHeight="1" x14ac:dyDescent="0.15">
      <c r="B22" s="2"/>
    </row>
    <row r="23" spans="2:2" ht="11.25" customHeight="1" x14ac:dyDescent="0.15">
      <c r="B23" s="2"/>
    </row>
    <row r="24" spans="2:2" ht="11.25" customHeight="1" x14ac:dyDescent="0.15">
      <c r="B24" s="2"/>
    </row>
    <row r="25" spans="2:2" ht="11.25" customHeight="1" x14ac:dyDescent="0.15">
      <c r="B25" s="2"/>
    </row>
    <row r="26" spans="2:2" ht="11.25" customHeight="1" x14ac:dyDescent="0.15">
      <c r="B26" s="2"/>
    </row>
    <row r="27" spans="2:2" ht="11.25" customHeight="1" x14ac:dyDescent="0.15">
      <c r="B27" s="2"/>
    </row>
    <row r="28" spans="2:2" ht="11.25" customHeight="1" x14ac:dyDescent="0.15">
      <c r="B28" s="2"/>
    </row>
    <row r="29" spans="2:2" ht="11.25" customHeight="1" x14ac:dyDescent="0.15">
      <c r="B29" s="2"/>
    </row>
    <row r="30" spans="2:2" ht="11.25" customHeight="1" x14ac:dyDescent="0.15">
      <c r="B30" s="2"/>
    </row>
    <row r="31" spans="2:2" ht="11.25" customHeight="1" x14ac:dyDescent="0.15">
      <c r="B31" s="2"/>
    </row>
    <row r="32" spans="2:2" ht="11.25" customHeight="1" x14ac:dyDescent="0.15">
      <c r="B32" s="2"/>
    </row>
    <row r="33" spans="2:2" ht="11.25" customHeight="1" x14ac:dyDescent="0.15">
      <c r="B33" s="2"/>
    </row>
    <row r="34" spans="2:2" ht="11.25" customHeight="1" x14ac:dyDescent="0.15">
      <c r="B34" s="2"/>
    </row>
    <row r="35" spans="2:2" ht="11.25" customHeight="1" x14ac:dyDescent="0.15">
      <c r="B35" s="2"/>
    </row>
    <row r="36" spans="2:2" ht="11.25" customHeight="1" x14ac:dyDescent="0.15">
      <c r="B36" s="2"/>
    </row>
    <row r="37" spans="2:2" ht="11.25" customHeight="1" x14ac:dyDescent="0.15">
      <c r="B37" s="2"/>
    </row>
    <row r="38" spans="2:2" ht="11.25" customHeight="1" x14ac:dyDescent="0.15">
      <c r="B38" s="2"/>
    </row>
    <row r="39" spans="2:2" ht="11.25" customHeight="1" x14ac:dyDescent="0.15">
      <c r="B39" s="2"/>
    </row>
    <row r="40" spans="2:2" ht="11.25" customHeight="1" x14ac:dyDescent="0.15">
      <c r="B40" s="2"/>
    </row>
    <row r="41" spans="2:2" ht="11.25" customHeight="1" x14ac:dyDescent="0.15">
      <c r="B41" s="2"/>
    </row>
    <row r="42" spans="2:2" ht="11.25" customHeight="1" x14ac:dyDescent="0.15">
      <c r="B42" s="2"/>
    </row>
    <row r="43" spans="2:2" ht="11.25" customHeight="1" x14ac:dyDescent="0.15">
      <c r="B43" s="2"/>
    </row>
    <row r="44" spans="2:2" ht="11.25" customHeight="1" x14ac:dyDescent="0.15">
      <c r="B44" s="2"/>
    </row>
    <row r="45" spans="2:2" ht="11.25" customHeight="1" x14ac:dyDescent="0.15">
      <c r="B45" s="2"/>
    </row>
    <row r="46" spans="2:2" ht="11.25" customHeight="1" x14ac:dyDescent="0.15">
      <c r="B46" s="2"/>
    </row>
    <row r="47" spans="2:2" ht="11.25" customHeight="1" x14ac:dyDescent="0.15">
      <c r="B47" s="2"/>
    </row>
    <row r="48" spans="2:2" ht="11.25" customHeight="1" x14ac:dyDescent="0.15">
      <c r="B48" s="2"/>
    </row>
    <row r="49" spans="2:2" ht="11.25" customHeight="1" x14ac:dyDescent="0.15">
      <c r="B49" s="2"/>
    </row>
    <row r="50" spans="2:2" ht="11.25" customHeight="1" x14ac:dyDescent="0.15">
      <c r="B50" s="2"/>
    </row>
    <row r="51" spans="2:2" ht="11.25" customHeight="1" x14ac:dyDescent="0.15">
      <c r="B51" s="2"/>
    </row>
    <row r="52" spans="2:2" ht="11.25" customHeight="1" x14ac:dyDescent="0.15">
      <c r="B52" s="2"/>
    </row>
    <row r="53" spans="2:2" ht="11.25" customHeight="1" x14ac:dyDescent="0.15">
      <c r="B53" s="2"/>
    </row>
    <row r="54" spans="2:2" ht="11.25" customHeight="1" x14ac:dyDescent="0.15">
      <c r="B54" s="2"/>
    </row>
    <row r="55" spans="2:2" ht="11.25" customHeight="1" x14ac:dyDescent="0.15">
      <c r="B55" s="2"/>
    </row>
    <row r="56" spans="2:2" ht="11.25" customHeight="1" x14ac:dyDescent="0.15">
      <c r="B56" s="2"/>
    </row>
    <row r="57" spans="2:2" ht="11.25" customHeight="1" x14ac:dyDescent="0.15">
      <c r="B57" s="2"/>
    </row>
    <row r="58" spans="2:2" ht="11.25" customHeight="1" x14ac:dyDescent="0.15">
      <c r="B58" s="2"/>
    </row>
    <row r="59" spans="2:2" ht="11.25" customHeight="1" x14ac:dyDescent="0.15">
      <c r="B59" s="2"/>
    </row>
    <row r="60" spans="2:2" ht="11.25" customHeight="1" x14ac:dyDescent="0.15">
      <c r="B60" s="2"/>
    </row>
    <row r="61" spans="2:2" ht="11.25" customHeight="1" x14ac:dyDescent="0.15">
      <c r="B61" s="2"/>
    </row>
    <row r="62" spans="2:2" ht="11.25" customHeight="1" x14ac:dyDescent="0.15">
      <c r="B62" s="2"/>
    </row>
    <row r="63" spans="2:2" ht="11.25" customHeight="1" x14ac:dyDescent="0.15">
      <c r="B63" s="2"/>
    </row>
    <row r="64" spans="2:2" ht="11.25" customHeight="1" x14ac:dyDescent="0.15">
      <c r="B64" s="2"/>
    </row>
    <row r="65" spans="2:2" ht="11.25" customHeight="1" x14ac:dyDescent="0.15">
      <c r="B65" s="2"/>
    </row>
    <row r="66" spans="2:2" ht="11.25" customHeight="1" x14ac:dyDescent="0.15">
      <c r="B66" s="2"/>
    </row>
    <row r="67" spans="2:2" ht="11.25" customHeight="1" x14ac:dyDescent="0.15">
      <c r="B67" s="2"/>
    </row>
    <row r="68" spans="2:2" ht="11.25" customHeight="1" x14ac:dyDescent="0.15">
      <c r="B68" s="2"/>
    </row>
    <row r="69" spans="2:2" ht="11.25" customHeight="1" x14ac:dyDescent="0.15">
      <c r="B69" s="2"/>
    </row>
    <row r="70" spans="2:2" ht="11.25" customHeight="1" x14ac:dyDescent="0.15">
      <c r="B70" s="2"/>
    </row>
    <row r="71" spans="2:2" ht="11.25" customHeight="1" x14ac:dyDescent="0.15">
      <c r="B71" s="2"/>
    </row>
    <row r="72" spans="2:2" ht="11.25" customHeight="1" x14ac:dyDescent="0.15">
      <c r="B72" s="2"/>
    </row>
    <row r="73" spans="2:2" ht="11.25" customHeight="1" x14ac:dyDescent="0.15">
      <c r="B73" s="2"/>
    </row>
    <row r="74" spans="2:2" ht="11.25" customHeight="1" x14ac:dyDescent="0.15">
      <c r="B74" s="2"/>
    </row>
    <row r="75" spans="2:2" ht="11.25" customHeight="1" x14ac:dyDescent="0.15">
      <c r="B75" s="2"/>
    </row>
    <row r="76" spans="2:2" ht="11.25" customHeight="1" x14ac:dyDescent="0.15">
      <c r="B76" s="2"/>
    </row>
    <row r="77" spans="2:2" ht="11.25" customHeight="1" x14ac:dyDescent="0.15">
      <c r="B77" s="2"/>
    </row>
    <row r="78" spans="2:2" ht="11.25" customHeight="1" x14ac:dyDescent="0.15">
      <c r="B78" s="2"/>
    </row>
    <row r="79" spans="2:2" ht="11.25" customHeight="1" x14ac:dyDescent="0.15">
      <c r="B79" s="2"/>
    </row>
    <row r="80" spans="2:2" ht="11.25" customHeight="1" x14ac:dyDescent="0.15">
      <c r="B80" s="2"/>
    </row>
    <row r="81" spans="2:2" ht="11.25" customHeight="1" x14ac:dyDescent="0.15">
      <c r="B81" s="2"/>
    </row>
    <row r="82" spans="2:2" ht="11.25" customHeight="1" x14ac:dyDescent="0.15">
      <c r="B82" s="2"/>
    </row>
    <row r="83" spans="2:2" ht="11.25" customHeight="1" x14ac:dyDescent="0.15">
      <c r="B83" s="2"/>
    </row>
    <row r="84" spans="2:2" ht="11.25" customHeight="1" x14ac:dyDescent="0.15">
      <c r="B84" s="2"/>
    </row>
    <row r="85" spans="2:2" ht="11.25" customHeight="1" x14ac:dyDescent="0.15">
      <c r="B85" s="2"/>
    </row>
    <row r="86" spans="2:2" ht="11.25" customHeight="1" x14ac:dyDescent="0.15">
      <c r="B86" s="2"/>
    </row>
    <row r="87" spans="2:2" ht="11.25" customHeight="1" x14ac:dyDescent="0.15">
      <c r="B87" s="2"/>
    </row>
    <row r="88" spans="2:2" ht="11.25" customHeight="1" x14ac:dyDescent="0.15">
      <c r="B88" s="2"/>
    </row>
    <row r="89" spans="2:2" ht="11.25" customHeight="1" x14ac:dyDescent="0.15">
      <c r="B89" s="2"/>
    </row>
    <row r="90" spans="2:2" ht="11.25" customHeight="1" x14ac:dyDescent="0.15">
      <c r="B90" s="2"/>
    </row>
    <row r="91" spans="2:2" ht="11.25" customHeight="1" x14ac:dyDescent="0.15">
      <c r="B91" s="2"/>
    </row>
    <row r="92" spans="2:2" ht="11.25" customHeight="1" x14ac:dyDescent="0.15">
      <c r="B92" s="2"/>
    </row>
    <row r="93" spans="2:2" ht="11.25" customHeight="1" x14ac:dyDescent="0.15">
      <c r="B93" s="2"/>
    </row>
    <row r="94" spans="2:2" ht="11.25" customHeight="1" x14ac:dyDescent="0.15">
      <c r="B94" s="2"/>
    </row>
    <row r="95" spans="2:2" ht="11.25" customHeight="1" x14ac:dyDescent="0.15">
      <c r="B95" s="2"/>
    </row>
    <row r="96" spans="2:2" ht="11.25" customHeight="1" x14ac:dyDescent="0.15">
      <c r="B96" s="2"/>
    </row>
    <row r="97" spans="2:2" ht="11.25" customHeight="1" x14ac:dyDescent="0.15">
      <c r="B97" s="2"/>
    </row>
    <row r="98" spans="2:2" ht="11.25" customHeight="1" x14ac:dyDescent="0.15">
      <c r="B98" s="2"/>
    </row>
    <row r="99" spans="2:2" ht="11.25" customHeight="1" x14ac:dyDescent="0.15">
      <c r="B99" s="2"/>
    </row>
    <row r="100" spans="2:2" ht="11.25" customHeight="1" x14ac:dyDescent="0.15">
      <c r="B100" s="2"/>
    </row>
    <row r="101" spans="2:2" ht="11.25" customHeight="1" x14ac:dyDescent="0.15">
      <c r="B101" s="2"/>
    </row>
    <row r="102" spans="2:2" ht="11.25" customHeight="1" x14ac:dyDescent="0.15">
      <c r="B102" s="2"/>
    </row>
    <row r="103" spans="2:2" ht="11.25" customHeight="1" x14ac:dyDescent="0.15">
      <c r="B103" s="2"/>
    </row>
    <row r="104" spans="2:2" ht="11.25" customHeight="1" x14ac:dyDescent="0.15">
      <c r="B104" s="2"/>
    </row>
    <row r="105" spans="2:2" ht="11.25" customHeight="1" x14ac:dyDescent="0.15">
      <c r="B105" s="2"/>
    </row>
    <row r="106" spans="2:2" ht="11.25" customHeight="1" x14ac:dyDescent="0.15">
      <c r="B106" s="2"/>
    </row>
    <row r="107" spans="2:2" ht="11.25" customHeight="1" x14ac:dyDescent="0.15">
      <c r="B107" s="2"/>
    </row>
    <row r="108" spans="2:2" ht="11.25" customHeight="1" x14ac:dyDescent="0.15">
      <c r="B108" s="2"/>
    </row>
    <row r="109" spans="2:2" ht="11.25" customHeight="1" x14ac:dyDescent="0.15">
      <c r="B109" s="2"/>
    </row>
    <row r="110" spans="2:2" ht="11.25" customHeight="1" x14ac:dyDescent="0.15">
      <c r="B110" s="2"/>
    </row>
    <row r="111" spans="2:2" ht="11.25" customHeight="1" x14ac:dyDescent="0.15">
      <c r="B111" s="2"/>
    </row>
    <row r="112" spans="2:2" ht="11.25" customHeight="1" x14ac:dyDescent="0.15">
      <c r="B112" s="2"/>
    </row>
    <row r="113" spans="2:2" ht="11.25" customHeight="1" x14ac:dyDescent="0.15">
      <c r="B113" s="2"/>
    </row>
    <row r="114" spans="2:2" ht="11.25" customHeight="1" x14ac:dyDescent="0.15">
      <c r="B114" s="2"/>
    </row>
    <row r="115" spans="2:2" ht="11.25" customHeight="1" x14ac:dyDescent="0.15">
      <c r="B115" s="2"/>
    </row>
    <row r="116" spans="2:2" ht="11.25" customHeight="1" x14ac:dyDescent="0.15">
      <c r="B116" s="2"/>
    </row>
    <row r="117" spans="2:2" ht="11.25" customHeight="1" x14ac:dyDescent="0.15">
      <c r="B117" s="2"/>
    </row>
    <row r="118" spans="2:2" ht="11.25" customHeight="1" x14ac:dyDescent="0.15">
      <c r="B118" s="2"/>
    </row>
    <row r="119" spans="2:2" ht="11.25" customHeight="1" x14ac:dyDescent="0.15">
      <c r="B119" s="2"/>
    </row>
    <row r="120" spans="2:2" ht="11.25" customHeight="1" x14ac:dyDescent="0.15">
      <c r="B120" s="2"/>
    </row>
    <row r="121" spans="2:2" ht="11.25" customHeight="1" x14ac:dyDescent="0.15">
      <c r="B121" s="2"/>
    </row>
    <row r="122" spans="2:2" ht="11.25" customHeight="1" x14ac:dyDescent="0.15">
      <c r="B122" s="2"/>
    </row>
    <row r="123" spans="2:2" ht="11.25" customHeight="1" x14ac:dyDescent="0.15">
      <c r="B123" s="2"/>
    </row>
    <row r="124" spans="2:2" ht="11.25" customHeight="1" x14ac:dyDescent="0.15">
      <c r="B124" s="2"/>
    </row>
    <row r="125" spans="2:2" ht="11.25" customHeight="1" x14ac:dyDescent="0.15">
      <c r="B125" s="2"/>
    </row>
    <row r="126" spans="2:2" ht="11.25" customHeight="1" x14ac:dyDescent="0.15">
      <c r="B126" s="2"/>
    </row>
    <row r="127" spans="2:2" ht="11.25" customHeight="1" x14ac:dyDescent="0.15">
      <c r="B127" s="2"/>
    </row>
    <row r="128" spans="2:2" ht="11.25" customHeight="1" x14ac:dyDescent="0.15">
      <c r="B128" s="2"/>
    </row>
    <row r="129" spans="2:2" ht="11.25" customHeight="1" x14ac:dyDescent="0.15">
      <c r="B129" s="2"/>
    </row>
    <row r="130" spans="2:2" ht="11.25" customHeight="1" x14ac:dyDescent="0.15">
      <c r="B130" s="2"/>
    </row>
    <row r="131" spans="2:2" ht="11.25" customHeight="1" x14ac:dyDescent="0.15">
      <c r="B131" s="2"/>
    </row>
    <row r="132" spans="2:2" ht="11.25" customHeight="1" x14ac:dyDescent="0.15">
      <c r="B132" s="2"/>
    </row>
    <row r="133" spans="2:2" ht="11.25" customHeight="1" x14ac:dyDescent="0.15">
      <c r="B133" s="2"/>
    </row>
    <row r="134" spans="2:2" ht="11.25" customHeight="1" x14ac:dyDescent="0.15">
      <c r="B134" s="2"/>
    </row>
    <row r="135" spans="2:2" ht="11.25" customHeight="1" x14ac:dyDescent="0.15">
      <c r="B135" s="2"/>
    </row>
    <row r="136" spans="2:2" ht="11.25" customHeight="1" x14ac:dyDescent="0.15">
      <c r="B136" s="2"/>
    </row>
    <row r="137" spans="2:2" ht="11.25" customHeight="1" x14ac:dyDescent="0.15">
      <c r="B137" s="2"/>
    </row>
    <row r="138" spans="2:2" ht="11.25" customHeight="1" x14ac:dyDescent="0.15">
      <c r="B138" s="2"/>
    </row>
    <row r="139" spans="2:2" ht="11.25" customHeight="1" x14ac:dyDescent="0.15">
      <c r="B139" s="2"/>
    </row>
    <row r="140" spans="2:2" ht="11.25" customHeight="1" x14ac:dyDescent="0.15">
      <c r="B140" s="2"/>
    </row>
    <row r="141" spans="2:2" ht="11.25" customHeight="1" x14ac:dyDescent="0.15">
      <c r="B141" s="2"/>
    </row>
    <row r="142" spans="2:2" ht="11.25" customHeight="1" x14ac:dyDescent="0.15">
      <c r="B142" s="2"/>
    </row>
    <row r="143" spans="2:2" ht="11.25" customHeight="1" x14ac:dyDescent="0.15">
      <c r="B143" s="2"/>
    </row>
    <row r="144" spans="2:2" ht="11.25" customHeight="1" x14ac:dyDescent="0.15">
      <c r="B144" s="2"/>
    </row>
    <row r="145" spans="2:35" ht="11.25" customHeight="1" x14ac:dyDescent="0.15">
      <c r="B145" s="2"/>
    </row>
    <row r="146" spans="2:35" ht="11.25" customHeight="1" x14ac:dyDescent="0.15">
      <c r="B146" s="2"/>
    </row>
    <row r="147" spans="2:35" ht="11.25" customHeight="1" x14ac:dyDescent="0.15">
      <c r="B147" s="2"/>
    </row>
    <row r="148" spans="2:35" ht="11.25" customHeight="1" x14ac:dyDescent="0.15">
      <c r="B148" s="2"/>
    </row>
    <row r="149" spans="2:35" ht="11.25" customHeight="1" x14ac:dyDescent="0.15">
      <c r="B149" s="2"/>
    </row>
    <row r="150" spans="2:35" ht="11.25" customHeight="1" x14ac:dyDescent="0.15">
      <c r="B150" s="2"/>
    </row>
    <row r="151" spans="2:35" ht="11.25" customHeight="1" x14ac:dyDescent="0.15">
      <c r="B151" s="2"/>
    </row>
    <row r="152" spans="2:35" ht="11.25" customHeight="1" x14ac:dyDescent="0.15">
      <c r="B152" s="2"/>
    </row>
    <row r="153" spans="2:35" ht="11.25" customHeight="1" x14ac:dyDescent="0.15">
      <c r="B153" s="2"/>
    </row>
    <row r="154" spans="2:35" ht="11.25" customHeight="1" x14ac:dyDescent="0.15">
      <c r="B154" s="2"/>
    </row>
    <row r="155" spans="2:35" ht="11.25" customHeight="1" x14ac:dyDescent="0.15">
      <c r="B155" s="2"/>
    </row>
    <row r="156" spans="2:35" ht="11.25" customHeight="1" x14ac:dyDescent="0.15">
      <c r="B156" s="53"/>
      <c r="C156" s="2"/>
      <c r="D156" s="6"/>
      <c r="E156" s="2"/>
      <c r="F156" s="2"/>
      <c r="G156" s="2"/>
      <c r="H156" s="2"/>
      <c r="I156" s="2"/>
      <c r="J156" s="2"/>
      <c r="K156" s="2"/>
      <c r="O156" s="7"/>
      <c r="P156" s="2"/>
      <c r="Q156" s="2"/>
      <c r="R156" s="2"/>
      <c r="S156" s="2"/>
      <c r="T156" s="2"/>
      <c r="U156" s="2"/>
      <c r="X156" s="7"/>
      <c r="Y156" s="2"/>
      <c r="Z156" s="2"/>
      <c r="AA156" s="2"/>
      <c r="AB156" s="2"/>
      <c r="AC156" s="7"/>
      <c r="AD156" s="2"/>
      <c r="AE156" s="7"/>
      <c r="AF156" s="2"/>
      <c r="AG156" s="2"/>
      <c r="AH156" s="2"/>
      <c r="AI156" s="4"/>
    </row>
    <row r="157" spans="2:35" ht="11.25" customHeight="1" x14ac:dyDescent="0.15">
      <c r="B157" s="53"/>
      <c r="C157" s="2"/>
      <c r="D157" s="6"/>
      <c r="E157" s="2"/>
      <c r="F157" s="2"/>
      <c r="G157" s="2"/>
      <c r="H157" s="2"/>
      <c r="I157" s="2"/>
      <c r="J157" s="2"/>
      <c r="K157" s="2"/>
      <c r="O157" s="7"/>
      <c r="P157" s="2"/>
      <c r="Q157" s="2"/>
      <c r="R157" s="2"/>
      <c r="S157" s="2"/>
      <c r="T157" s="2"/>
      <c r="U157" s="2"/>
      <c r="X157" s="111" t="s">
        <v>99</v>
      </c>
      <c r="Y157" s="2"/>
      <c r="Z157" s="2"/>
      <c r="AA157" s="2"/>
      <c r="AB157" s="2"/>
      <c r="AC157" s="7"/>
      <c r="AD157" s="2"/>
      <c r="AE157" s="7"/>
      <c r="AF157" s="2"/>
      <c r="AG157" s="2"/>
      <c r="AH157" s="2"/>
      <c r="AI157" s="4"/>
    </row>
    <row r="158" spans="2:35" ht="11.25" customHeight="1" x14ac:dyDescent="0.15">
      <c r="B158" s="53"/>
      <c r="C158" s="2"/>
      <c r="D158" s="6"/>
      <c r="E158" s="2"/>
      <c r="F158" s="2"/>
      <c r="G158" s="2"/>
      <c r="H158" s="2"/>
      <c r="I158" s="2"/>
      <c r="J158" s="2"/>
      <c r="K158" s="2"/>
      <c r="O158" s="7"/>
      <c r="P158" s="2"/>
      <c r="Q158" s="2"/>
      <c r="R158" s="2"/>
      <c r="S158" s="2"/>
      <c r="T158" s="2"/>
      <c r="U158" s="2"/>
      <c r="X158" s="111" t="s">
        <v>100</v>
      </c>
      <c r="Y158" s="2"/>
      <c r="Z158" s="2"/>
      <c r="AA158" s="2"/>
      <c r="AB158" s="2"/>
      <c r="AC158" s="7"/>
      <c r="AD158" s="2"/>
      <c r="AE158" s="7"/>
      <c r="AF158" s="2"/>
      <c r="AG158" s="2"/>
      <c r="AH158" s="2"/>
      <c r="AI158" s="4"/>
    </row>
    <row r="159" spans="2:35" ht="11.25" customHeight="1" x14ac:dyDescent="0.15">
      <c r="B159" s="53"/>
      <c r="C159" s="2"/>
      <c r="D159" s="6"/>
      <c r="E159" s="2"/>
      <c r="F159" s="2"/>
      <c r="G159" s="2"/>
      <c r="H159" s="2"/>
      <c r="I159" s="2"/>
      <c r="J159" s="2"/>
      <c r="K159" s="2"/>
      <c r="O159" s="7"/>
      <c r="P159" s="2"/>
      <c r="Q159" s="2"/>
      <c r="R159" s="2"/>
      <c r="S159" s="2"/>
      <c r="T159" s="2"/>
      <c r="U159" s="2"/>
      <c r="X159" s="111" t="s">
        <v>101</v>
      </c>
      <c r="Y159" s="2"/>
      <c r="Z159" s="2"/>
      <c r="AA159" s="2"/>
      <c r="AB159" s="2"/>
      <c r="AC159" s="7"/>
      <c r="AD159" s="2"/>
      <c r="AE159" s="7"/>
      <c r="AF159" s="2"/>
      <c r="AG159" s="2"/>
      <c r="AH159" s="2"/>
      <c r="AI159" s="4"/>
    </row>
    <row r="160" spans="2:35" ht="11.25" customHeight="1" x14ac:dyDescent="0.15">
      <c r="B160" s="53"/>
      <c r="C160" s="2"/>
      <c r="D160" s="6"/>
      <c r="E160" s="2"/>
      <c r="F160" s="2"/>
      <c r="G160" s="2"/>
      <c r="H160" s="2"/>
      <c r="I160" s="2"/>
      <c r="J160" s="2"/>
      <c r="K160" s="2"/>
      <c r="O160" s="7"/>
      <c r="P160" s="2"/>
      <c r="Q160" s="2"/>
      <c r="R160" s="2"/>
      <c r="S160" s="2"/>
      <c r="T160" s="2"/>
      <c r="U160" s="2"/>
      <c r="X160" s="111" t="s">
        <v>102</v>
      </c>
      <c r="Y160" s="2"/>
      <c r="Z160" s="2"/>
      <c r="AA160" s="2"/>
      <c r="AB160" s="2"/>
      <c r="AC160" s="7"/>
      <c r="AD160" s="2"/>
      <c r="AE160" s="7"/>
      <c r="AF160" s="2"/>
      <c r="AG160" s="2"/>
      <c r="AH160" s="2"/>
      <c r="AI160" s="4"/>
    </row>
    <row r="161" spans="2:223" ht="11.25" customHeight="1" x14ac:dyDescent="0.15">
      <c r="B161" s="53"/>
      <c r="C161" s="2"/>
      <c r="D161" s="6"/>
      <c r="E161" s="2"/>
      <c r="F161" s="2"/>
      <c r="G161" s="2"/>
      <c r="H161" s="2"/>
      <c r="I161" s="2"/>
      <c r="J161" s="2"/>
      <c r="K161" s="2"/>
      <c r="O161" s="7"/>
      <c r="P161" s="2"/>
      <c r="Q161" s="2"/>
      <c r="R161" s="2"/>
      <c r="S161" s="2"/>
      <c r="T161" s="2"/>
      <c r="U161" s="2"/>
      <c r="X161" s="111" t="s">
        <v>103</v>
      </c>
      <c r="Y161" s="2"/>
      <c r="Z161" s="2"/>
      <c r="AA161" s="2"/>
      <c r="AB161" s="2"/>
      <c r="AC161" s="7"/>
      <c r="AD161" s="2"/>
      <c r="AE161" s="7"/>
      <c r="AF161" s="2"/>
      <c r="AG161" s="2"/>
      <c r="AH161" s="2"/>
      <c r="AI161" s="4"/>
    </row>
    <row r="162" spans="2:223" ht="11.25" customHeight="1" x14ac:dyDescent="0.15">
      <c r="B162" s="53"/>
      <c r="C162" s="2"/>
      <c r="D162" s="6"/>
      <c r="E162" s="2"/>
      <c r="F162" s="2"/>
      <c r="G162" s="2"/>
      <c r="H162" s="2"/>
      <c r="I162" s="2"/>
      <c r="J162" s="2"/>
      <c r="K162" s="2"/>
      <c r="O162" s="7"/>
      <c r="P162" s="2"/>
      <c r="Q162" s="2"/>
      <c r="R162" s="2"/>
      <c r="S162" s="2"/>
      <c r="T162" s="2"/>
      <c r="U162" s="2"/>
      <c r="X162" s="111" t="s">
        <v>104</v>
      </c>
      <c r="Y162" s="2"/>
      <c r="Z162" s="2"/>
      <c r="AA162" s="2"/>
      <c r="AB162" s="2"/>
      <c r="AC162" s="7"/>
      <c r="AD162" s="2"/>
      <c r="AE162" s="7"/>
      <c r="AF162" s="2"/>
      <c r="AG162" s="2"/>
      <c r="AH162" s="2"/>
      <c r="AI162" s="4"/>
    </row>
    <row r="163" spans="2:223" ht="11.25" customHeight="1" x14ac:dyDescent="0.15">
      <c r="B163" s="53"/>
      <c r="C163" s="2"/>
      <c r="D163" s="6"/>
      <c r="E163" s="2"/>
      <c r="F163" s="2"/>
      <c r="G163" s="2"/>
      <c r="H163" s="2"/>
      <c r="I163" s="2"/>
      <c r="J163" s="2"/>
      <c r="K163" s="2"/>
      <c r="O163" s="7"/>
      <c r="P163" s="2"/>
      <c r="Q163" s="2"/>
      <c r="R163" s="2"/>
      <c r="S163" s="2"/>
      <c r="T163" s="2"/>
      <c r="U163" s="2"/>
      <c r="X163" s="111" t="s">
        <v>105</v>
      </c>
      <c r="Y163" s="2"/>
      <c r="Z163" s="2"/>
      <c r="AA163" s="2"/>
      <c r="AB163" s="2"/>
      <c r="AC163" s="7"/>
      <c r="AD163" s="2"/>
      <c r="AE163" s="7"/>
      <c r="AF163" s="2"/>
      <c r="AG163" s="2"/>
      <c r="AH163" s="2"/>
      <c r="AI163" s="4"/>
    </row>
    <row r="164" spans="2:223" ht="11.25" customHeight="1" x14ac:dyDescent="0.15">
      <c r="B164" s="53"/>
      <c r="C164" s="2"/>
      <c r="D164" s="6"/>
      <c r="E164" s="2"/>
      <c r="F164" s="2"/>
      <c r="G164" s="2"/>
      <c r="H164" s="2"/>
      <c r="I164" s="2"/>
      <c r="J164" s="2"/>
      <c r="K164" s="2"/>
      <c r="O164" s="7"/>
      <c r="P164" s="2"/>
      <c r="Q164" s="2"/>
      <c r="R164" s="2"/>
      <c r="S164" s="2"/>
      <c r="T164" s="2"/>
      <c r="U164" s="2"/>
      <c r="X164" s="111" t="s">
        <v>106</v>
      </c>
      <c r="Y164" s="2"/>
      <c r="Z164" s="2"/>
      <c r="AA164" s="2"/>
      <c r="AB164" s="2"/>
      <c r="AC164" s="7"/>
      <c r="AD164" s="2"/>
      <c r="AE164" s="7"/>
      <c r="AF164" s="2"/>
      <c r="AG164" s="2"/>
      <c r="AH164" s="2"/>
      <c r="AI164" s="4"/>
    </row>
    <row r="165" spans="2:223" ht="11.25" customHeight="1" x14ac:dyDescent="0.15">
      <c r="B165" s="53"/>
      <c r="C165" s="2"/>
      <c r="D165" s="6"/>
      <c r="E165" s="2"/>
      <c r="F165" s="2"/>
      <c r="G165" s="2"/>
      <c r="H165" s="2"/>
      <c r="I165" s="2"/>
      <c r="J165" s="2"/>
      <c r="K165" s="2"/>
      <c r="O165" s="7"/>
      <c r="P165" s="2"/>
      <c r="Q165" s="2"/>
      <c r="R165" s="2"/>
      <c r="S165" s="2"/>
      <c r="T165" s="2"/>
      <c r="U165" s="2"/>
      <c r="X165" s="111" t="s">
        <v>107</v>
      </c>
      <c r="Y165" s="2"/>
      <c r="Z165" s="2"/>
      <c r="AA165" s="2"/>
      <c r="AB165" s="2"/>
      <c r="AC165" s="7"/>
      <c r="AD165" s="2"/>
      <c r="AE165" s="7"/>
      <c r="AF165" s="2"/>
      <c r="AG165" s="2"/>
      <c r="AH165" s="2"/>
      <c r="AI165" s="4"/>
    </row>
    <row r="166" spans="2:223" ht="11.25" customHeight="1" x14ac:dyDescent="0.15">
      <c r="B166" s="53"/>
      <c r="C166" s="2"/>
      <c r="D166" s="6"/>
      <c r="E166" s="2"/>
      <c r="F166" s="2"/>
      <c r="G166" s="2"/>
      <c r="H166" s="2"/>
      <c r="I166" s="2"/>
      <c r="J166" s="2"/>
      <c r="K166" s="2"/>
      <c r="O166" s="7"/>
      <c r="P166" s="2"/>
      <c r="Q166" s="2"/>
      <c r="R166" s="2"/>
      <c r="S166" s="2"/>
      <c r="T166" s="2"/>
      <c r="U166" s="2"/>
      <c r="X166" s="111" t="s">
        <v>108</v>
      </c>
      <c r="Y166" s="2"/>
      <c r="Z166" s="2"/>
      <c r="AA166" s="2"/>
      <c r="AB166" s="2"/>
      <c r="AC166" s="7"/>
      <c r="AD166" s="2"/>
      <c r="AE166" s="7"/>
      <c r="AF166" s="2"/>
      <c r="AG166" s="2"/>
      <c r="AH166" s="2"/>
      <c r="AI166" s="4"/>
    </row>
    <row r="167" spans="2:223" ht="11.25" customHeight="1" x14ac:dyDescent="0.15">
      <c r="B167" s="53"/>
      <c r="C167" s="2"/>
      <c r="D167" s="6"/>
      <c r="E167" s="2"/>
      <c r="F167" s="2"/>
      <c r="G167" s="2"/>
      <c r="H167" s="2"/>
      <c r="I167" s="2"/>
      <c r="J167" s="2"/>
      <c r="K167" s="2"/>
      <c r="O167" s="7"/>
      <c r="P167" s="2"/>
      <c r="Q167" s="2"/>
      <c r="R167" s="2"/>
      <c r="S167" s="2"/>
      <c r="T167" s="2"/>
      <c r="U167" s="2"/>
      <c r="X167" s="111" t="s">
        <v>109</v>
      </c>
      <c r="Y167" s="2"/>
      <c r="Z167" s="2"/>
      <c r="AA167" s="2"/>
      <c r="AB167" s="2"/>
      <c r="AC167" s="7"/>
      <c r="AD167" s="2"/>
      <c r="AE167" s="7"/>
      <c r="AF167" s="2"/>
      <c r="AG167" s="2"/>
      <c r="AH167" s="2"/>
      <c r="AI167" s="4"/>
    </row>
    <row r="168" spans="2:223" ht="11.25" customHeight="1" x14ac:dyDescent="0.15">
      <c r="B168" s="53"/>
      <c r="C168" s="2"/>
      <c r="D168" s="6"/>
      <c r="E168" s="2"/>
      <c r="F168" s="2"/>
      <c r="G168" s="2"/>
      <c r="H168" s="2"/>
      <c r="I168" s="2"/>
      <c r="J168" s="2"/>
      <c r="K168" s="2"/>
      <c r="O168" s="7"/>
      <c r="P168" s="2"/>
      <c r="Q168" s="2"/>
      <c r="R168" s="2"/>
      <c r="S168" s="2"/>
      <c r="T168" s="2"/>
      <c r="U168" s="2"/>
      <c r="X168" s="111" t="s">
        <v>110</v>
      </c>
      <c r="Y168" s="2"/>
      <c r="Z168" s="2"/>
      <c r="AA168" s="2"/>
      <c r="AB168" s="2"/>
      <c r="AC168" s="7"/>
      <c r="AD168" s="2"/>
      <c r="AE168" s="7"/>
      <c r="AF168" s="2"/>
      <c r="AG168" s="2"/>
      <c r="AH168" s="2"/>
      <c r="AI168" s="4"/>
    </row>
    <row r="169" spans="2:223" ht="11.25" customHeight="1" x14ac:dyDescent="0.15">
      <c r="B169" s="53"/>
      <c r="C169" s="2"/>
      <c r="D169" s="6"/>
      <c r="E169" s="2"/>
      <c r="F169" s="2"/>
      <c r="G169" s="2"/>
      <c r="H169" s="2"/>
      <c r="I169" s="2"/>
      <c r="J169" s="2"/>
      <c r="K169" s="2"/>
      <c r="O169" s="7"/>
      <c r="P169" s="2"/>
      <c r="Q169" s="2"/>
      <c r="R169" s="2"/>
      <c r="S169" s="2"/>
      <c r="T169" s="2"/>
      <c r="U169" s="2"/>
      <c r="X169" s="111" t="s">
        <v>111</v>
      </c>
      <c r="Y169" s="2"/>
      <c r="Z169" s="2"/>
      <c r="AA169" s="2"/>
      <c r="AB169" s="2"/>
      <c r="AC169" s="7"/>
      <c r="AD169" s="2"/>
      <c r="AE169" s="7"/>
      <c r="AF169" s="2"/>
      <c r="AG169" s="2"/>
      <c r="AH169" s="2"/>
      <c r="AI169" s="4"/>
    </row>
    <row r="170" spans="2:223" ht="11.25" customHeight="1" x14ac:dyDescent="0.15">
      <c r="B170" s="53"/>
      <c r="C170" s="2"/>
      <c r="D170" s="6"/>
      <c r="E170" s="2"/>
      <c r="F170" s="2"/>
      <c r="G170" s="2"/>
      <c r="H170" s="2"/>
      <c r="I170" s="2"/>
      <c r="J170" s="2"/>
      <c r="K170" s="2"/>
      <c r="O170" s="7"/>
      <c r="P170" s="2"/>
      <c r="Q170" s="2"/>
      <c r="R170" s="2"/>
      <c r="S170" s="2"/>
      <c r="T170" s="2"/>
      <c r="U170" s="2"/>
      <c r="X170" s="7"/>
      <c r="Y170" s="2"/>
      <c r="Z170" s="2"/>
      <c r="AA170" s="2"/>
      <c r="AB170" s="2"/>
      <c r="AC170" s="7"/>
      <c r="AD170" s="2"/>
      <c r="AE170" s="7"/>
      <c r="AF170" s="2"/>
      <c r="AG170" s="2"/>
      <c r="AH170" s="2"/>
      <c r="AI170" s="4"/>
    </row>
    <row r="171" spans="2:223" ht="11.25" customHeight="1" x14ac:dyDescent="0.15">
      <c r="B171" s="53"/>
      <c r="C171" s="2"/>
      <c r="D171" s="6"/>
      <c r="E171" s="2"/>
      <c r="F171" s="2"/>
      <c r="G171" s="2"/>
      <c r="H171" s="2"/>
      <c r="I171" s="2"/>
      <c r="J171" s="2"/>
      <c r="K171" s="2"/>
      <c r="O171" s="7"/>
      <c r="P171" s="2"/>
      <c r="Q171" s="2"/>
      <c r="R171" s="2"/>
      <c r="S171" s="2"/>
      <c r="T171" s="2"/>
      <c r="U171" s="2"/>
      <c r="X171" s="7"/>
      <c r="Y171" s="2"/>
      <c r="Z171" s="2"/>
      <c r="AA171" s="2"/>
      <c r="AB171" s="2"/>
      <c r="AC171" s="7"/>
      <c r="AD171" s="2"/>
      <c r="AE171" s="7"/>
      <c r="AF171" s="2"/>
      <c r="AG171" s="2"/>
      <c r="AH171" s="2"/>
      <c r="AI171" s="4"/>
    </row>
    <row r="172" spans="2:223" ht="11.25" customHeight="1" x14ac:dyDescent="0.15">
      <c r="B172" s="53"/>
      <c r="C172" s="2"/>
      <c r="D172" s="6"/>
      <c r="E172" s="2"/>
      <c r="F172" s="2"/>
      <c r="G172" s="2"/>
      <c r="H172" s="2"/>
      <c r="I172" s="2"/>
      <c r="J172" s="2"/>
      <c r="K172" s="2"/>
      <c r="O172" s="7"/>
      <c r="P172" s="2"/>
      <c r="Q172" s="2"/>
      <c r="R172" s="2"/>
      <c r="S172" s="2"/>
      <c r="T172" s="2"/>
      <c r="U172" s="2"/>
      <c r="X172" s="7"/>
      <c r="Y172" s="2"/>
      <c r="Z172" s="2"/>
      <c r="AA172" s="2"/>
      <c r="AB172" s="2"/>
      <c r="AC172" s="7"/>
      <c r="AD172" s="2"/>
      <c r="AE172" s="7"/>
      <c r="AF172" s="2"/>
      <c r="AG172" s="2"/>
      <c r="AH172" s="2"/>
      <c r="AI172" s="4"/>
    </row>
    <row r="173" spans="2:223" ht="11.25" customHeight="1" x14ac:dyDescent="0.15">
      <c r="B173" s="53"/>
      <c r="C173" s="2"/>
      <c r="D173" s="6"/>
      <c r="E173" s="2"/>
      <c r="F173" s="2"/>
      <c r="G173" s="2"/>
      <c r="H173" s="2"/>
      <c r="I173" s="2"/>
      <c r="J173" s="2"/>
      <c r="K173" s="2"/>
      <c r="O173" s="7"/>
      <c r="P173" s="2"/>
      <c r="Q173" s="2"/>
      <c r="R173" s="2"/>
      <c r="S173" s="2"/>
      <c r="T173" s="2"/>
      <c r="U173" s="2"/>
      <c r="X173" s="7"/>
      <c r="Y173" s="2"/>
      <c r="Z173" s="2"/>
      <c r="AA173" s="2"/>
      <c r="AB173" s="2"/>
      <c r="AC173" s="7"/>
      <c r="AD173" s="2"/>
      <c r="AE173" s="7"/>
      <c r="AF173" s="2"/>
      <c r="AG173" s="2"/>
      <c r="AH173" s="2"/>
      <c r="AI173" s="4"/>
    </row>
    <row r="174" spans="2:223" ht="24" customHeight="1" x14ac:dyDescent="0.15">
      <c r="B174" s="55" t="s">
        <v>84</v>
      </c>
      <c r="C174" s="2"/>
      <c r="D174" s="3"/>
      <c r="E174" s="2"/>
      <c r="F174" s="2"/>
      <c r="G174" s="2"/>
      <c r="H174" s="2"/>
      <c r="I174" s="2"/>
      <c r="J174" s="2"/>
      <c r="K174" s="2"/>
      <c r="L174" s="2"/>
      <c r="M174" s="2"/>
      <c r="N174" s="2"/>
      <c r="O174" s="2"/>
      <c r="P174" s="2"/>
      <c r="Q174" s="2"/>
      <c r="R174" s="2"/>
      <c r="S174" s="2"/>
      <c r="T174" s="2"/>
      <c r="U174" s="2"/>
      <c r="V174" s="2"/>
      <c r="W174" s="3"/>
      <c r="X174" s="2"/>
      <c r="Y174" s="2"/>
      <c r="Z174" s="2"/>
      <c r="AA174" s="2"/>
      <c r="AB174" s="2"/>
      <c r="AC174" s="2"/>
      <c r="AD174" s="2"/>
      <c r="AE174" s="2"/>
      <c r="AF174" s="2"/>
      <c r="AG174" s="2"/>
      <c r="AH174" s="2"/>
      <c r="AI174" s="4"/>
    </row>
    <row r="175" spans="2:223" ht="16.5" customHeight="1" x14ac:dyDescent="0.15">
      <c r="B175" s="51"/>
      <c r="C175" s="52" t="s">
        <v>83</v>
      </c>
      <c r="D175" s="3"/>
      <c r="E175" s="2"/>
      <c r="F175" s="2"/>
      <c r="G175" s="2"/>
      <c r="H175" s="2"/>
      <c r="I175" s="2"/>
      <c r="J175" s="2"/>
      <c r="K175" s="2"/>
      <c r="L175" s="2"/>
      <c r="M175" s="2"/>
      <c r="N175" s="2"/>
      <c r="O175" s="2"/>
      <c r="P175" s="2"/>
      <c r="Q175" s="2"/>
      <c r="R175" s="2"/>
      <c r="S175" s="2"/>
      <c r="T175" s="2"/>
      <c r="U175" s="2"/>
      <c r="V175" s="2"/>
      <c r="W175" s="52"/>
      <c r="X175" s="2"/>
      <c r="Y175" s="2"/>
      <c r="Z175" s="2"/>
      <c r="AA175" s="2"/>
      <c r="AB175" s="2"/>
      <c r="AC175" s="2"/>
      <c r="AD175" s="2"/>
      <c r="AE175" s="2"/>
      <c r="AF175" s="2"/>
      <c r="AG175" s="2"/>
      <c r="AH175" s="2"/>
      <c r="AI175" s="4"/>
    </row>
    <row r="176" spans="2:223" s="88" customFormat="1" ht="13.5" customHeight="1" x14ac:dyDescent="0.15">
      <c r="B176" s="93"/>
      <c r="C176" s="89"/>
      <c r="D176" s="6" t="s">
        <v>65</v>
      </c>
      <c r="E176" s="89"/>
      <c r="F176" s="89"/>
      <c r="G176" s="89"/>
      <c r="H176" s="89"/>
      <c r="I176" s="89"/>
      <c r="J176" s="89"/>
      <c r="K176" s="89"/>
      <c r="L176" s="90"/>
      <c r="M176" s="90"/>
      <c r="N176" s="7" t="s">
        <v>97</v>
      </c>
      <c r="O176" s="89"/>
      <c r="P176" s="89"/>
      <c r="Q176" s="89"/>
      <c r="R176" s="89"/>
      <c r="S176" s="89"/>
      <c r="T176" s="89"/>
      <c r="U176" s="91" t="s">
        <v>94</v>
      </c>
      <c r="V176" s="91"/>
      <c r="W176" s="91"/>
      <c r="X176" s="92"/>
      <c r="Y176" s="6"/>
      <c r="Z176" s="6"/>
      <c r="AB176" s="91" t="s">
        <v>95</v>
      </c>
      <c r="AC176" s="91"/>
      <c r="AD176" s="91"/>
      <c r="AE176" s="6"/>
      <c r="AG176" s="91" t="s">
        <v>96</v>
      </c>
      <c r="AH176" s="91"/>
      <c r="AI176" s="94"/>
      <c r="AJ176" s="92"/>
      <c r="AK176" s="95"/>
      <c r="AM176" s="6" t="s">
        <v>98</v>
      </c>
      <c r="AN176" s="96"/>
      <c r="AO176" s="6"/>
      <c r="AP176" s="90"/>
      <c r="AQ176" s="90"/>
      <c r="AR176" s="90"/>
      <c r="AS176" s="90"/>
      <c r="AT176" s="90"/>
      <c r="AU176" s="90"/>
      <c r="AV176" s="90"/>
      <c r="AW176" s="90"/>
      <c r="AX176" s="90"/>
      <c r="AY176" s="90"/>
      <c r="AZ176" s="90"/>
      <c r="BA176" s="90"/>
      <c r="BB176" s="90"/>
      <c r="BC176" s="90"/>
      <c r="BD176" s="90"/>
      <c r="BE176" s="90"/>
      <c r="BF176" s="90"/>
      <c r="BG176" s="90"/>
      <c r="BH176" s="90"/>
      <c r="BI176" s="90"/>
      <c r="BJ176" s="90"/>
      <c r="BK176" s="90"/>
      <c r="BL176" s="90"/>
      <c r="BM176" s="90"/>
      <c r="BN176" s="90"/>
      <c r="BO176" s="90"/>
      <c r="BP176" s="90"/>
      <c r="BQ176" s="90"/>
      <c r="BR176" s="90"/>
      <c r="BS176" s="90"/>
      <c r="BT176" s="90"/>
      <c r="BU176" s="90"/>
      <c r="BV176" s="90"/>
      <c r="BW176" s="90"/>
      <c r="BX176" s="90"/>
      <c r="BY176" s="90"/>
      <c r="BZ176" s="90"/>
      <c r="CA176" s="90"/>
      <c r="CB176" s="90"/>
      <c r="CC176" s="90"/>
      <c r="CD176" s="90"/>
      <c r="CE176" s="90"/>
      <c r="CF176" s="90"/>
      <c r="CG176" s="90"/>
      <c r="CH176" s="90"/>
      <c r="CI176" s="90"/>
      <c r="CJ176" s="90"/>
      <c r="CK176" s="90"/>
      <c r="CL176" s="90"/>
      <c r="CM176" s="90"/>
      <c r="CN176" s="90"/>
      <c r="CO176" s="90"/>
      <c r="CP176" s="90"/>
      <c r="CQ176" s="90"/>
      <c r="CR176" s="90"/>
      <c r="CS176" s="90"/>
      <c r="CT176" s="90"/>
      <c r="CU176" s="90"/>
      <c r="CV176" s="90"/>
      <c r="CW176" s="90"/>
      <c r="CX176" s="90"/>
      <c r="CY176" s="90"/>
      <c r="CZ176" s="90"/>
      <c r="DA176" s="90"/>
      <c r="DB176" s="90"/>
      <c r="DC176" s="90"/>
      <c r="DD176" s="90"/>
      <c r="DE176" s="90"/>
      <c r="DF176" s="90"/>
      <c r="DG176" s="90"/>
      <c r="DH176" s="90"/>
      <c r="DI176" s="90"/>
      <c r="DJ176" s="90"/>
      <c r="DK176" s="90"/>
      <c r="DL176" s="90"/>
      <c r="DM176" s="90"/>
      <c r="DN176" s="90"/>
      <c r="DO176" s="90"/>
      <c r="DP176" s="90"/>
      <c r="DQ176" s="90"/>
      <c r="DR176" s="90"/>
      <c r="DS176" s="90"/>
      <c r="DT176" s="90"/>
      <c r="DU176" s="90"/>
      <c r="DV176" s="90"/>
      <c r="DW176" s="90"/>
      <c r="DX176" s="90"/>
      <c r="DY176" s="90"/>
      <c r="DZ176" s="90"/>
      <c r="EA176" s="90"/>
      <c r="EB176" s="90"/>
      <c r="EC176" s="90"/>
      <c r="ED176" s="90"/>
      <c r="EE176" s="90"/>
      <c r="EF176" s="90"/>
      <c r="EG176" s="90"/>
      <c r="EH176" s="90"/>
      <c r="EI176" s="90"/>
      <c r="EJ176" s="90"/>
      <c r="EK176" s="90"/>
      <c r="EL176" s="90"/>
      <c r="EM176" s="90"/>
      <c r="EN176" s="90"/>
      <c r="EO176" s="90"/>
      <c r="EP176" s="90"/>
      <c r="EQ176" s="90"/>
      <c r="ER176" s="90"/>
      <c r="ES176" s="90"/>
      <c r="ET176" s="90"/>
      <c r="EU176" s="90"/>
      <c r="EV176" s="90"/>
      <c r="EW176" s="90"/>
      <c r="EX176" s="90"/>
      <c r="EY176" s="90"/>
      <c r="EZ176" s="90"/>
      <c r="FA176" s="90"/>
      <c r="FB176" s="90"/>
      <c r="FC176" s="90"/>
      <c r="FD176" s="90"/>
      <c r="FE176" s="90"/>
      <c r="FF176" s="90"/>
      <c r="FG176" s="90"/>
      <c r="FH176" s="90"/>
      <c r="FI176" s="90"/>
      <c r="FJ176" s="90"/>
      <c r="FK176" s="90"/>
      <c r="FL176" s="90"/>
      <c r="FM176" s="90"/>
      <c r="FN176" s="90"/>
      <c r="FO176" s="90"/>
      <c r="FP176" s="90"/>
      <c r="FQ176" s="90"/>
      <c r="FR176" s="90"/>
      <c r="FS176" s="90"/>
      <c r="FT176" s="90"/>
      <c r="FU176" s="90"/>
      <c r="FV176" s="90"/>
      <c r="FW176" s="90"/>
      <c r="FX176" s="90"/>
      <c r="FY176" s="90"/>
      <c r="FZ176" s="90"/>
      <c r="GA176" s="90"/>
      <c r="GB176" s="90"/>
      <c r="GC176" s="90"/>
      <c r="GD176" s="90"/>
      <c r="GE176" s="90"/>
      <c r="GF176" s="90"/>
      <c r="GG176" s="90"/>
      <c r="GH176" s="90"/>
      <c r="GI176" s="90"/>
      <c r="GJ176" s="90"/>
      <c r="GK176" s="90"/>
      <c r="GL176" s="90"/>
      <c r="GM176" s="90"/>
      <c r="GN176" s="90"/>
      <c r="GO176" s="90"/>
      <c r="GP176" s="90"/>
      <c r="GQ176" s="90"/>
      <c r="GR176" s="90"/>
      <c r="GS176" s="90"/>
      <c r="GT176" s="90"/>
      <c r="GU176" s="90"/>
      <c r="GV176" s="90"/>
      <c r="GW176" s="90"/>
      <c r="GX176" s="90"/>
      <c r="GY176" s="90"/>
      <c r="GZ176" s="90"/>
      <c r="HA176" s="90"/>
      <c r="HB176" s="90"/>
      <c r="HC176" s="90"/>
      <c r="HD176" s="90"/>
      <c r="HE176" s="90"/>
      <c r="HF176" s="90"/>
      <c r="HG176" s="90"/>
      <c r="HH176" s="90"/>
      <c r="HI176" s="90"/>
      <c r="HJ176" s="90"/>
      <c r="HK176" s="90"/>
      <c r="HL176" s="90"/>
      <c r="HM176" s="90"/>
      <c r="HN176" s="90"/>
      <c r="HO176" s="90"/>
    </row>
    <row r="177" spans="2:223" ht="8.25" customHeight="1" x14ac:dyDescent="0.15">
      <c r="B177" s="1"/>
      <c r="C177" s="2"/>
      <c r="D177" s="6"/>
      <c r="E177" s="2"/>
      <c r="F177" s="2"/>
      <c r="G177" s="2"/>
      <c r="H177" s="2"/>
      <c r="I177" s="2"/>
      <c r="J177" s="2"/>
      <c r="K177" s="2"/>
      <c r="O177" s="7"/>
      <c r="P177" s="2"/>
      <c r="Q177" s="2"/>
      <c r="R177" s="2"/>
      <c r="S177" s="2"/>
      <c r="T177" s="2"/>
      <c r="U177" s="2"/>
      <c r="X177" s="7"/>
      <c r="Y177" s="2"/>
      <c r="Z177" s="2"/>
      <c r="AA177" s="2"/>
      <c r="AB177" s="2"/>
      <c r="AC177" s="7"/>
      <c r="AD177" s="2"/>
      <c r="AE177" s="7"/>
      <c r="AF177" s="2"/>
      <c r="AG177" s="2"/>
      <c r="AH177" s="2"/>
      <c r="AI177" s="4"/>
    </row>
    <row r="178" spans="2:223" ht="24" x14ac:dyDescent="0.15">
      <c r="B178" s="8" t="s">
        <v>0</v>
      </c>
      <c r="C178" s="9"/>
      <c r="D178" s="9"/>
      <c r="E178" s="9" t="s">
        <v>1</v>
      </c>
      <c r="F178" s="9"/>
      <c r="G178" s="9" t="s">
        <v>2</v>
      </c>
      <c r="H178" s="9"/>
      <c r="I178" s="10" t="s">
        <v>3</v>
      </c>
      <c r="J178" s="9"/>
      <c r="K178" s="10" t="s">
        <v>4</v>
      </c>
      <c r="L178" s="10"/>
      <c r="M178" s="10"/>
      <c r="N178" s="10"/>
      <c r="O178" s="10"/>
      <c r="P178" s="10"/>
      <c r="Q178" s="10"/>
      <c r="R178" s="10"/>
      <c r="S178" s="10"/>
      <c r="T178" s="10"/>
      <c r="U178" s="10"/>
      <c r="V178" s="9"/>
      <c r="W178" s="10"/>
      <c r="X178" s="10"/>
      <c r="Y178" s="10"/>
      <c r="Z178" s="10"/>
      <c r="AA178" s="10"/>
      <c r="AB178" s="10"/>
      <c r="AC178" s="10"/>
      <c r="AD178" s="10"/>
      <c r="AE178" s="10"/>
      <c r="AF178" s="10"/>
      <c r="AG178" s="59" t="s">
        <v>5</v>
      </c>
      <c r="AH178" s="56"/>
      <c r="AI178" s="57"/>
      <c r="AJ178" s="56"/>
      <c r="AK178" s="56"/>
      <c r="AL178" s="56"/>
      <c r="AM178" s="58"/>
    </row>
    <row r="179" spans="2:223" ht="45.75" customHeight="1" x14ac:dyDescent="0.15">
      <c r="B179" s="11" t="s">
        <v>6</v>
      </c>
      <c r="C179" s="107" t="s">
        <v>76</v>
      </c>
      <c r="D179" s="108"/>
      <c r="E179" s="108"/>
      <c r="F179" s="108"/>
      <c r="G179" s="108"/>
      <c r="H179" s="109"/>
      <c r="I179" s="110" t="s">
        <v>82</v>
      </c>
      <c r="J179" s="108"/>
      <c r="K179" s="108"/>
      <c r="L179" s="108"/>
      <c r="M179" s="108"/>
      <c r="N179" s="109"/>
      <c r="O179" s="103" t="s">
        <v>77</v>
      </c>
      <c r="P179" s="104"/>
      <c r="Q179" s="104"/>
      <c r="R179" s="104"/>
      <c r="S179" s="104"/>
      <c r="T179" s="105"/>
      <c r="U179" s="103" t="s">
        <v>78</v>
      </c>
      <c r="V179" s="104"/>
      <c r="W179" s="104"/>
      <c r="X179" s="104"/>
      <c r="Y179" s="104"/>
      <c r="Z179" s="105"/>
      <c r="AA179" s="103" t="s">
        <v>79</v>
      </c>
      <c r="AB179" s="104"/>
      <c r="AC179" s="104"/>
      <c r="AD179" s="104"/>
      <c r="AE179" s="104"/>
      <c r="AF179" s="105"/>
      <c r="AG179" s="16" t="s">
        <v>72</v>
      </c>
      <c r="AH179" s="16" t="s">
        <v>71</v>
      </c>
      <c r="AI179" s="17" t="s">
        <v>72</v>
      </c>
      <c r="AJ179" s="16" t="s">
        <v>71</v>
      </c>
      <c r="AK179" s="16" t="s">
        <v>72</v>
      </c>
      <c r="AL179" s="18" t="s">
        <v>71</v>
      </c>
      <c r="AM179" s="13"/>
    </row>
    <row r="180" spans="2:223" s="21" customFormat="1" ht="48" x14ac:dyDescent="0.15">
      <c r="B180" s="14" t="s">
        <v>7</v>
      </c>
      <c r="C180" s="15" t="s">
        <v>8</v>
      </c>
      <c r="D180" s="15" t="s">
        <v>9</v>
      </c>
      <c r="E180" s="15" t="s">
        <v>10</v>
      </c>
      <c r="F180" s="15" t="s">
        <v>11</v>
      </c>
      <c r="G180" s="72" t="s">
        <v>12</v>
      </c>
      <c r="H180" s="73" t="s">
        <v>13</v>
      </c>
      <c r="I180" s="15" t="s">
        <v>8</v>
      </c>
      <c r="J180" s="15" t="s">
        <v>9</v>
      </c>
      <c r="K180" s="15" t="s">
        <v>10</v>
      </c>
      <c r="L180" s="15" t="s">
        <v>11</v>
      </c>
      <c r="M180" s="72" t="s">
        <v>12</v>
      </c>
      <c r="N180" s="73" t="s">
        <v>13</v>
      </c>
      <c r="O180" s="15" t="s">
        <v>8</v>
      </c>
      <c r="P180" s="15" t="s">
        <v>9</v>
      </c>
      <c r="Q180" s="15" t="s">
        <v>10</v>
      </c>
      <c r="R180" s="15" t="s">
        <v>11</v>
      </c>
      <c r="S180" s="72" t="s">
        <v>12</v>
      </c>
      <c r="T180" s="73" t="s">
        <v>13</v>
      </c>
      <c r="U180" s="15" t="s">
        <v>8</v>
      </c>
      <c r="V180" s="15" t="s">
        <v>9</v>
      </c>
      <c r="W180" s="15" t="s">
        <v>10</v>
      </c>
      <c r="X180" s="15" t="s">
        <v>11</v>
      </c>
      <c r="Y180" s="72" t="s">
        <v>12</v>
      </c>
      <c r="Z180" s="73" t="s">
        <v>13</v>
      </c>
      <c r="AA180" s="15" t="s">
        <v>8</v>
      </c>
      <c r="AB180" s="15" t="s">
        <v>9</v>
      </c>
      <c r="AC180" s="15" t="s">
        <v>10</v>
      </c>
      <c r="AD180" s="15" t="s">
        <v>11</v>
      </c>
      <c r="AE180" s="72" t="s">
        <v>12</v>
      </c>
      <c r="AF180" s="73" t="s">
        <v>13</v>
      </c>
      <c r="AG180" s="100" t="s">
        <v>73</v>
      </c>
      <c r="AH180" s="101"/>
      <c r="AI180" s="102" t="s">
        <v>74</v>
      </c>
      <c r="AJ180" s="101"/>
      <c r="AK180" s="102" t="s">
        <v>75</v>
      </c>
      <c r="AL180" s="101"/>
      <c r="AM180" s="19" t="s">
        <v>7</v>
      </c>
      <c r="AN180" s="20"/>
      <c r="CF180" s="20"/>
      <c r="CG180" s="20"/>
      <c r="CH180" s="20"/>
      <c r="CI180" s="20"/>
      <c r="CJ180" s="20"/>
      <c r="CK180" s="20"/>
      <c r="CL180" s="20"/>
      <c r="CM180" s="20"/>
      <c r="CN180" s="20"/>
      <c r="CO180" s="20"/>
      <c r="CP180" s="20"/>
      <c r="CQ180" s="20"/>
      <c r="CR180" s="20"/>
      <c r="CS180" s="20"/>
      <c r="CT180" s="20"/>
      <c r="CU180" s="20"/>
      <c r="CV180" s="20"/>
      <c r="CW180" s="20"/>
      <c r="CX180" s="20"/>
      <c r="CY180" s="20"/>
      <c r="CZ180" s="20"/>
      <c r="DA180" s="20"/>
      <c r="DB180" s="20"/>
      <c r="DC180" s="20"/>
      <c r="DD180" s="20"/>
      <c r="DE180" s="20"/>
      <c r="DF180" s="20"/>
      <c r="DG180" s="20"/>
      <c r="DH180" s="20"/>
      <c r="DI180" s="20"/>
      <c r="DJ180" s="20"/>
      <c r="DK180" s="20"/>
      <c r="DL180" s="20"/>
      <c r="DM180" s="20"/>
      <c r="DN180" s="20"/>
      <c r="DO180" s="20"/>
      <c r="DP180" s="20"/>
      <c r="DQ180" s="20"/>
      <c r="DR180" s="20"/>
      <c r="DS180" s="20"/>
      <c r="DT180" s="20"/>
      <c r="DU180" s="20"/>
      <c r="DV180" s="20"/>
      <c r="DW180" s="20"/>
      <c r="DX180" s="20"/>
      <c r="DY180" s="20"/>
      <c r="DZ180" s="20"/>
      <c r="EA180" s="20"/>
      <c r="EB180" s="20"/>
      <c r="EC180" s="20"/>
      <c r="ED180" s="20"/>
      <c r="EE180" s="20"/>
      <c r="EF180" s="20"/>
      <c r="EG180" s="20"/>
      <c r="EH180" s="20"/>
      <c r="EI180" s="20"/>
      <c r="EJ180" s="20"/>
      <c r="EK180" s="20"/>
      <c r="EL180" s="20"/>
      <c r="EM180" s="20"/>
      <c r="EN180" s="20"/>
      <c r="EO180" s="20"/>
      <c r="EP180" s="20"/>
      <c r="EQ180" s="20"/>
      <c r="ER180" s="20"/>
      <c r="ES180" s="20"/>
      <c r="ET180" s="20"/>
      <c r="EU180" s="20"/>
      <c r="EV180" s="20"/>
      <c r="EW180" s="20"/>
      <c r="EX180" s="20"/>
      <c r="EY180" s="20"/>
      <c r="EZ180" s="20"/>
      <c r="FA180" s="20"/>
      <c r="FB180" s="20"/>
      <c r="FC180" s="20"/>
      <c r="FD180" s="20"/>
      <c r="FE180" s="20"/>
      <c r="FF180" s="20"/>
      <c r="FG180" s="20"/>
      <c r="FH180" s="20"/>
      <c r="FI180" s="20"/>
      <c r="FJ180" s="20"/>
      <c r="FK180" s="20"/>
      <c r="FL180" s="20"/>
      <c r="FM180" s="20"/>
      <c r="FN180" s="20"/>
      <c r="FO180" s="20"/>
      <c r="FP180" s="20"/>
      <c r="FQ180" s="20"/>
      <c r="FR180" s="20"/>
      <c r="FS180" s="20"/>
      <c r="FT180" s="20"/>
      <c r="FU180" s="20"/>
      <c r="FV180" s="20"/>
      <c r="FW180" s="20"/>
      <c r="FX180" s="20"/>
      <c r="FY180" s="20"/>
      <c r="FZ180" s="20"/>
      <c r="GA180" s="20"/>
      <c r="GB180" s="20"/>
      <c r="GC180" s="20"/>
      <c r="GD180" s="20"/>
      <c r="GE180" s="20"/>
      <c r="GF180" s="20"/>
      <c r="GG180" s="20"/>
      <c r="GH180" s="20"/>
      <c r="GI180" s="20"/>
      <c r="GJ180" s="20"/>
      <c r="GK180" s="20"/>
      <c r="GL180" s="20"/>
      <c r="GM180" s="20"/>
      <c r="GN180" s="20"/>
      <c r="GO180" s="20"/>
      <c r="GP180" s="20"/>
      <c r="GQ180" s="20"/>
      <c r="GR180" s="20"/>
      <c r="GS180" s="20"/>
      <c r="GT180" s="20"/>
      <c r="GU180" s="20"/>
      <c r="GV180" s="20"/>
      <c r="GW180" s="20"/>
      <c r="GX180" s="20"/>
      <c r="GY180" s="20"/>
      <c r="GZ180" s="20"/>
      <c r="HA180" s="20"/>
      <c r="HB180" s="20"/>
      <c r="HC180" s="20"/>
      <c r="HD180" s="20"/>
      <c r="HE180" s="20"/>
      <c r="HF180" s="20"/>
      <c r="HG180" s="20"/>
      <c r="HH180" s="20"/>
      <c r="HI180" s="20"/>
      <c r="HJ180" s="20"/>
      <c r="HK180" s="20"/>
      <c r="HL180" s="20"/>
      <c r="HM180" s="20"/>
      <c r="HN180" s="20"/>
      <c r="HO180" s="20"/>
    </row>
    <row r="181" spans="2:223" ht="10.5" customHeight="1" x14ac:dyDescent="0.15">
      <c r="B181" s="46">
        <v>29677</v>
      </c>
      <c r="C181" s="47"/>
      <c r="D181" s="47"/>
      <c r="E181" s="47"/>
      <c r="F181" s="47"/>
      <c r="G181" s="74"/>
      <c r="H181" s="75"/>
      <c r="I181" s="47"/>
      <c r="J181" s="47"/>
      <c r="K181" s="47"/>
      <c r="L181" s="47"/>
      <c r="M181" s="74"/>
      <c r="N181" s="75"/>
      <c r="O181" s="47"/>
      <c r="P181" s="47"/>
      <c r="Q181" s="47"/>
      <c r="R181" s="47"/>
      <c r="S181" s="74"/>
      <c r="T181" s="75"/>
      <c r="U181" s="47"/>
      <c r="V181" s="47"/>
      <c r="W181" s="47"/>
      <c r="X181" s="47"/>
      <c r="Y181" s="74"/>
      <c r="Z181" s="75"/>
      <c r="AA181" s="47"/>
      <c r="AB181" s="47"/>
      <c r="AC181" s="47"/>
      <c r="AD181" s="47"/>
      <c r="AE181" s="74"/>
      <c r="AF181" s="75"/>
      <c r="AG181" s="62"/>
      <c r="AH181" s="64"/>
      <c r="AI181" s="64"/>
      <c r="AJ181" s="64"/>
      <c r="AK181" s="64"/>
      <c r="AL181" s="64"/>
      <c r="AM181" s="46">
        <v>29677</v>
      </c>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c r="BW181" s="3"/>
      <c r="BX181" s="3"/>
      <c r="BY181" s="3"/>
      <c r="BZ181" s="3"/>
      <c r="CA181" s="3"/>
      <c r="CB181" s="3"/>
      <c r="CC181" s="3"/>
      <c r="CD181" s="3"/>
      <c r="CE181" s="3"/>
    </row>
    <row r="182" spans="2:223" ht="10.5" customHeight="1" x14ac:dyDescent="0.15">
      <c r="B182" s="48">
        <v>29707</v>
      </c>
      <c r="C182" s="47"/>
      <c r="D182" s="47"/>
      <c r="E182" s="47"/>
      <c r="F182" s="47"/>
      <c r="G182" s="74"/>
      <c r="H182" s="75"/>
      <c r="I182" s="47"/>
      <c r="J182" s="47"/>
      <c r="K182" s="47"/>
      <c r="L182" s="47"/>
      <c r="M182" s="74"/>
      <c r="N182" s="75"/>
      <c r="O182" s="47"/>
      <c r="P182" s="47"/>
      <c r="Q182" s="47"/>
      <c r="R182" s="47"/>
      <c r="S182" s="74"/>
      <c r="T182" s="75"/>
      <c r="U182" s="47"/>
      <c r="V182" s="47"/>
      <c r="W182" s="47"/>
      <c r="X182" s="47"/>
      <c r="Y182" s="74"/>
      <c r="Z182" s="75"/>
      <c r="AA182" s="47"/>
      <c r="AB182" s="47"/>
      <c r="AC182" s="47"/>
      <c r="AD182" s="47"/>
      <c r="AE182" s="74"/>
      <c r="AF182" s="75"/>
      <c r="AG182" s="62"/>
      <c r="AH182" s="64"/>
      <c r="AI182" s="64"/>
      <c r="AJ182" s="64"/>
      <c r="AK182" s="64"/>
      <c r="AL182" s="64"/>
      <c r="AM182" s="48">
        <v>29707</v>
      </c>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row>
    <row r="183" spans="2:223" ht="10.5" customHeight="1" x14ac:dyDescent="0.15">
      <c r="B183" s="46">
        <v>29738</v>
      </c>
      <c r="C183" s="47"/>
      <c r="D183" s="47"/>
      <c r="E183" s="47"/>
      <c r="F183" s="47"/>
      <c r="G183" s="74"/>
      <c r="H183" s="75"/>
      <c r="I183" s="47"/>
      <c r="J183" s="47"/>
      <c r="K183" s="47"/>
      <c r="L183" s="47"/>
      <c r="M183" s="74"/>
      <c r="N183" s="75"/>
      <c r="O183" s="47"/>
      <c r="P183" s="47"/>
      <c r="Q183" s="47"/>
      <c r="R183" s="47"/>
      <c r="S183" s="74"/>
      <c r="T183" s="75"/>
      <c r="U183" s="47"/>
      <c r="V183" s="47"/>
      <c r="W183" s="47"/>
      <c r="X183" s="47"/>
      <c r="Y183" s="74"/>
      <c r="Z183" s="75"/>
      <c r="AA183" s="47"/>
      <c r="AB183" s="47"/>
      <c r="AC183" s="47"/>
      <c r="AD183" s="47"/>
      <c r="AE183" s="74"/>
      <c r="AF183" s="75"/>
      <c r="AG183" s="62"/>
      <c r="AH183" s="64"/>
      <c r="AI183" s="64"/>
      <c r="AJ183" s="64"/>
      <c r="AK183" s="64"/>
      <c r="AL183" s="64"/>
      <c r="AM183" s="46">
        <v>29738</v>
      </c>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row>
    <row r="184" spans="2:223" ht="10.5" customHeight="1" x14ac:dyDescent="0.15">
      <c r="B184" s="48">
        <v>29768</v>
      </c>
      <c r="C184" s="47"/>
      <c r="D184" s="47"/>
      <c r="E184" s="47"/>
      <c r="F184" s="47"/>
      <c r="G184" s="74"/>
      <c r="H184" s="75"/>
      <c r="I184" s="47"/>
      <c r="J184" s="47"/>
      <c r="K184" s="47"/>
      <c r="L184" s="47"/>
      <c r="M184" s="74"/>
      <c r="N184" s="75"/>
      <c r="O184" s="47"/>
      <c r="P184" s="47"/>
      <c r="Q184" s="47"/>
      <c r="R184" s="47"/>
      <c r="S184" s="74"/>
      <c r="T184" s="75"/>
      <c r="U184" s="47"/>
      <c r="V184" s="47"/>
      <c r="W184" s="47"/>
      <c r="X184" s="47"/>
      <c r="Y184" s="74"/>
      <c r="Z184" s="75"/>
      <c r="AA184" s="47"/>
      <c r="AB184" s="47"/>
      <c r="AC184" s="47"/>
      <c r="AD184" s="47"/>
      <c r="AE184" s="74"/>
      <c r="AF184" s="75"/>
      <c r="AG184" s="62"/>
      <c r="AH184" s="64"/>
      <c r="AI184" s="64"/>
      <c r="AJ184" s="64"/>
      <c r="AK184" s="64"/>
      <c r="AL184" s="64"/>
      <c r="AM184" s="48">
        <v>29768</v>
      </c>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row>
    <row r="185" spans="2:223" ht="10.5" customHeight="1" x14ac:dyDescent="0.15">
      <c r="B185" s="46">
        <v>29799</v>
      </c>
      <c r="C185" s="47"/>
      <c r="D185" s="47"/>
      <c r="E185" s="47"/>
      <c r="F185" s="47"/>
      <c r="G185" s="74"/>
      <c r="H185" s="75"/>
      <c r="I185" s="47"/>
      <c r="J185" s="47"/>
      <c r="K185" s="47"/>
      <c r="L185" s="47"/>
      <c r="M185" s="74"/>
      <c r="N185" s="75"/>
      <c r="O185" s="47"/>
      <c r="P185" s="47"/>
      <c r="Q185" s="47"/>
      <c r="R185" s="47"/>
      <c r="S185" s="74"/>
      <c r="T185" s="75"/>
      <c r="U185" s="47"/>
      <c r="V185" s="47"/>
      <c r="W185" s="47"/>
      <c r="X185" s="47"/>
      <c r="Y185" s="74"/>
      <c r="Z185" s="75"/>
      <c r="AA185" s="47"/>
      <c r="AB185" s="47"/>
      <c r="AC185" s="47"/>
      <c r="AD185" s="47"/>
      <c r="AE185" s="74"/>
      <c r="AF185" s="75"/>
      <c r="AG185" s="62"/>
      <c r="AH185" s="64"/>
      <c r="AI185" s="64"/>
      <c r="AJ185" s="64"/>
      <c r="AK185" s="64"/>
      <c r="AL185" s="64"/>
      <c r="AM185" s="46">
        <v>29799</v>
      </c>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c r="BW185" s="3"/>
      <c r="BX185" s="3"/>
      <c r="BY185" s="3"/>
      <c r="BZ185" s="3"/>
      <c r="CA185" s="3"/>
      <c r="CB185" s="3"/>
      <c r="CC185" s="3"/>
      <c r="CD185" s="3"/>
      <c r="CE185" s="3"/>
    </row>
    <row r="186" spans="2:223" ht="10.5" customHeight="1" x14ac:dyDescent="0.15">
      <c r="B186" s="48">
        <v>29830</v>
      </c>
      <c r="C186" s="47"/>
      <c r="D186" s="47"/>
      <c r="E186" s="47"/>
      <c r="F186" s="47"/>
      <c r="G186" s="74"/>
      <c r="H186" s="75"/>
      <c r="I186" s="47"/>
      <c r="J186" s="47"/>
      <c r="K186" s="47"/>
      <c r="L186" s="47"/>
      <c r="M186" s="74"/>
      <c r="N186" s="75"/>
      <c r="O186" s="47"/>
      <c r="P186" s="47"/>
      <c r="Q186" s="47"/>
      <c r="R186" s="47"/>
      <c r="S186" s="74"/>
      <c r="T186" s="75"/>
      <c r="U186" s="47"/>
      <c r="V186" s="47"/>
      <c r="W186" s="47"/>
      <c r="X186" s="47"/>
      <c r="Y186" s="74"/>
      <c r="Z186" s="75"/>
      <c r="AA186" s="47"/>
      <c r="AB186" s="47"/>
      <c r="AC186" s="47"/>
      <c r="AD186" s="47"/>
      <c r="AE186" s="74"/>
      <c r="AF186" s="75"/>
      <c r="AG186" s="62"/>
      <c r="AH186" s="64"/>
      <c r="AI186" s="64"/>
      <c r="AJ186" s="64"/>
      <c r="AK186" s="64"/>
      <c r="AL186" s="64"/>
      <c r="AM186" s="48">
        <v>29830</v>
      </c>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c r="BW186" s="3"/>
      <c r="BX186" s="3"/>
      <c r="BY186" s="3"/>
      <c r="BZ186" s="3"/>
      <c r="CA186" s="3"/>
      <c r="CB186" s="3"/>
      <c r="CC186" s="3"/>
      <c r="CD186" s="3"/>
      <c r="CE186" s="3"/>
    </row>
    <row r="187" spans="2:223" ht="10.5" customHeight="1" x14ac:dyDescent="0.15">
      <c r="B187" s="46">
        <v>29860</v>
      </c>
      <c r="C187" s="47">
        <v>185</v>
      </c>
      <c r="D187" s="50">
        <v>175.06451612903226</v>
      </c>
      <c r="E187" s="47">
        <v>167</v>
      </c>
      <c r="F187" s="47"/>
      <c r="G187" s="76">
        <f>D187+F187*3</f>
        <v>175.06451612903226</v>
      </c>
      <c r="H187" s="77">
        <f>D187-3*F187</f>
        <v>175.06451612903226</v>
      </c>
      <c r="I187" s="50">
        <v>180</v>
      </c>
      <c r="J187" s="50">
        <v>165.16129032258064</v>
      </c>
      <c r="K187" s="50">
        <v>159</v>
      </c>
      <c r="L187" s="47"/>
      <c r="M187" s="76">
        <f t="shared" ref="M187:M202" si="0">J187+L187*3</f>
        <v>165.16129032258064</v>
      </c>
      <c r="N187" s="77">
        <f t="shared" ref="N187:N202" si="1">J187-3*L187</f>
        <v>165.16129032258064</v>
      </c>
      <c r="O187" s="47"/>
      <c r="P187" s="47"/>
      <c r="Q187" s="47"/>
      <c r="R187" s="47"/>
      <c r="S187" s="74"/>
      <c r="T187" s="75"/>
      <c r="U187" s="50"/>
      <c r="V187" s="50"/>
      <c r="W187" s="50"/>
      <c r="X187" s="47"/>
      <c r="Y187" s="76"/>
      <c r="Z187" s="77"/>
      <c r="AA187" s="47"/>
      <c r="AB187" s="47"/>
      <c r="AC187" s="47"/>
      <c r="AD187" s="47"/>
      <c r="AE187" s="74"/>
      <c r="AF187" s="75"/>
      <c r="AG187" s="62"/>
      <c r="AH187" s="64"/>
      <c r="AI187" s="64"/>
      <c r="AJ187" s="64"/>
      <c r="AK187" s="64"/>
      <c r="AL187" s="64"/>
      <c r="AM187" s="46">
        <v>29860</v>
      </c>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c r="BW187" s="3"/>
      <c r="BX187" s="3"/>
      <c r="BY187" s="3"/>
      <c r="BZ187" s="3"/>
      <c r="CA187" s="3"/>
      <c r="CB187" s="3"/>
      <c r="CC187" s="3"/>
      <c r="CD187" s="3"/>
      <c r="CE187" s="3"/>
    </row>
    <row r="188" spans="2:223" ht="10.5" customHeight="1" x14ac:dyDescent="0.15">
      <c r="B188" s="48">
        <v>29891</v>
      </c>
      <c r="C188" s="47">
        <v>188</v>
      </c>
      <c r="D188" s="50">
        <v>175.33333333333334</v>
      </c>
      <c r="E188" s="47">
        <v>166</v>
      </c>
      <c r="F188" s="47"/>
      <c r="G188" s="76">
        <f t="shared" ref="G188:G203" si="2">D188+F188*3</f>
        <v>175.33333333333334</v>
      </c>
      <c r="H188" s="77">
        <f t="shared" ref="H188:H203" si="3">D188-3*F188</f>
        <v>175.33333333333334</v>
      </c>
      <c r="I188" s="50">
        <v>189</v>
      </c>
      <c r="J188" s="50">
        <v>168.36666666666667</v>
      </c>
      <c r="K188" s="50">
        <v>159</v>
      </c>
      <c r="L188" s="47"/>
      <c r="M188" s="76">
        <f t="shared" si="0"/>
        <v>168.36666666666667</v>
      </c>
      <c r="N188" s="77">
        <f t="shared" si="1"/>
        <v>168.36666666666667</v>
      </c>
      <c r="O188" s="47"/>
      <c r="P188" s="47"/>
      <c r="Q188" s="47"/>
      <c r="R188" s="47"/>
      <c r="S188" s="74"/>
      <c r="T188" s="75"/>
      <c r="U188" s="50"/>
      <c r="V188" s="50"/>
      <c r="W188" s="50"/>
      <c r="X188" s="47"/>
      <c r="Y188" s="76"/>
      <c r="Z188" s="77"/>
      <c r="AA188" s="47"/>
      <c r="AB188" s="47"/>
      <c r="AC188" s="47"/>
      <c r="AD188" s="47"/>
      <c r="AE188" s="74"/>
      <c r="AF188" s="75"/>
      <c r="AG188" s="62"/>
      <c r="AH188" s="64"/>
      <c r="AI188" s="64"/>
      <c r="AJ188" s="64"/>
      <c r="AK188" s="64"/>
      <c r="AL188" s="64"/>
      <c r="AM188" s="48">
        <v>29891</v>
      </c>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row>
    <row r="189" spans="2:223" ht="10.5" customHeight="1" x14ac:dyDescent="0.15">
      <c r="B189" s="46">
        <v>29921</v>
      </c>
      <c r="C189" s="47">
        <v>218</v>
      </c>
      <c r="D189" s="50">
        <v>176.2258064516129</v>
      </c>
      <c r="E189" s="47">
        <v>162</v>
      </c>
      <c r="F189" s="47"/>
      <c r="G189" s="76">
        <f t="shared" si="2"/>
        <v>176.2258064516129</v>
      </c>
      <c r="H189" s="77">
        <f t="shared" si="3"/>
        <v>176.2258064516129</v>
      </c>
      <c r="I189" s="50">
        <v>197</v>
      </c>
      <c r="J189" s="50">
        <v>172.25806451612902</v>
      </c>
      <c r="K189" s="50">
        <v>165</v>
      </c>
      <c r="L189" s="47"/>
      <c r="M189" s="76">
        <f t="shared" si="0"/>
        <v>172.25806451612902</v>
      </c>
      <c r="N189" s="77">
        <f t="shared" si="1"/>
        <v>172.25806451612902</v>
      </c>
      <c r="O189" s="47"/>
      <c r="P189" s="47"/>
      <c r="Q189" s="47"/>
      <c r="R189" s="47"/>
      <c r="S189" s="74"/>
      <c r="T189" s="75"/>
      <c r="U189" s="50"/>
      <c r="V189" s="50"/>
      <c r="W189" s="50"/>
      <c r="X189" s="47"/>
      <c r="Y189" s="76"/>
      <c r="Z189" s="77"/>
      <c r="AA189" s="47"/>
      <c r="AB189" s="47"/>
      <c r="AC189" s="47"/>
      <c r="AD189" s="47"/>
      <c r="AE189" s="74"/>
      <c r="AF189" s="75"/>
      <c r="AG189" s="62"/>
      <c r="AH189" s="64"/>
      <c r="AI189" s="64"/>
      <c r="AJ189" s="64"/>
      <c r="AK189" s="64"/>
      <c r="AL189" s="64"/>
      <c r="AM189" s="46">
        <v>29921</v>
      </c>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c r="BW189" s="3"/>
      <c r="BX189" s="3"/>
      <c r="BY189" s="3"/>
      <c r="BZ189" s="3"/>
      <c r="CA189" s="3"/>
      <c r="CB189" s="3"/>
      <c r="CC189" s="3"/>
      <c r="CD189" s="3"/>
      <c r="CE189" s="3"/>
    </row>
    <row r="190" spans="2:223" ht="10.5" customHeight="1" x14ac:dyDescent="0.15">
      <c r="B190" s="48">
        <v>29952</v>
      </c>
      <c r="C190" s="47">
        <v>191</v>
      </c>
      <c r="D190" s="50">
        <v>175.38709677419354</v>
      </c>
      <c r="E190" s="47">
        <v>135</v>
      </c>
      <c r="F190" s="47"/>
      <c r="G190" s="76">
        <f t="shared" si="2"/>
        <v>175.38709677419354</v>
      </c>
      <c r="H190" s="77">
        <f t="shared" si="3"/>
        <v>175.38709677419354</v>
      </c>
      <c r="I190" s="50">
        <v>184</v>
      </c>
      <c r="J190" s="50">
        <v>174</v>
      </c>
      <c r="K190" s="50">
        <v>165</v>
      </c>
      <c r="L190" s="47"/>
      <c r="M190" s="76">
        <f t="shared" si="0"/>
        <v>174</v>
      </c>
      <c r="N190" s="77">
        <f t="shared" si="1"/>
        <v>174</v>
      </c>
      <c r="O190" s="47"/>
      <c r="P190" s="47"/>
      <c r="Q190" s="47"/>
      <c r="R190" s="47"/>
      <c r="S190" s="74"/>
      <c r="T190" s="75"/>
      <c r="U190" s="50"/>
      <c r="V190" s="50"/>
      <c r="W190" s="50"/>
      <c r="X190" s="47"/>
      <c r="Y190" s="76"/>
      <c r="Z190" s="77"/>
      <c r="AA190" s="47"/>
      <c r="AB190" s="47"/>
      <c r="AC190" s="47"/>
      <c r="AD190" s="47"/>
      <c r="AE190" s="74"/>
      <c r="AF190" s="75"/>
      <c r="AG190" s="62"/>
      <c r="AH190" s="64"/>
      <c r="AI190" s="64"/>
      <c r="AJ190" s="64"/>
      <c r="AK190" s="64"/>
      <c r="AL190" s="64"/>
      <c r="AM190" s="48">
        <v>29952</v>
      </c>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c r="BW190" s="3"/>
      <c r="BX190" s="3"/>
      <c r="BY190" s="3"/>
      <c r="BZ190" s="3"/>
      <c r="CA190" s="3"/>
      <c r="CB190" s="3"/>
      <c r="CC190" s="3"/>
      <c r="CD190" s="3"/>
      <c r="CE190" s="3"/>
    </row>
    <row r="191" spans="2:223" ht="10.5" customHeight="1" x14ac:dyDescent="0.15">
      <c r="B191" s="46">
        <v>29983</v>
      </c>
      <c r="C191" s="47">
        <v>191</v>
      </c>
      <c r="D191" s="50">
        <v>176.14285714285714</v>
      </c>
      <c r="E191" s="47">
        <v>136</v>
      </c>
      <c r="F191" s="47"/>
      <c r="G191" s="76">
        <f t="shared" si="2"/>
        <v>176.14285714285714</v>
      </c>
      <c r="H191" s="77">
        <f t="shared" si="3"/>
        <v>176.14285714285714</v>
      </c>
      <c r="I191" s="50">
        <v>197</v>
      </c>
      <c r="J191" s="50">
        <v>175.17857142857142</v>
      </c>
      <c r="K191" s="50">
        <v>164</v>
      </c>
      <c r="L191" s="47"/>
      <c r="M191" s="76">
        <f t="shared" si="0"/>
        <v>175.17857142857142</v>
      </c>
      <c r="N191" s="77">
        <f t="shared" si="1"/>
        <v>175.17857142857142</v>
      </c>
      <c r="O191" s="47"/>
      <c r="P191" s="47"/>
      <c r="Q191" s="47"/>
      <c r="R191" s="47"/>
      <c r="S191" s="74"/>
      <c r="T191" s="75"/>
      <c r="U191" s="50"/>
      <c r="V191" s="50"/>
      <c r="W191" s="50"/>
      <c r="X191" s="47"/>
      <c r="Y191" s="76"/>
      <c r="Z191" s="77"/>
      <c r="AA191" s="47"/>
      <c r="AB191" s="47"/>
      <c r="AC191" s="47"/>
      <c r="AD191" s="47"/>
      <c r="AE191" s="74"/>
      <c r="AF191" s="75"/>
      <c r="AG191" s="62"/>
      <c r="AH191" s="64"/>
      <c r="AI191" s="64"/>
      <c r="AJ191" s="64"/>
      <c r="AK191" s="64"/>
      <c r="AL191" s="64"/>
      <c r="AM191" s="46">
        <v>29983</v>
      </c>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c r="BW191" s="3"/>
      <c r="BX191" s="3"/>
      <c r="BY191" s="3"/>
      <c r="BZ191" s="3"/>
      <c r="CA191" s="3"/>
      <c r="CB191" s="3"/>
      <c r="CC191" s="3"/>
      <c r="CD191" s="3"/>
      <c r="CE191" s="3"/>
    </row>
    <row r="192" spans="2:223" ht="10.5" customHeight="1" x14ac:dyDescent="0.15">
      <c r="B192" s="48">
        <v>30011</v>
      </c>
      <c r="C192" s="47">
        <v>237</v>
      </c>
      <c r="D192" s="50">
        <v>177.70967741935485</v>
      </c>
      <c r="E192" s="47">
        <v>159</v>
      </c>
      <c r="F192" s="47"/>
      <c r="G192" s="76">
        <f t="shared" si="2"/>
        <v>177.70967741935485</v>
      </c>
      <c r="H192" s="77">
        <f t="shared" si="3"/>
        <v>177.70967741935485</v>
      </c>
      <c r="I192" s="50">
        <v>230</v>
      </c>
      <c r="J192" s="50">
        <v>176.09677419354838</v>
      </c>
      <c r="K192" s="50">
        <v>147</v>
      </c>
      <c r="L192" s="47"/>
      <c r="M192" s="76">
        <f t="shared" si="0"/>
        <v>176.09677419354838</v>
      </c>
      <c r="N192" s="77">
        <f t="shared" si="1"/>
        <v>176.09677419354838</v>
      </c>
      <c r="O192" s="47"/>
      <c r="P192" s="47"/>
      <c r="Q192" s="47"/>
      <c r="R192" s="47"/>
      <c r="S192" s="74"/>
      <c r="T192" s="75"/>
      <c r="U192" s="50"/>
      <c r="V192" s="50"/>
      <c r="W192" s="50"/>
      <c r="X192" s="47"/>
      <c r="Y192" s="76"/>
      <c r="Z192" s="77"/>
      <c r="AA192" s="47"/>
      <c r="AB192" s="47"/>
      <c r="AC192" s="47"/>
      <c r="AD192" s="47"/>
      <c r="AE192" s="74"/>
      <c r="AF192" s="75"/>
      <c r="AG192" s="62"/>
      <c r="AH192" s="64"/>
      <c r="AI192" s="64"/>
      <c r="AJ192" s="64"/>
      <c r="AK192" s="64"/>
      <c r="AL192" s="64"/>
      <c r="AM192" s="48">
        <v>30011</v>
      </c>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c r="BW192" s="3"/>
      <c r="BX192" s="3"/>
      <c r="BY192" s="3"/>
      <c r="BZ192" s="3"/>
      <c r="CA192" s="3"/>
      <c r="CB192" s="3"/>
      <c r="CC192" s="3"/>
      <c r="CD192" s="3"/>
      <c r="CE192" s="3"/>
    </row>
    <row r="193" spans="2:83" ht="10.5" customHeight="1" x14ac:dyDescent="0.15">
      <c r="B193" s="46">
        <v>30042</v>
      </c>
      <c r="C193" s="47">
        <v>205</v>
      </c>
      <c r="D193" s="47">
        <v>178</v>
      </c>
      <c r="E193" s="47">
        <v>165</v>
      </c>
      <c r="F193" s="47"/>
      <c r="G193" s="74">
        <f t="shared" si="2"/>
        <v>178</v>
      </c>
      <c r="H193" s="75">
        <f t="shared" si="3"/>
        <v>178</v>
      </c>
      <c r="I193" s="50">
        <v>188</v>
      </c>
      <c r="J193" s="50">
        <v>176</v>
      </c>
      <c r="K193" s="50">
        <v>164</v>
      </c>
      <c r="L193" s="47"/>
      <c r="M193" s="76">
        <f t="shared" si="0"/>
        <v>176</v>
      </c>
      <c r="N193" s="77">
        <f t="shared" si="1"/>
        <v>176</v>
      </c>
      <c r="O193" s="47"/>
      <c r="P193" s="47"/>
      <c r="Q193" s="47"/>
      <c r="R193" s="47"/>
      <c r="S193" s="74"/>
      <c r="T193" s="75"/>
      <c r="U193" s="50"/>
      <c r="V193" s="50"/>
      <c r="W193" s="50"/>
      <c r="X193" s="47"/>
      <c r="Y193" s="76"/>
      <c r="Z193" s="77"/>
      <c r="AA193" s="47"/>
      <c r="AB193" s="47"/>
      <c r="AC193" s="47"/>
      <c r="AD193" s="47"/>
      <c r="AE193" s="74"/>
      <c r="AF193" s="75"/>
      <c r="AG193" s="63"/>
      <c r="AH193" s="65"/>
      <c r="AI193" s="65"/>
      <c r="AJ193" s="65"/>
      <c r="AK193" s="65"/>
      <c r="AL193" s="65"/>
      <c r="AM193" s="46">
        <v>30042</v>
      </c>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row>
    <row r="194" spans="2:83" ht="10.5" customHeight="1" x14ac:dyDescent="0.15">
      <c r="B194" s="48">
        <v>30072</v>
      </c>
      <c r="C194" s="47">
        <v>195</v>
      </c>
      <c r="D194" s="47">
        <v>177</v>
      </c>
      <c r="E194" s="47">
        <v>150</v>
      </c>
      <c r="F194" s="47"/>
      <c r="G194" s="74">
        <f t="shared" si="2"/>
        <v>177</v>
      </c>
      <c r="H194" s="75">
        <f t="shared" si="3"/>
        <v>177</v>
      </c>
      <c r="I194" s="50">
        <v>187</v>
      </c>
      <c r="J194" s="50">
        <v>176</v>
      </c>
      <c r="K194" s="50">
        <v>160</v>
      </c>
      <c r="L194" s="47"/>
      <c r="M194" s="74">
        <f t="shared" si="0"/>
        <v>176</v>
      </c>
      <c r="N194" s="75">
        <f t="shared" si="1"/>
        <v>176</v>
      </c>
      <c r="O194" s="47"/>
      <c r="P194" s="47"/>
      <c r="Q194" s="47"/>
      <c r="R194" s="47"/>
      <c r="S194" s="74"/>
      <c r="T194" s="75"/>
      <c r="U194" s="50"/>
      <c r="V194" s="50"/>
      <c r="W194" s="50"/>
      <c r="X194" s="47"/>
      <c r="Y194" s="74"/>
      <c r="Z194" s="75"/>
      <c r="AA194" s="47"/>
      <c r="AB194" s="47"/>
      <c r="AC194" s="47"/>
      <c r="AD194" s="47"/>
      <c r="AE194" s="74"/>
      <c r="AF194" s="75"/>
      <c r="AG194" s="63"/>
      <c r="AH194" s="65"/>
      <c r="AI194" s="65"/>
      <c r="AJ194" s="65"/>
      <c r="AK194" s="65"/>
      <c r="AL194" s="65"/>
      <c r="AM194" s="48">
        <v>30072</v>
      </c>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c r="BV194" s="3"/>
      <c r="BW194" s="3"/>
      <c r="BX194" s="3"/>
      <c r="BY194" s="3"/>
      <c r="BZ194" s="3"/>
      <c r="CA194" s="3"/>
      <c r="CB194" s="3"/>
      <c r="CC194" s="3"/>
      <c r="CD194" s="3"/>
      <c r="CE194" s="3"/>
    </row>
    <row r="195" spans="2:83" ht="10.5" customHeight="1" x14ac:dyDescent="0.15">
      <c r="B195" s="46">
        <v>30103</v>
      </c>
      <c r="C195" s="47">
        <v>188</v>
      </c>
      <c r="D195" s="47">
        <v>176</v>
      </c>
      <c r="E195" s="47">
        <v>140</v>
      </c>
      <c r="F195" s="47"/>
      <c r="G195" s="74">
        <f t="shared" si="2"/>
        <v>176</v>
      </c>
      <c r="H195" s="75">
        <f t="shared" si="3"/>
        <v>176</v>
      </c>
      <c r="I195" s="50">
        <v>182</v>
      </c>
      <c r="J195" s="50">
        <v>174</v>
      </c>
      <c r="K195" s="50">
        <v>132</v>
      </c>
      <c r="L195" s="47"/>
      <c r="M195" s="74">
        <f t="shared" si="0"/>
        <v>174</v>
      </c>
      <c r="N195" s="75">
        <f t="shared" si="1"/>
        <v>174</v>
      </c>
      <c r="O195" s="47"/>
      <c r="P195" s="47"/>
      <c r="Q195" s="47"/>
      <c r="R195" s="47"/>
      <c r="S195" s="74"/>
      <c r="T195" s="75"/>
      <c r="U195" s="50"/>
      <c r="V195" s="50"/>
      <c r="W195" s="50"/>
      <c r="X195" s="47"/>
      <c r="Y195" s="74"/>
      <c r="Z195" s="75"/>
      <c r="AA195" s="47"/>
      <c r="AB195" s="47"/>
      <c r="AC195" s="47"/>
      <c r="AD195" s="47"/>
      <c r="AE195" s="74"/>
      <c r="AF195" s="75"/>
      <c r="AG195" s="63"/>
      <c r="AH195" s="65"/>
      <c r="AI195" s="65"/>
      <c r="AJ195" s="65"/>
      <c r="AK195" s="65"/>
      <c r="AL195" s="65"/>
      <c r="AM195" s="46">
        <v>30103</v>
      </c>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c r="BW195" s="3"/>
      <c r="BX195" s="3"/>
      <c r="BY195" s="3"/>
      <c r="BZ195" s="3"/>
      <c r="CA195" s="3"/>
      <c r="CB195" s="3"/>
      <c r="CC195" s="3"/>
      <c r="CD195" s="3"/>
      <c r="CE195" s="3"/>
    </row>
    <row r="196" spans="2:83" ht="10.5" customHeight="1" x14ac:dyDescent="0.15">
      <c r="B196" s="48">
        <v>30133</v>
      </c>
      <c r="C196" s="47">
        <v>188</v>
      </c>
      <c r="D196" s="47">
        <v>175</v>
      </c>
      <c r="E196" s="47">
        <v>160</v>
      </c>
      <c r="F196" s="47"/>
      <c r="G196" s="74">
        <f t="shared" si="2"/>
        <v>175</v>
      </c>
      <c r="H196" s="75">
        <f t="shared" si="3"/>
        <v>175</v>
      </c>
      <c r="I196" s="47">
        <v>183</v>
      </c>
      <c r="J196" s="47">
        <v>173</v>
      </c>
      <c r="K196" s="47">
        <v>144</v>
      </c>
      <c r="L196" s="47"/>
      <c r="M196" s="74">
        <f t="shared" si="0"/>
        <v>173</v>
      </c>
      <c r="N196" s="75">
        <f t="shared" si="1"/>
        <v>173</v>
      </c>
      <c r="O196" s="47"/>
      <c r="P196" s="47"/>
      <c r="Q196" s="47"/>
      <c r="R196" s="47"/>
      <c r="S196" s="74"/>
      <c r="T196" s="75"/>
      <c r="U196" s="47"/>
      <c r="V196" s="47"/>
      <c r="W196" s="47"/>
      <c r="X196" s="47"/>
      <c r="Y196" s="74"/>
      <c r="Z196" s="75"/>
      <c r="AA196" s="47"/>
      <c r="AB196" s="47"/>
      <c r="AC196" s="47"/>
      <c r="AD196" s="47"/>
      <c r="AE196" s="74"/>
      <c r="AF196" s="75"/>
      <c r="AG196" s="63"/>
      <c r="AH196" s="65"/>
      <c r="AI196" s="65"/>
      <c r="AJ196" s="65"/>
      <c r="AK196" s="65"/>
      <c r="AL196" s="65"/>
      <c r="AM196" s="48">
        <v>30133</v>
      </c>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c r="BV196" s="3"/>
      <c r="BW196" s="3"/>
      <c r="BX196" s="3"/>
      <c r="BY196" s="3"/>
      <c r="BZ196" s="3"/>
      <c r="CA196" s="3"/>
      <c r="CB196" s="3"/>
      <c r="CC196" s="3"/>
      <c r="CD196" s="3"/>
      <c r="CE196" s="3"/>
    </row>
    <row r="197" spans="2:83" ht="10.5" customHeight="1" x14ac:dyDescent="0.15">
      <c r="B197" s="46">
        <v>30164</v>
      </c>
      <c r="C197" s="47">
        <v>187</v>
      </c>
      <c r="D197" s="47">
        <v>175</v>
      </c>
      <c r="E197" s="47">
        <v>151</v>
      </c>
      <c r="F197" s="47"/>
      <c r="G197" s="74">
        <f t="shared" si="2"/>
        <v>175</v>
      </c>
      <c r="H197" s="75">
        <f t="shared" si="3"/>
        <v>175</v>
      </c>
      <c r="I197" s="47">
        <v>180</v>
      </c>
      <c r="J197" s="47">
        <v>171</v>
      </c>
      <c r="K197" s="47">
        <v>164</v>
      </c>
      <c r="L197" s="47"/>
      <c r="M197" s="74">
        <f t="shared" si="0"/>
        <v>171</v>
      </c>
      <c r="N197" s="75">
        <f t="shared" si="1"/>
        <v>171</v>
      </c>
      <c r="O197" s="47"/>
      <c r="P197" s="47"/>
      <c r="Q197" s="47"/>
      <c r="R197" s="47"/>
      <c r="S197" s="74"/>
      <c r="T197" s="75"/>
      <c r="U197" s="47"/>
      <c r="V197" s="47"/>
      <c r="W197" s="47"/>
      <c r="X197" s="47"/>
      <c r="Y197" s="74"/>
      <c r="Z197" s="75"/>
      <c r="AA197" s="47"/>
      <c r="AB197" s="47"/>
      <c r="AC197" s="47"/>
      <c r="AD197" s="47"/>
      <c r="AE197" s="74"/>
      <c r="AF197" s="75"/>
      <c r="AG197" s="63"/>
      <c r="AH197" s="65"/>
      <c r="AI197" s="65"/>
      <c r="AJ197" s="65"/>
      <c r="AK197" s="65"/>
      <c r="AL197" s="65"/>
      <c r="AM197" s="46">
        <v>30164</v>
      </c>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c r="BO197" s="3"/>
      <c r="BP197" s="3"/>
      <c r="BQ197" s="3"/>
      <c r="BR197" s="3"/>
      <c r="BS197" s="3"/>
      <c r="BT197" s="3"/>
      <c r="BU197" s="3"/>
      <c r="BV197" s="3"/>
      <c r="BW197" s="3"/>
      <c r="BX197" s="3"/>
      <c r="BY197" s="3"/>
      <c r="BZ197" s="3"/>
      <c r="CA197" s="3"/>
      <c r="CB197" s="3"/>
      <c r="CC197" s="3"/>
      <c r="CD197" s="3"/>
      <c r="CE197" s="3"/>
    </row>
    <row r="198" spans="2:83" ht="10.5" customHeight="1" x14ac:dyDescent="0.15">
      <c r="B198" s="48">
        <v>30195</v>
      </c>
      <c r="C198" s="47">
        <v>194</v>
      </c>
      <c r="D198" s="47">
        <v>175</v>
      </c>
      <c r="E198" s="47">
        <v>125</v>
      </c>
      <c r="F198" s="47"/>
      <c r="G198" s="74">
        <f t="shared" si="2"/>
        <v>175</v>
      </c>
      <c r="H198" s="75">
        <f t="shared" si="3"/>
        <v>175</v>
      </c>
      <c r="I198" s="47">
        <v>181</v>
      </c>
      <c r="J198" s="47">
        <v>170</v>
      </c>
      <c r="K198" s="47">
        <v>135</v>
      </c>
      <c r="L198" s="47"/>
      <c r="M198" s="74">
        <f t="shared" si="0"/>
        <v>170</v>
      </c>
      <c r="N198" s="75">
        <f t="shared" si="1"/>
        <v>170</v>
      </c>
      <c r="O198" s="47"/>
      <c r="P198" s="47"/>
      <c r="Q198" s="47"/>
      <c r="R198" s="47"/>
      <c r="S198" s="74"/>
      <c r="T198" s="75"/>
      <c r="U198" s="47"/>
      <c r="V198" s="47"/>
      <c r="W198" s="47"/>
      <c r="X198" s="47"/>
      <c r="Y198" s="74"/>
      <c r="Z198" s="75"/>
      <c r="AA198" s="47"/>
      <c r="AB198" s="47"/>
      <c r="AC198" s="47"/>
      <c r="AD198" s="47"/>
      <c r="AE198" s="74"/>
      <c r="AF198" s="75"/>
      <c r="AG198" s="63"/>
      <c r="AH198" s="65"/>
      <c r="AI198" s="65"/>
      <c r="AJ198" s="65"/>
      <c r="AK198" s="65"/>
      <c r="AL198" s="65"/>
      <c r="AM198" s="48">
        <v>30195</v>
      </c>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c r="BO198" s="3"/>
      <c r="BP198" s="3"/>
      <c r="BQ198" s="3"/>
      <c r="BR198" s="3"/>
      <c r="BS198" s="3"/>
      <c r="BT198" s="3"/>
      <c r="BU198" s="3"/>
      <c r="BV198" s="3"/>
      <c r="BW198" s="3"/>
      <c r="BX198" s="3"/>
      <c r="BY198" s="3"/>
      <c r="BZ198" s="3"/>
      <c r="CA198" s="3"/>
      <c r="CB198" s="3"/>
      <c r="CC198" s="3"/>
      <c r="CD198" s="3"/>
      <c r="CE198" s="3"/>
    </row>
    <row r="199" spans="2:83" ht="10.5" customHeight="1" x14ac:dyDescent="0.15">
      <c r="B199" s="46">
        <v>30225</v>
      </c>
      <c r="C199" s="47">
        <v>189</v>
      </c>
      <c r="D199" s="47">
        <v>175</v>
      </c>
      <c r="E199" s="47">
        <v>151</v>
      </c>
      <c r="F199" s="47"/>
      <c r="G199" s="74">
        <f t="shared" si="2"/>
        <v>175</v>
      </c>
      <c r="H199" s="75">
        <f t="shared" si="3"/>
        <v>175</v>
      </c>
      <c r="I199" s="47">
        <v>182</v>
      </c>
      <c r="J199" s="47">
        <v>171</v>
      </c>
      <c r="K199" s="47">
        <v>162</v>
      </c>
      <c r="L199" s="47"/>
      <c r="M199" s="74">
        <f t="shared" si="0"/>
        <v>171</v>
      </c>
      <c r="N199" s="75">
        <f t="shared" si="1"/>
        <v>171</v>
      </c>
      <c r="O199" s="47"/>
      <c r="P199" s="47"/>
      <c r="Q199" s="47"/>
      <c r="R199" s="47"/>
      <c r="S199" s="74"/>
      <c r="T199" s="75"/>
      <c r="U199" s="47"/>
      <c r="V199" s="47"/>
      <c r="W199" s="47"/>
      <c r="X199" s="47"/>
      <c r="Y199" s="74"/>
      <c r="Z199" s="75"/>
      <c r="AA199" s="47"/>
      <c r="AB199" s="47"/>
      <c r="AC199" s="47"/>
      <c r="AD199" s="47"/>
      <c r="AE199" s="74"/>
      <c r="AF199" s="75"/>
      <c r="AG199" s="63"/>
      <c r="AH199" s="65"/>
      <c r="AI199" s="65"/>
      <c r="AJ199" s="65"/>
      <c r="AK199" s="65"/>
      <c r="AL199" s="65"/>
      <c r="AM199" s="46">
        <v>30225</v>
      </c>
      <c r="AO199" s="3"/>
      <c r="AP199" s="3"/>
      <c r="AQ199" s="3"/>
      <c r="AR199" s="3"/>
      <c r="AS199" s="3"/>
      <c r="AT199" s="3"/>
      <c r="AU199" s="3"/>
      <c r="AV199" s="3"/>
      <c r="AW199" s="3"/>
      <c r="AX199" s="3"/>
      <c r="AY199" s="3"/>
      <c r="AZ199" s="3"/>
      <c r="BA199" s="3"/>
      <c r="BB199" s="3"/>
      <c r="BC199" s="3"/>
      <c r="BD199" s="3"/>
      <c r="BE199" s="3"/>
      <c r="BF199" s="3"/>
      <c r="BG199" s="3"/>
      <c r="BH199" s="3"/>
      <c r="BI199" s="3"/>
      <c r="BJ199" s="3"/>
      <c r="BK199" s="3"/>
      <c r="BL199" s="3"/>
      <c r="BM199" s="3"/>
      <c r="BN199" s="3"/>
      <c r="BO199" s="3"/>
      <c r="BP199" s="3"/>
      <c r="BQ199" s="3"/>
      <c r="BR199" s="3"/>
      <c r="BS199" s="3"/>
      <c r="BT199" s="3"/>
      <c r="BU199" s="3"/>
      <c r="BV199" s="3"/>
      <c r="BW199" s="3"/>
      <c r="BX199" s="3"/>
      <c r="BY199" s="3"/>
      <c r="BZ199" s="3"/>
      <c r="CA199" s="3"/>
      <c r="CB199" s="3"/>
      <c r="CC199" s="3"/>
      <c r="CD199" s="3"/>
      <c r="CE199" s="3"/>
    </row>
    <row r="200" spans="2:83" ht="10.5" customHeight="1" x14ac:dyDescent="0.15">
      <c r="B200" s="48">
        <v>30256</v>
      </c>
      <c r="C200" s="47"/>
      <c r="D200" s="47"/>
      <c r="E200" s="47"/>
      <c r="F200" s="47"/>
      <c r="G200" s="74"/>
      <c r="H200" s="75"/>
      <c r="I200" s="47"/>
      <c r="J200" s="47"/>
      <c r="K200" s="47"/>
      <c r="L200" s="47"/>
      <c r="M200" s="74"/>
      <c r="N200" s="75"/>
      <c r="O200" s="47"/>
      <c r="P200" s="47"/>
      <c r="Q200" s="47"/>
      <c r="R200" s="47"/>
      <c r="S200" s="74"/>
      <c r="T200" s="75"/>
      <c r="U200" s="47"/>
      <c r="V200" s="47"/>
      <c r="W200" s="47"/>
      <c r="X200" s="47"/>
      <c r="Y200" s="74"/>
      <c r="Z200" s="75"/>
      <c r="AA200" s="47"/>
      <c r="AB200" s="47"/>
      <c r="AC200" s="47"/>
      <c r="AD200" s="47"/>
      <c r="AE200" s="74"/>
      <c r="AF200" s="75"/>
      <c r="AG200" s="63"/>
      <c r="AH200" s="65"/>
      <c r="AI200" s="65"/>
      <c r="AJ200" s="65"/>
      <c r="AK200" s="65"/>
      <c r="AL200" s="65"/>
      <c r="AM200" s="48">
        <v>30256</v>
      </c>
      <c r="AO200" s="3"/>
      <c r="AP200" s="3"/>
      <c r="AQ200" s="3"/>
      <c r="AR200" s="3"/>
      <c r="AS200" s="3"/>
      <c r="AT200" s="3"/>
      <c r="AU200" s="3"/>
      <c r="AV200" s="3"/>
      <c r="AW200" s="3"/>
      <c r="AX200" s="3"/>
      <c r="AY200" s="3"/>
      <c r="AZ200" s="3"/>
      <c r="BA200" s="3"/>
      <c r="BB200" s="3"/>
      <c r="BC200" s="3"/>
      <c r="BD200" s="3"/>
      <c r="BE200" s="3"/>
      <c r="BF200" s="3"/>
      <c r="BG200" s="3"/>
      <c r="BH200" s="3"/>
      <c r="BI200" s="3"/>
      <c r="BJ200" s="3"/>
      <c r="BK200" s="3"/>
      <c r="BL200" s="3"/>
      <c r="BM200" s="3"/>
      <c r="BN200" s="3"/>
      <c r="BO200" s="3"/>
      <c r="BP200" s="3"/>
      <c r="BQ200" s="3"/>
      <c r="BR200" s="3"/>
      <c r="BS200" s="3"/>
      <c r="BT200" s="3"/>
      <c r="BU200" s="3"/>
      <c r="BV200" s="3"/>
      <c r="BW200" s="3"/>
      <c r="BX200" s="3"/>
      <c r="BY200" s="3"/>
      <c r="BZ200" s="3"/>
      <c r="CA200" s="3"/>
      <c r="CB200" s="3"/>
      <c r="CC200" s="3"/>
      <c r="CD200" s="3"/>
      <c r="CE200" s="3"/>
    </row>
    <row r="201" spans="2:83" ht="10.5" customHeight="1" x14ac:dyDescent="0.15">
      <c r="B201" s="46">
        <v>30286</v>
      </c>
      <c r="C201" s="47">
        <v>178</v>
      </c>
      <c r="D201" s="47">
        <v>172</v>
      </c>
      <c r="E201" s="47">
        <v>161</v>
      </c>
      <c r="F201" s="47"/>
      <c r="G201" s="74">
        <f t="shared" si="2"/>
        <v>172</v>
      </c>
      <c r="H201" s="75">
        <f t="shared" si="3"/>
        <v>172</v>
      </c>
      <c r="I201" s="47">
        <v>175</v>
      </c>
      <c r="J201" s="47">
        <v>168</v>
      </c>
      <c r="K201" s="47">
        <v>163</v>
      </c>
      <c r="L201" s="47"/>
      <c r="M201" s="74">
        <f t="shared" si="0"/>
        <v>168</v>
      </c>
      <c r="N201" s="75">
        <f t="shared" si="1"/>
        <v>168</v>
      </c>
      <c r="O201" s="47"/>
      <c r="P201" s="47"/>
      <c r="Q201" s="47"/>
      <c r="R201" s="47"/>
      <c r="S201" s="74"/>
      <c r="T201" s="75"/>
      <c r="U201" s="47"/>
      <c r="V201" s="47"/>
      <c r="W201" s="47"/>
      <c r="X201" s="47"/>
      <c r="Y201" s="74"/>
      <c r="Z201" s="75"/>
      <c r="AA201" s="47"/>
      <c r="AB201" s="47"/>
      <c r="AC201" s="47"/>
      <c r="AD201" s="47"/>
      <c r="AE201" s="74"/>
      <c r="AF201" s="75"/>
      <c r="AG201" s="63"/>
      <c r="AH201" s="65"/>
      <c r="AI201" s="65"/>
      <c r="AJ201" s="65"/>
      <c r="AK201" s="65"/>
      <c r="AL201" s="65"/>
      <c r="AM201" s="46">
        <v>30286</v>
      </c>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c r="BO201" s="3"/>
      <c r="BP201" s="3"/>
      <c r="BQ201" s="3"/>
      <c r="BR201" s="3"/>
      <c r="BS201" s="3"/>
      <c r="BT201" s="3"/>
      <c r="BU201" s="3"/>
      <c r="BV201" s="3"/>
      <c r="BW201" s="3"/>
      <c r="BX201" s="3"/>
      <c r="BY201" s="3"/>
      <c r="BZ201" s="3"/>
      <c r="CA201" s="3"/>
      <c r="CB201" s="3"/>
      <c r="CC201" s="3"/>
      <c r="CD201" s="3"/>
      <c r="CE201" s="3"/>
    </row>
    <row r="202" spans="2:83" ht="10.5" customHeight="1" x14ac:dyDescent="0.15">
      <c r="B202" s="48">
        <v>30317</v>
      </c>
      <c r="C202" s="47">
        <v>184</v>
      </c>
      <c r="D202" s="47">
        <v>173</v>
      </c>
      <c r="E202" s="47">
        <v>164</v>
      </c>
      <c r="F202" s="47"/>
      <c r="G202" s="74">
        <f t="shared" si="2"/>
        <v>173</v>
      </c>
      <c r="H202" s="75">
        <f t="shared" si="3"/>
        <v>173</v>
      </c>
      <c r="I202" s="47">
        <v>177</v>
      </c>
      <c r="J202" s="47">
        <v>169</v>
      </c>
      <c r="K202" s="47">
        <v>158</v>
      </c>
      <c r="L202" s="47"/>
      <c r="M202" s="74">
        <f t="shared" si="0"/>
        <v>169</v>
      </c>
      <c r="N202" s="75">
        <f t="shared" si="1"/>
        <v>169</v>
      </c>
      <c r="O202" s="47"/>
      <c r="P202" s="47"/>
      <c r="Q202" s="47"/>
      <c r="R202" s="47"/>
      <c r="S202" s="74"/>
      <c r="T202" s="75"/>
      <c r="U202" s="47"/>
      <c r="V202" s="47"/>
      <c r="W202" s="47"/>
      <c r="X202" s="47"/>
      <c r="Y202" s="74"/>
      <c r="Z202" s="75"/>
      <c r="AA202" s="47"/>
      <c r="AB202" s="47"/>
      <c r="AC202" s="47"/>
      <c r="AD202" s="47"/>
      <c r="AE202" s="74"/>
      <c r="AF202" s="75"/>
      <c r="AG202" s="63"/>
      <c r="AH202" s="65"/>
      <c r="AI202" s="65"/>
      <c r="AJ202" s="65"/>
      <c r="AK202" s="65"/>
      <c r="AL202" s="65"/>
      <c r="AM202" s="48">
        <v>30317</v>
      </c>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c r="BO202" s="3"/>
      <c r="BP202" s="3"/>
      <c r="BQ202" s="3"/>
      <c r="BR202" s="3"/>
      <c r="BS202" s="3"/>
      <c r="BT202" s="3"/>
      <c r="BU202" s="3"/>
      <c r="BV202" s="3"/>
      <c r="BW202" s="3"/>
      <c r="BX202" s="3"/>
      <c r="BY202" s="3"/>
      <c r="BZ202" s="3"/>
      <c r="CA202" s="3"/>
      <c r="CB202" s="3"/>
      <c r="CC202" s="3"/>
      <c r="CD202" s="3"/>
      <c r="CE202" s="3"/>
    </row>
    <row r="203" spans="2:83" ht="10.5" customHeight="1" x14ac:dyDescent="0.15">
      <c r="B203" s="46">
        <v>30348</v>
      </c>
      <c r="C203" s="47">
        <v>190</v>
      </c>
      <c r="D203" s="47">
        <v>175</v>
      </c>
      <c r="E203" s="47">
        <v>166</v>
      </c>
      <c r="F203" s="47"/>
      <c r="G203" s="74">
        <f t="shared" si="2"/>
        <v>175</v>
      </c>
      <c r="H203" s="75">
        <f t="shared" si="3"/>
        <v>175</v>
      </c>
      <c r="I203" s="47">
        <v>184</v>
      </c>
      <c r="J203" s="47">
        <v>170</v>
      </c>
      <c r="K203" s="47">
        <v>163</v>
      </c>
      <c r="L203" s="47"/>
      <c r="M203" s="74">
        <f t="shared" ref="M203:M218" si="4">J203+L203*3</f>
        <v>170</v>
      </c>
      <c r="N203" s="75">
        <f t="shared" ref="N203:N218" si="5">J203-3*L203</f>
        <v>170</v>
      </c>
      <c r="O203" s="47"/>
      <c r="P203" s="47"/>
      <c r="Q203" s="47"/>
      <c r="R203" s="47"/>
      <c r="S203" s="74"/>
      <c r="T203" s="75"/>
      <c r="U203" s="47"/>
      <c r="V203" s="47"/>
      <c r="W203" s="47"/>
      <c r="X203" s="47"/>
      <c r="Y203" s="74"/>
      <c r="Z203" s="75"/>
      <c r="AA203" s="47"/>
      <c r="AB203" s="47"/>
      <c r="AC203" s="47"/>
      <c r="AD203" s="47"/>
      <c r="AE203" s="74"/>
      <c r="AF203" s="75"/>
      <c r="AG203" s="63"/>
      <c r="AH203" s="65"/>
      <c r="AI203" s="65"/>
      <c r="AJ203" s="65"/>
      <c r="AK203" s="65"/>
      <c r="AL203" s="65"/>
      <c r="AM203" s="46">
        <v>30348</v>
      </c>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c r="BS203" s="3"/>
      <c r="BT203" s="3"/>
      <c r="BU203" s="3"/>
      <c r="BV203" s="3"/>
      <c r="BW203" s="3"/>
      <c r="BX203" s="3"/>
      <c r="BY203" s="3"/>
      <c r="BZ203" s="3"/>
      <c r="CA203" s="3"/>
      <c r="CB203" s="3"/>
      <c r="CC203" s="3"/>
      <c r="CD203" s="3"/>
      <c r="CE203" s="3"/>
    </row>
    <row r="204" spans="2:83" ht="10.5" customHeight="1" x14ac:dyDescent="0.15">
      <c r="B204" s="48">
        <v>30376</v>
      </c>
      <c r="C204" s="47">
        <v>189</v>
      </c>
      <c r="D204" s="47">
        <v>176</v>
      </c>
      <c r="E204" s="47">
        <v>165</v>
      </c>
      <c r="F204" s="47"/>
      <c r="G204" s="74">
        <f t="shared" ref="G204:G219" si="6">D204+F204*3</f>
        <v>176</v>
      </c>
      <c r="H204" s="75">
        <f t="shared" ref="H204:H219" si="7">D204-3*F204</f>
        <v>176</v>
      </c>
      <c r="I204" s="47">
        <v>185</v>
      </c>
      <c r="J204" s="47">
        <v>171</v>
      </c>
      <c r="K204" s="47">
        <v>160</v>
      </c>
      <c r="L204" s="47"/>
      <c r="M204" s="74">
        <f t="shared" si="4"/>
        <v>171</v>
      </c>
      <c r="N204" s="75">
        <f t="shared" si="5"/>
        <v>171</v>
      </c>
      <c r="O204" s="47"/>
      <c r="P204" s="47"/>
      <c r="Q204" s="47"/>
      <c r="R204" s="47"/>
      <c r="S204" s="74"/>
      <c r="T204" s="75"/>
      <c r="U204" s="47"/>
      <c r="V204" s="47"/>
      <c r="W204" s="47"/>
      <c r="X204" s="47"/>
      <c r="Y204" s="74"/>
      <c r="Z204" s="75"/>
      <c r="AA204" s="47"/>
      <c r="AB204" s="47"/>
      <c r="AC204" s="47"/>
      <c r="AD204" s="47"/>
      <c r="AE204" s="74"/>
      <c r="AF204" s="75"/>
      <c r="AG204" s="63"/>
      <c r="AH204" s="65"/>
      <c r="AI204" s="65"/>
      <c r="AJ204" s="65"/>
      <c r="AK204" s="65"/>
      <c r="AL204" s="65"/>
      <c r="AM204" s="48">
        <v>30376</v>
      </c>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row>
    <row r="205" spans="2:83" ht="10.5" customHeight="1" x14ac:dyDescent="0.15">
      <c r="B205" s="46">
        <v>30407</v>
      </c>
      <c r="C205" s="47">
        <v>179</v>
      </c>
      <c r="D205" s="47">
        <v>174</v>
      </c>
      <c r="E205" s="47">
        <v>163</v>
      </c>
      <c r="F205" s="47"/>
      <c r="G205" s="74">
        <f t="shared" si="6"/>
        <v>174</v>
      </c>
      <c r="H205" s="75">
        <f t="shared" si="7"/>
        <v>174</v>
      </c>
      <c r="I205" s="47">
        <v>179</v>
      </c>
      <c r="J205" s="47">
        <v>170</v>
      </c>
      <c r="K205" s="47">
        <v>164</v>
      </c>
      <c r="L205" s="47"/>
      <c r="M205" s="74">
        <f t="shared" si="4"/>
        <v>170</v>
      </c>
      <c r="N205" s="75">
        <f t="shared" si="5"/>
        <v>170</v>
      </c>
      <c r="O205" s="47"/>
      <c r="P205" s="47"/>
      <c r="Q205" s="47"/>
      <c r="R205" s="47"/>
      <c r="S205" s="74"/>
      <c r="T205" s="75"/>
      <c r="U205" s="47"/>
      <c r="V205" s="47"/>
      <c r="W205" s="47"/>
      <c r="X205" s="47"/>
      <c r="Y205" s="74"/>
      <c r="Z205" s="75"/>
      <c r="AA205" s="47"/>
      <c r="AB205" s="47"/>
      <c r="AC205" s="47"/>
      <c r="AD205" s="47"/>
      <c r="AE205" s="74"/>
      <c r="AF205" s="75"/>
      <c r="AG205" s="62"/>
      <c r="AH205" s="64"/>
      <c r="AI205" s="64"/>
      <c r="AJ205" s="64"/>
      <c r="AK205" s="64"/>
      <c r="AL205" s="64"/>
      <c r="AM205" s="46">
        <v>30407</v>
      </c>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c r="BO205" s="3"/>
      <c r="BP205" s="3"/>
      <c r="BQ205" s="3"/>
      <c r="BR205" s="3"/>
      <c r="BS205" s="3"/>
      <c r="BT205" s="3"/>
      <c r="BU205" s="3"/>
      <c r="BV205" s="3"/>
      <c r="BW205" s="3"/>
      <c r="BX205" s="3"/>
      <c r="BY205" s="3"/>
      <c r="BZ205" s="3"/>
      <c r="CA205" s="3"/>
      <c r="CB205" s="3"/>
      <c r="CC205" s="3"/>
      <c r="CD205" s="3"/>
      <c r="CE205" s="3"/>
    </row>
    <row r="206" spans="2:83" ht="10.5" customHeight="1" x14ac:dyDescent="0.15">
      <c r="B206" s="48">
        <v>30437</v>
      </c>
      <c r="C206" s="47">
        <v>188</v>
      </c>
      <c r="D206" s="47">
        <v>174</v>
      </c>
      <c r="E206" s="47">
        <v>166</v>
      </c>
      <c r="F206" s="47"/>
      <c r="G206" s="74">
        <f t="shared" si="6"/>
        <v>174</v>
      </c>
      <c r="H206" s="75">
        <f t="shared" si="7"/>
        <v>174</v>
      </c>
      <c r="I206" s="47">
        <v>182</v>
      </c>
      <c r="J206" s="47">
        <v>170</v>
      </c>
      <c r="K206" s="47">
        <v>162</v>
      </c>
      <c r="L206" s="47"/>
      <c r="M206" s="74">
        <f t="shared" si="4"/>
        <v>170</v>
      </c>
      <c r="N206" s="75">
        <f t="shared" si="5"/>
        <v>170</v>
      </c>
      <c r="O206" s="47"/>
      <c r="P206" s="47"/>
      <c r="Q206" s="47"/>
      <c r="R206" s="47"/>
      <c r="S206" s="74"/>
      <c r="T206" s="75"/>
      <c r="U206" s="47"/>
      <c r="V206" s="47"/>
      <c r="W206" s="47"/>
      <c r="X206" s="47"/>
      <c r="Y206" s="74"/>
      <c r="Z206" s="75"/>
      <c r="AA206" s="47"/>
      <c r="AB206" s="47"/>
      <c r="AC206" s="47"/>
      <c r="AD206" s="47"/>
      <c r="AE206" s="74"/>
      <c r="AF206" s="75"/>
      <c r="AG206" s="62"/>
      <c r="AH206" s="64"/>
      <c r="AI206" s="64"/>
      <c r="AJ206" s="64"/>
      <c r="AK206" s="64"/>
      <c r="AL206" s="64"/>
      <c r="AM206" s="48">
        <v>30437</v>
      </c>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c r="BW206" s="3"/>
      <c r="BX206" s="3"/>
      <c r="BY206" s="3"/>
      <c r="BZ206" s="3"/>
      <c r="CA206" s="3"/>
      <c r="CB206" s="3"/>
      <c r="CC206" s="3"/>
      <c r="CD206" s="3"/>
      <c r="CE206" s="3"/>
    </row>
    <row r="207" spans="2:83" ht="10.5" customHeight="1" x14ac:dyDescent="0.15">
      <c r="B207" s="46">
        <v>30468</v>
      </c>
      <c r="C207" s="47">
        <v>196</v>
      </c>
      <c r="D207" s="47">
        <v>172</v>
      </c>
      <c r="E207" s="47">
        <v>166</v>
      </c>
      <c r="F207" s="47"/>
      <c r="G207" s="74">
        <f t="shared" si="6"/>
        <v>172</v>
      </c>
      <c r="H207" s="75">
        <f t="shared" si="7"/>
        <v>172</v>
      </c>
      <c r="I207" s="47">
        <v>180</v>
      </c>
      <c r="J207" s="47">
        <v>172</v>
      </c>
      <c r="K207" s="47">
        <v>164</v>
      </c>
      <c r="L207" s="47"/>
      <c r="M207" s="74">
        <f t="shared" si="4"/>
        <v>172</v>
      </c>
      <c r="N207" s="75">
        <f t="shared" si="5"/>
        <v>172</v>
      </c>
      <c r="O207" s="47"/>
      <c r="P207" s="47"/>
      <c r="Q207" s="47"/>
      <c r="R207" s="47"/>
      <c r="S207" s="74"/>
      <c r="T207" s="75"/>
      <c r="U207" s="47"/>
      <c r="V207" s="47"/>
      <c r="W207" s="47"/>
      <c r="X207" s="47"/>
      <c r="Y207" s="74"/>
      <c r="Z207" s="75"/>
      <c r="AA207" s="47"/>
      <c r="AB207" s="47"/>
      <c r="AC207" s="47"/>
      <c r="AD207" s="47"/>
      <c r="AE207" s="74"/>
      <c r="AF207" s="75"/>
      <c r="AG207" s="62"/>
      <c r="AH207" s="64"/>
      <c r="AI207" s="64"/>
      <c r="AJ207" s="64"/>
      <c r="AK207" s="64"/>
      <c r="AL207" s="64"/>
      <c r="AM207" s="46">
        <v>30468</v>
      </c>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c r="BS207" s="3"/>
      <c r="BT207" s="3"/>
      <c r="BU207" s="3"/>
      <c r="BV207" s="3"/>
      <c r="BW207" s="3"/>
      <c r="BX207" s="3"/>
      <c r="BY207" s="3"/>
      <c r="BZ207" s="3"/>
      <c r="CA207" s="3"/>
      <c r="CB207" s="3"/>
      <c r="CC207" s="3"/>
      <c r="CD207" s="3"/>
      <c r="CE207" s="3"/>
    </row>
    <row r="208" spans="2:83" ht="10.5" customHeight="1" x14ac:dyDescent="0.15">
      <c r="B208" s="48">
        <v>30498</v>
      </c>
      <c r="C208" s="47">
        <v>183</v>
      </c>
      <c r="D208" s="47">
        <v>172</v>
      </c>
      <c r="E208" s="47">
        <v>165</v>
      </c>
      <c r="F208" s="47"/>
      <c r="G208" s="74">
        <f t="shared" si="6"/>
        <v>172</v>
      </c>
      <c r="H208" s="75">
        <f t="shared" si="7"/>
        <v>172</v>
      </c>
      <c r="I208" s="47">
        <v>186</v>
      </c>
      <c r="J208" s="47">
        <v>172</v>
      </c>
      <c r="K208" s="47">
        <v>164</v>
      </c>
      <c r="L208" s="47"/>
      <c r="M208" s="74">
        <f t="shared" si="4"/>
        <v>172</v>
      </c>
      <c r="N208" s="75">
        <f t="shared" si="5"/>
        <v>172</v>
      </c>
      <c r="O208" s="47"/>
      <c r="P208" s="47"/>
      <c r="Q208" s="47"/>
      <c r="R208" s="47"/>
      <c r="S208" s="74"/>
      <c r="T208" s="75"/>
      <c r="U208" s="47"/>
      <c r="V208" s="47"/>
      <c r="W208" s="47"/>
      <c r="X208" s="47"/>
      <c r="Y208" s="74"/>
      <c r="Z208" s="75"/>
      <c r="AA208" s="47"/>
      <c r="AB208" s="47"/>
      <c r="AC208" s="47"/>
      <c r="AD208" s="47"/>
      <c r="AE208" s="74"/>
      <c r="AF208" s="75"/>
      <c r="AG208" s="62"/>
      <c r="AH208" s="64"/>
      <c r="AI208" s="64"/>
      <c r="AJ208" s="64"/>
      <c r="AK208" s="64"/>
      <c r="AL208" s="64"/>
      <c r="AM208" s="48">
        <v>30498</v>
      </c>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c r="BS208" s="3"/>
      <c r="BT208" s="3"/>
      <c r="BU208" s="3"/>
      <c r="BV208" s="3"/>
      <c r="BW208" s="3"/>
      <c r="BX208" s="3"/>
      <c r="BY208" s="3"/>
      <c r="BZ208" s="3"/>
      <c r="CA208" s="3"/>
      <c r="CB208" s="3"/>
      <c r="CC208" s="3"/>
      <c r="CD208" s="3"/>
      <c r="CE208" s="3"/>
    </row>
    <row r="209" spans="2:83" ht="10.5" customHeight="1" x14ac:dyDescent="0.15">
      <c r="B209" s="46">
        <v>30529</v>
      </c>
      <c r="C209" s="47">
        <v>178</v>
      </c>
      <c r="D209" s="47">
        <v>170</v>
      </c>
      <c r="E209" s="47">
        <v>164</v>
      </c>
      <c r="F209" s="47"/>
      <c r="G209" s="74">
        <f t="shared" si="6"/>
        <v>170</v>
      </c>
      <c r="H209" s="75">
        <f t="shared" si="7"/>
        <v>170</v>
      </c>
      <c r="I209" s="47">
        <v>178</v>
      </c>
      <c r="J209" s="47">
        <v>171</v>
      </c>
      <c r="K209" s="47">
        <v>164</v>
      </c>
      <c r="L209" s="47"/>
      <c r="M209" s="74">
        <f t="shared" si="4"/>
        <v>171</v>
      </c>
      <c r="N209" s="75">
        <f t="shared" si="5"/>
        <v>171</v>
      </c>
      <c r="O209" s="47"/>
      <c r="P209" s="47"/>
      <c r="Q209" s="47"/>
      <c r="R209" s="47"/>
      <c r="S209" s="74"/>
      <c r="T209" s="75"/>
      <c r="U209" s="47"/>
      <c r="V209" s="47"/>
      <c r="W209" s="47"/>
      <c r="X209" s="47"/>
      <c r="Y209" s="74"/>
      <c r="Z209" s="75"/>
      <c r="AA209" s="47"/>
      <c r="AB209" s="47"/>
      <c r="AC209" s="47"/>
      <c r="AD209" s="47"/>
      <c r="AE209" s="74"/>
      <c r="AF209" s="75"/>
      <c r="AG209" s="62"/>
      <c r="AH209" s="64"/>
      <c r="AI209" s="64"/>
      <c r="AJ209" s="64"/>
      <c r="AK209" s="64"/>
      <c r="AL209" s="64"/>
      <c r="AM209" s="46">
        <v>30529</v>
      </c>
      <c r="AO209" s="3"/>
      <c r="AP209" s="3"/>
      <c r="AQ209" s="3"/>
      <c r="AR209" s="3"/>
      <c r="AS209" s="3"/>
      <c r="AT209" s="3"/>
      <c r="AU209" s="3"/>
      <c r="AV209" s="3"/>
      <c r="AW209" s="3"/>
      <c r="AX209" s="3"/>
      <c r="AY209" s="3"/>
      <c r="AZ209" s="3"/>
      <c r="BA209" s="3"/>
      <c r="BB209" s="3"/>
      <c r="BC209" s="3"/>
      <c r="BD209" s="3"/>
      <c r="BE209" s="3"/>
      <c r="BF209" s="3"/>
      <c r="BG209" s="3"/>
      <c r="BH209" s="3"/>
      <c r="BI209" s="3"/>
      <c r="BJ209" s="3"/>
      <c r="BK209" s="3"/>
      <c r="BL209" s="3"/>
      <c r="BM209" s="3"/>
      <c r="BN209" s="3"/>
      <c r="BO209" s="3"/>
      <c r="BP209" s="3"/>
      <c r="BQ209" s="3"/>
      <c r="BR209" s="3"/>
      <c r="BS209" s="3"/>
      <c r="BT209" s="3"/>
      <c r="BU209" s="3"/>
      <c r="BV209" s="3"/>
      <c r="BW209" s="3"/>
      <c r="BX209" s="3"/>
      <c r="BY209" s="3"/>
      <c r="BZ209" s="3"/>
      <c r="CA209" s="3"/>
      <c r="CB209" s="3"/>
      <c r="CC209" s="3"/>
      <c r="CD209" s="3"/>
      <c r="CE209" s="3"/>
    </row>
    <row r="210" spans="2:83" ht="10.5" customHeight="1" x14ac:dyDescent="0.15">
      <c r="B210" s="48">
        <v>30560</v>
      </c>
      <c r="C210" s="47">
        <v>194</v>
      </c>
      <c r="D210" s="47">
        <v>171</v>
      </c>
      <c r="E210" s="47">
        <v>164</v>
      </c>
      <c r="F210" s="47"/>
      <c r="G210" s="74">
        <f t="shared" si="6"/>
        <v>171</v>
      </c>
      <c r="H210" s="75">
        <f t="shared" si="7"/>
        <v>171</v>
      </c>
      <c r="I210" s="47">
        <v>191</v>
      </c>
      <c r="J210" s="47">
        <v>170</v>
      </c>
      <c r="K210" s="47">
        <v>163</v>
      </c>
      <c r="L210" s="47"/>
      <c r="M210" s="74">
        <f t="shared" si="4"/>
        <v>170</v>
      </c>
      <c r="N210" s="75">
        <f t="shared" si="5"/>
        <v>170</v>
      </c>
      <c r="O210" s="47"/>
      <c r="P210" s="47"/>
      <c r="Q210" s="47"/>
      <c r="R210" s="47"/>
      <c r="S210" s="74"/>
      <c r="T210" s="75"/>
      <c r="U210" s="47"/>
      <c r="V210" s="47"/>
      <c r="W210" s="47"/>
      <c r="X210" s="47"/>
      <c r="Y210" s="74"/>
      <c r="Z210" s="75"/>
      <c r="AA210" s="47"/>
      <c r="AB210" s="47"/>
      <c r="AC210" s="47"/>
      <c r="AD210" s="47"/>
      <c r="AE210" s="74"/>
      <c r="AF210" s="75"/>
      <c r="AG210" s="62"/>
      <c r="AH210" s="64"/>
      <c r="AI210" s="64"/>
      <c r="AJ210" s="64"/>
      <c r="AK210" s="64"/>
      <c r="AL210" s="64"/>
      <c r="AM210" s="48">
        <v>30560</v>
      </c>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c r="BO210" s="3"/>
      <c r="BP210" s="3"/>
      <c r="BQ210" s="3"/>
      <c r="BR210" s="3"/>
      <c r="BS210" s="3"/>
      <c r="BT210" s="3"/>
      <c r="BU210" s="3"/>
      <c r="BV210" s="3"/>
      <c r="BW210" s="3"/>
      <c r="BX210" s="3"/>
      <c r="BY210" s="3"/>
      <c r="BZ210" s="3"/>
      <c r="CA210" s="3"/>
      <c r="CB210" s="3"/>
      <c r="CC210" s="3"/>
      <c r="CD210" s="3"/>
      <c r="CE210" s="3"/>
    </row>
    <row r="211" spans="2:83" ht="10.5" customHeight="1" x14ac:dyDescent="0.15">
      <c r="B211" s="46">
        <v>30590</v>
      </c>
      <c r="C211" s="47">
        <v>186</v>
      </c>
      <c r="D211" s="47">
        <v>172</v>
      </c>
      <c r="E211" s="47">
        <v>139</v>
      </c>
      <c r="F211" s="47">
        <v>6</v>
      </c>
      <c r="G211" s="74">
        <f t="shared" si="6"/>
        <v>190</v>
      </c>
      <c r="H211" s="75">
        <f t="shared" si="7"/>
        <v>154</v>
      </c>
      <c r="I211" s="47">
        <v>186</v>
      </c>
      <c r="J211" s="47">
        <v>171</v>
      </c>
      <c r="K211" s="47">
        <v>141</v>
      </c>
      <c r="L211" s="47">
        <v>3</v>
      </c>
      <c r="M211" s="74">
        <f t="shared" si="4"/>
        <v>180</v>
      </c>
      <c r="N211" s="75">
        <f t="shared" si="5"/>
        <v>162</v>
      </c>
      <c r="O211" s="47"/>
      <c r="P211" s="47"/>
      <c r="Q211" s="47"/>
      <c r="R211" s="47"/>
      <c r="S211" s="74"/>
      <c r="T211" s="75"/>
      <c r="U211" s="47"/>
      <c r="V211" s="47"/>
      <c r="W211" s="47"/>
      <c r="X211" s="47"/>
      <c r="Y211" s="74"/>
      <c r="Z211" s="75"/>
      <c r="AA211" s="47"/>
      <c r="AB211" s="47"/>
      <c r="AC211" s="47"/>
      <c r="AD211" s="47"/>
      <c r="AE211" s="74"/>
      <c r="AF211" s="75"/>
      <c r="AG211" s="62">
        <v>0</v>
      </c>
      <c r="AH211" s="64">
        <v>0</v>
      </c>
      <c r="AI211" s="64"/>
      <c r="AJ211" s="64"/>
      <c r="AK211" s="64"/>
      <c r="AL211" s="64"/>
      <c r="AM211" s="46">
        <v>30590</v>
      </c>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c r="BS211" s="3"/>
      <c r="BT211" s="3"/>
      <c r="BU211" s="3"/>
      <c r="BV211" s="3"/>
      <c r="BW211" s="3"/>
      <c r="BX211" s="3"/>
      <c r="BY211" s="3"/>
      <c r="BZ211" s="3"/>
      <c r="CA211" s="3"/>
      <c r="CB211" s="3"/>
      <c r="CC211" s="3"/>
      <c r="CD211" s="3"/>
      <c r="CE211" s="3"/>
    </row>
    <row r="212" spans="2:83" ht="10.5" customHeight="1" x14ac:dyDescent="0.15">
      <c r="B212" s="48">
        <v>30621</v>
      </c>
      <c r="C212" s="47">
        <v>252</v>
      </c>
      <c r="D212" s="47">
        <v>173</v>
      </c>
      <c r="E212" s="47">
        <v>137</v>
      </c>
      <c r="F212" s="47">
        <v>6</v>
      </c>
      <c r="G212" s="74">
        <f t="shared" si="6"/>
        <v>191</v>
      </c>
      <c r="H212" s="75">
        <f t="shared" si="7"/>
        <v>155</v>
      </c>
      <c r="I212" s="47">
        <v>189</v>
      </c>
      <c r="J212" s="47">
        <v>173</v>
      </c>
      <c r="K212" s="47">
        <v>146</v>
      </c>
      <c r="L212" s="47">
        <v>3</v>
      </c>
      <c r="M212" s="74">
        <f t="shared" si="4"/>
        <v>182</v>
      </c>
      <c r="N212" s="75">
        <f t="shared" si="5"/>
        <v>164</v>
      </c>
      <c r="O212" s="47"/>
      <c r="P212" s="47"/>
      <c r="Q212" s="47"/>
      <c r="R212" s="47"/>
      <c r="S212" s="74"/>
      <c r="T212" s="75"/>
      <c r="U212" s="47"/>
      <c r="V212" s="47"/>
      <c r="W212" s="47"/>
      <c r="X212" s="47"/>
      <c r="Y212" s="74"/>
      <c r="Z212" s="75"/>
      <c r="AA212" s="47"/>
      <c r="AB212" s="47"/>
      <c r="AC212" s="47"/>
      <c r="AD212" s="47"/>
      <c r="AE212" s="74"/>
      <c r="AF212" s="75"/>
      <c r="AG212" s="62">
        <v>265</v>
      </c>
      <c r="AH212" s="64">
        <v>26.975999999999999</v>
      </c>
      <c r="AI212" s="64"/>
      <c r="AJ212" s="64"/>
      <c r="AK212" s="64"/>
      <c r="AL212" s="64"/>
      <c r="AM212" s="48">
        <v>30621</v>
      </c>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c r="BS212" s="3"/>
      <c r="BT212" s="3"/>
      <c r="BU212" s="3"/>
      <c r="BV212" s="3"/>
      <c r="BW212" s="3"/>
      <c r="BX212" s="3"/>
      <c r="BY212" s="3"/>
      <c r="BZ212" s="3"/>
      <c r="CA212" s="3"/>
      <c r="CB212" s="3"/>
      <c r="CC212" s="3"/>
      <c r="CD212" s="3"/>
      <c r="CE212" s="3"/>
    </row>
    <row r="213" spans="2:83" ht="10.5" customHeight="1" x14ac:dyDescent="0.15">
      <c r="B213" s="46">
        <v>30651</v>
      </c>
      <c r="C213" s="47">
        <v>270</v>
      </c>
      <c r="D213" s="47">
        <v>174</v>
      </c>
      <c r="E213" s="47">
        <v>164</v>
      </c>
      <c r="F213" s="47">
        <v>5</v>
      </c>
      <c r="G213" s="74">
        <f t="shared" si="6"/>
        <v>189</v>
      </c>
      <c r="H213" s="75">
        <f t="shared" si="7"/>
        <v>159</v>
      </c>
      <c r="I213" s="47">
        <v>183</v>
      </c>
      <c r="J213" s="47">
        <v>173</v>
      </c>
      <c r="K213" s="47">
        <v>166</v>
      </c>
      <c r="L213" s="47">
        <v>3</v>
      </c>
      <c r="M213" s="74">
        <f t="shared" si="4"/>
        <v>182</v>
      </c>
      <c r="N213" s="75">
        <f t="shared" si="5"/>
        <v>164</v>
      </c>
      <c r="O213" s="47"/>
      <c r="P213" s="47"/>
      <c r="Q213" s="47"/>
      <c r="R213" s="47"/>
      <c r="S213" s="74"/>
      <c r="T213" s="75"/>
      <c r="U213" s="47"/>
      <c r="V213" s="47"/>
      <c r="W213" s="47"/>
      <c r="X213" s="47"/>
      <c r="Y213" s="74"/>
      <c r="Z213" s="75"/>
      <c r="AA213" s="47"/>
      <c r="AB213" s="47"/>
      <c r="AC213" s="47"/>
      <c r="AD213" s="47"/>
      <c r="AE213" s="74"/>
      <c r="AF213" s="75"/>
      <c r="AG213" s="62">
        <v>501</v>
      </c>
      <c r="AH213" s="64">
        <v>88.643000000000001</v>
      </c>
      <c r="AI213" s="64"/>
      <c r="AJ213" s="64"/>
      <c r="AK213" s="64"/>
      <c r="AL213" s="64"/>
      <c r="AM213" s="46">
        <v>30651</v>
      </c>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c r="BO213" s="3"/>
      <c r="BP213" s="3"/>
      <c r="BQ213" s="3"/>
      <c r="BR213" s="3"/>
      <c r="BS213" s="3"/>
      <c r="BT213" s="3"/>
      <c r="BU213" s="3"/>
      <c r="BV213" s="3"/>
      <c r="BW213" s="3"/>
      <c r="BX213" s="3"/>
      <c r="BY213" s="3"/>
      <c r="BZ213" s="3"/>
      <c r="CA213" s="3"/>
      <c r="CB213" s="3"/>
      <c r="CC213" s="3"/>
      <c r="CD213" s="3"/>
      <c r="CE213" s="3"/>
    </row>
    <row r="214" spans="2:83" ht="10.5" customHeight="1" x14ac:dyDescent="0.15">
      <c r="B214" s="48">
        <v>30682</v>
      </c>
      <c r="C214" s="47">
        <v>189</v>
      </c>
      <c r="D214" s="47">
        <v>175</v>
      </c>
      <c r="E214" s="47">
        <v>165</v>
      </c>
      <c r="F214" s="47">
        <v>3</v>
      </c>
      <c r="G214" s="74">
        <f t="shared" si="6"/>
        <v>184</v>
      </c>
      <c r="H214" s="75">
        <f t="shared" si="7"/>
        <v>166</v>
      </c>
      <c r="I214" s="47">
        <v>206</v>
      </c>
      <c r="J214" s="47">
        <v>175</v>
      </c>
      <c r="K214" s="47">
        <v>164</v>
      </c>
      <c r="L214" s="47">
        <v>4</v>
      </c>
      <c r="M214" s="74">
        <f t="shared" si="4"/>
        <v>187</v>
      </c>
      <c r="N214" s="75">
        <f t="shared" si="5"/>
        <v>163</v>
      </c>
      <c r="O214" s="47"/>
      <c r="P214" s="47"/>
      <c r="Q214" s="47"/>
      <c r="R214" s="47"/>
      <c r="S214" s="74"/>
      <c r="T214" s="75"/>
      <c r="U214" s="47"/>
      <c r="V214" s="47"/>
      <c r="W214" s="47"/>
      <c r="X214" s="47"/>
      <c r="Y214" s="74"/>
      <c r="Z214" s="75"/>
      <c r="AA214" s="47"/>
      <c r="AB214" s="47"/>
      <c r="AC214" s="47"/>
      <c r="AD214" s="47"/>
      <c r="AE214" s="74"/>
      <c r="AF214" s="75"/>
      <c r="AG214" s="62">
        <v>463</v>
      </c>
      <c r="AH214" s="64">
        <v>133.98699999999999</v>
      </c>
      <c r="AI214" s="64"/>
      <c r="AJ214" s="64"/>
      <c r="AK214" s="64"/>
      <c r="AL214" s="64"/>
      <c r="AM214" s="48">
        <v>30682</v>
      </c>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c r="BO214" s="3"/>
      <c r="BP214" s="3"/>
      <c r="BQ214" s="3"/>
      <c r="BR214" s="3"/>
      <c r="BS214" s="3"/>
      <c r="BT214" s="3"/>
      <c r="BU214" s="3"/>
      <c r="BV214" s="3"/>
      <c r="BW214" s="3"/>
      <c r="BX214" s="3"/>
      <c r="BY214" s="3"/>
      <c r="BZ214" s="3"/>
      <c r="CA214" s="3"/>
      <c r="CB214" s="3"/>
      <c r="CC214" s="3"/>
      <c r="CD214" s="3"/>
      <c r="CE214" s="3"/>
    </row>
    <row r="215" spans="2:83" ht="10.5" customHeight="1" x14ac:dyDescent="0.15">
      <c r="B215" s="46">
        <v>30713</v>
      </c>
      <c r="C215" s="47">
        <v>188</v>
      </c>
      <c r="D215" s="47">
        <v>175</v>
      </c>
      <c r="E215" s="47">
        <v>164</v>
      </c>
      <c r="F215" s="47">
        <v>3</v>
      </c>
      <c r="G215" s="74">
        <f t="shared" si="6"/>
        <v>184</v>
      </c>
      <c r="H215" s="75">
        <f t="shared" si="7"/>
        <v>166</v>
      </c>
      <c r="I215" s="47">
        <v>183</v>
      </c>
      <c r="J215" s="47">
        <v>174</v>
      </c>
      <c r="K215" s="47">
        <v>161</v>
      </c>
      <c r="L215" s="47">
        <v>3</v>
      </c>
      <c r="M215" s="74">
        <f t="shared" si="4"/>
        <v>183</v>
      </c>
      <c r="N215" s="75">
        <f t="shared" si="5"/>
        <v>165</v>
      </c>
      <c r="O215" s="47"/>
      <c r="P215" s="47"/>
      <c r="Q215" s="47"/>
      <c r="R215" s="47"/>
      <c r="S215" s="74"/>
      <c r="T215" s="75"/>
      <c r="U215" s="47"/>
      <c r="V215" s="47"/>
      <c r="W215" s="47"/>
      <c r="X215" s="47"/>
      <c r="Y215" s="74"/>
      <c r="Z215" s="75"/>
      <c r="AA215" s="47"/>
      <c r="AB215" s="47"/>
      <c r="AC215" s="47"/>
      <c r="AD215" s="47"/>
      <c r="AE215" s="74"/>
      <c r="AF215" s="75"/>
      <c r="AG215" s="62">
        <v>376</v>
      </c>
      <c r="AH215" s="64">
        <v>146.904</v>
      </c>
      <c r="AI215" s="64"/>
      <c r="AJ215" s="64"/>
      <c r="AK215" s="64"/>
      <c r="AL215" s="64"/>
      <c r="AM215" s="46">
        <v>30713</v>
      </c>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row>
    <row r="216" spans="2:83" ht="10.5" customHeight="1" x14ac:dyDescent="0.15">
      <c r="B216" s="48">
        <v>30742</v>
      </c>
      <c r="C216" s="47">
        <v>184</v>
      </c>
      <c r="D216" s="47">
        <v>175</v>
      </c>
      <c r="E216" s="47">
        <v>156</v>
      </c>
      <c r="F216" s="47">
        <v>3</v>
      </c>
      <c r="G216" s="74">
        <f t="shared" si="6"/>
        <v>184</v>
      </c>
      <c r="H216" s="75">
        <f t="shared" si="7"/>
        <v>166</v>
      </c>
      <c r="I216" s="47">
        <v>183</v>
      </c>
      <c r="J216" s="47">
        <v>174</v>
      </c>
      <c r="K216" s="47">
        <v>163</v>
      </c>
      <c r="L216" s="47">
        <v>3</v>
      </c>
      <c r="M216" s="74">
        <f t="shared" si="4"/>
        <v>183</v>
      </c>
      <c r="N216" s="75">
        <f t="shared" si="5"/>
        <v>165</v>
      </c>
      <c r="O216" s="47"/>
      <c r="P216" s="47"/>
      <c r="Q216" s="47"/>
      <c r="R216" s="47"/>
      <c r="S216" s="74"/>
      <c r="T216" s="75"/>
      <c r="U216" s="47"/>
      <c r="V216" s="47"/>
      <c r="W216" s="47"/>
      <c r="X216" s="47"/>
      <c r="Y216" s="74"/>
      <c r="Z216" s="75"/>
      <c r="AA216" s="47"/>
      <c r="AB216" s="47"/>
      <c r="AC216" s="47"/>
      <c r="AD216" s="47"/>
      <c r="AE216" s="74"/>
      <c r="AF216" s="75"/>
      <c r="AG216" s="62">
        <v>434</v>
      </c>
      <c r="AH216" s="64">
        <v>200.779</v>
      </c>
      <c r="AI216" s="64"/>
      <c r="AJ216" s="64"/>
      <c r="AK216" s="64"/>
      <c r="AL216" s="64"/>
      <c r="AM216" s="48">
        <v>30742</v>
      </c>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c r="BO216" s="3"/>
      <c r="BP216" s="3"/>
      <c r="BQ216" s="3"/>
      <c r="BR216" s="3"/>
      <c r="BS216" s="3"/>
      <c r="BT216" s="3"/>
      <c r="BU216" s="3"/>
      <c r="BV216" s="3"/>
      <c r="BW216" s="3"/>
      <c r="BX216" s="3"/>
      <c r="BY216" s="3"/>
      <c r="BZ216" s="3"/>
      <c r="CA216" s="3"/>
      <c r="CB216" s="3"/>
      <c r="CC216" s="3"/>
      <c r="CD216" s="3"/>
      <c r="CE216" s="3"/>
    </row>
    <row r="217" spans="2:83" ht="10.5" customHeight="1" x14ac:dyDescent="0.15">
      <c r="B217" s="46">
        <v>30773</v>
      </c>
      <c r="C217" s="47">
        <v>186</v>
      </c>
      <c r="D217" s="47">
        <v>174</v>
      </c>
      <c r="E217" s="47">
        <v>165</v>
      </c>
      <c r="F217" s="47">
        <v>3</v>
      </c>
      <c r="G217" s="74">
        <f t="shared" si="6"/>
        <v>183</v>
      </c>
      <c r="H217" s="75">
        <f t="shared" si="7"/>
        <v>165</v>
      </c>
      <c r="I217" s="47">
        <v>189</v>
      </c>
      <c r="J217" s="47">
        <v>172</v>
      </c>
      <c r="K217" s="47">
        <v>164</v>
      </c>
      <c r="L217" s="47">
        <v>3</v>
      </c>
      <c r="M217" s="74">
        <f t="shared" si="4"/>
        <v>181</v>
      </c>
      <c r="N217" s="75">
        <f t="shared" si="5"/>
        <v>163</v>
      </c>
      <c r="O217" s="47"/>
      <c r="P217" s="47"/>
      <c r="Q217" s="47"/>
      <c r="R217" s="47"/>
      <c r="S217" s="74"/>
      <c r="T217" s="75"/>
      <c r="U217" s="47"/>
      <c r="V217" s="47"/>
      <c r="W217" s="47"/>
      <c r="X217" s="47"/>
      <c r="Y217" s="74"/>
      <c r="Z217" s="75"/>
      <c r="AA217" s="47"/>
      <c r="AB217" s="47"/>
      <c r="AC217" s="47"/>
      <c r="AD217" s="47"/>
      <c r="AE217" s="74"/>
      <c r="AF217" s="75"/>
      <c r="AG217" s="62">
        <v>531</v>
      </c>
      <c r="AH217" s="64">
        <v>248.38</v>
      </c>
      <c r="AI217" s="64"/>
      <c r="AJ217" s="64"/>
      <c r="AK217" s="64"/>
      <c r="AL217" s="64"/>
      <c r="AM217" s="46">
        <v>30773</v>
      </c>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c r="BO217" s="3"/>
      <c r="BP217" s="3"/>
      <c r="BQ217" s="3"/>
      <c r="BR217" s="3"/>
      <c r="BS217" s="3"/>
      <c r="BT217" s="3"/>
      <c r="BU217" s="3"/>
      <c r="BV217" s="3"/>
      <c r="BW217" s="3"/>
      <c r="BX217" s="3"/>
      <c r="BY217" s="3"/>
      <c r="BZ217" s="3"/>
      <c r="CA217" s="3"/>
      <c r="CB217" s="3"/>
      <c r="CC217" s="3"/>
      <c r="CD217" s="3"/>
      <c r="CE217" s="3"/>
    </row>
    <row r="218" spans="2:83" ht="10.5" customHeight="1" x14ac:dyDescent="0.15">
      <c r="B218" s="48">
        <v>30803</v>
      </c>
      <c r="C218" s="47">
        <v>183</v>
      </c>
      <c r="D218" s="47">
        <v>174</v>
      </c>
      <c r="E218" s="47">
        <v>165</v>
      </c>
      <c r="F218" s="47">
        <v>3</v>
      </c>
      <c r="G218" s="74">
        <f t="shared" si="6"/>
        <v>183</v>
      </c>
      <c r="H218" s="75">
        <f t="shared" si="7"/>
        <v>165</v>
      </c>
      <c r="I218" s="47">
        <v>182</v>
      </c>
      <c r="J218" s="47">
        <v>172</v>
      </c>
      <c r="K218" s="47">
        <v>163</v>
      </c>
      <c r="L218" s="47">
        <v>3</v>
      </c>
      <c r="M218" s="74">
        <f t="shared" si="4"/>
        <v>181</v>
      </c>
      <c r="N218" s="75">
        <f t="shared" si="5"/>
        <v>163</v>
      </c>
      <c r="O218" s="47"/>
      <c r="P218" s="47"/>
      <c r="Q218" s="47"/>
      <c r="R218" s="47"/>
      <c r="S218" s="74"/>
      <c r="T218" s="75"/>
      <c r="U218" s="47"/>
      <c r="V218" s="47"/>
      <c r="W218" s="47"/>
      <c r="X218" s="47"/>
      <c r="Y218" s="74"/>
      <c r="Z218" s="75"/>
      <c r="AA218" s="47"/>
      <c r="AB218" s="47"/>
      <c r="AC218" s="47"/>
      <c r="AD218" s="47"/>
      <c r="AE218" s="74"/>
      <c r="AF218" s="75"/>
      <c r="AG218" s="62">
        <v>744</v>
      </c>
      <c r="AH218" s="64">
        <v>382.54700000000003</v>
      </c>
      <c r="AI218" s="64"/>
      <c r="AJ218" s="64"/>
      <c r="AK218" s="64"/>
      <c r="AL218" s="64"/>
      <c r="AM218" s="48">
        <v>30803</v>
      </c>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c r="BO218" s="3"/>
      <c r="BP218" s="3"/>
      <c r="BQ218" s="3"/>
      <c r="BR218" s="3"/>
      <c r="BS218" s="3"/>
      <c r="BT218" s="3"/>
      <c r="BU218" s="3"/>
      <c r="BV218" s="3"/>
      <c r="BW218" s="3"/>
      <c r="BX218" s="3"/>
      <c r="BY218" s="3"/>
      <c r="BZ218" s="3"/>
      <c r="CA218" s="3"/>
      <c r="CB218" s="3"/>
      <c r="CC218" s="3"/>
      <c r="CD218" s="3"/>
      <c r="CE218" s="3"/>
    </row>
    <row r="219" spans="2:83" ht="10.5" customHeight="1" x14ac:dyDescent="0.15">
      <c r="B219" s="46">
        <v>30834</v>
      </c>
      <c r="C219" s="47">
        <v>181</v>
      </c>
      <c r="D219" s="47">
        <v>174</v>
      </c>
      <c r="E219" s="47">
        <v>164</v>
      </c>
      <c r="F219" s="47">
        <v>3</v>
      </c>
      <c r="G219" s="74">
        <f t="shared" si="6"/>
        <v>183</v>
      </c>
      <c r="H219" s="75">
        <f t="shared" si="7"/>
        <v>165</v>
      </c>
      <c r="I219" s="47">
        <v>179</v>
      </c>
      <c r="J219" s="47">
        <v>172</v>
      </c>
      <c r="K219" s="47">
        <v>165</v>
      </c>
      <c r="L219" s="47">
        <v>2</v>
      </c>
      <c r="M219" s="74">
        <f t="shared" ref="M219:M234" si="8">J219+L219*3</f>
        <v>178</v>
      </c>
      <c r="N219" s="75">
        <f t="shared" ref="N219:N234" si="9">J219-3*L219</f>
        <v>166</v>
      </c>
      <c r="O219" s="47"/>
      <c r="P219" s="47"/>
      <c r="Q219" s="47"/>
      <c r="R219" s="47"/>
      <c r="S219" s="74"/>
      <c r="T219" s="75"/>
      <c r="U219" s="47"/>
      <c r="V219" s="47"/>
      <c r="W219" s="47"/>
      <c r="X219" s="47"/>
      <c r="Y219" s="74"/>
      <c r="Z219" s="75"/>
      <c r="AA219" s="47"/>
      <c r="AB219" s="47"/>
      <c r="AC219" s="47"/>
      <c r="AD219" s="47"/>
      <c r="AE219" s="74"/>
      <c r="AF219" s="75"/>
      <c r="AG219" s="62">
        <v>720</v>
      </c>
      <c r="AH219" s="64">
        <v>377.26400000000001</v>
      </c>
      <c r="AI219" s="64"/>
      <c r="AJ219" s="64"/>
      <c r="AK219" s="64"/>
      <c r="AL219" s="64"/>
      <c r="AM219" s="46">
        <v>30834</v>
      </c>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c r="BO219" s="3"/>
      <c r="BP219" s="3"/>
      <c r="BQ219" s="3"/>
      <c r="BR219" s="3"/>
      <c r="BS219" s="3"/>
      <c r="BT219" s="3"/>
      <c r="BU219" s="3"/>
      <c r="BV219" s="3"/>
      <c r="BW219" s="3"/>
      <c r="BX219" s="3"/>
      <c r="BY219" s="3"/>
      <c r="BZ219" s="3"/>
      <c r="CA219" s="3"/>
      <c r="CB219" s="3"/>
      <c r="CC219" s="3"/>
      <c r="CD219" s="3"/>
      <c r="CE219" s="3"/>
    </row>
    <row r="220" spans="2:83" ht="10.5" customHeight="1" x14ac:dyDescent="0.15">
      <c r="B220" s="48">
        <v>30864</v>
      </c>
      <c r="C220" s="47">
        <v>180</v>
      </c>
      <c r="D220" s="47">
        <v>173</v>
      </c>
      <c r="E220" s="47">
        <v>165</v>
      </c>
      <c r="F220" s="47">
        <v>2</v>
      </c>
      <c r="G220" s="74">
        <f t="shared" ref="G220:G235" si="10">D220+F220*3</f>
        <v>179</v>
      </c>
      <c r="H220" s="75">
        <f t="shared" ref="H220:H235" si="11">D220-3*F220</f>
        <v>167</v>
      </c>
      <c r="I220" s="47">
        <v>178</v>
      </c>
      <c r="J220" s="47">
        <v>170</v>
      </c>
      <c r="K220" s="47">
        <v>162</v>
      </c>
      <c r="L220" s="47">
        <v>2</v>
      </c>
      <c r="M220" s="74">
        <f t="shared" si="8"/>
        <v>176</v>
      </c>
      <c r="N220" s="75">
        <f t="shared" si="9"/>
        <v>164</v>
      </c>
      <c r="O220" s="47"/>
      <c r="P220" s="47"/>
      <c r="Q220" s="47"/>
      <c r="R220" s="47"/>
      <c r="S220" s="74"/>
      <c r="T220" s="75"/>
      <c r="U220" s="47"/>
      <c r="V220" s="47"/>
      <c r="W220" s="47"/>
      <c r="X220" s="47"/>
      <c r="Y220" s="74"/>
      <c r="Z220" s="75"/>
      <c r="AA220" s="47"/>
      <c r="AB220" s="47"/>
      <c r="AC220" s="47"/>
      <c r="AD220" s="47"/>
      <c r="AE220" s="74"/>
      <c r="AF220" s="75"/>
      <c r="AG220" s="62">
        <v>744</v>
      </c>
      <c r="AH220" s="64">
        <v>380.709</v>
      </c>
      <c r="AI220" s="64"/>
      <c r="AJ220" s="64"/>
      <c r="AK220" s="64"/>
      <c r="AL220" s="64"/>
      <c r="AM220" s="48">
        <v>30864</v>
      </c>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c r="BO220" s="3"/>
      <c r="BP220" s="3"/>
      <c r="BQ220" s="3"/>
      <c r="BR220" s="3"/>
      <c r="BS220" s="3"/>
      <c r="BT220" s="3"/>
      <c r="BU220" s="3"/>
      <c r="BV220" s="3"/>
      <c r="BW220" s="3"/>
      <c r="BX220" s="3"/>
      <c r="BY220" s="3"/>
      <c r="BZ220" s="3"/>
      <c r="CA220" s="3"/>
      <c r="CB220" s="3"/>
      <c r="CC220" s="3"/>
      <c r="CD220" s="3"/>
      <c r="CE220" s="3"/>
    </row>
    <row r="221" spans="2:83" ht="10.5" customHeight="1" x14ac:dyDescent="0.15">
      <c r="B221" s="46">
        <v>30895</v>
      </c>
      <c r="C221" s="47">
        <v>186</v>
      </c>
      <c r="D221" s="47">
        <v>173</v>
      </c>
      <c r="E221" s="47">
        <v>165</v>
      </c>
      <c r="F221" s="47">
        <v>2</v>
      </c>
      <c r="G221" s="74">
        <f t="shared" si="10"/>
        <v>179</v>
      </c>
      <c r="H221" s="75">
        <f t="shared" si="11"/>
        <v>167</v>
      </c>
      <c r="I221" s="47">
        <v>179</v>
      </c>
      <c r="J221" s="47">
        <v>171</v>
      </c>
      <c r="K221" s="47">
        <v>163</v>
      </c>
      <c r="L221" s="47">
        <v>2</v>
      </c>
      <c r="M221" s="74">
        <f t="shared" si="8"/>
        <v>177</v>
      </c>
      <c r="N221" s="75">
        <f t="shared" si="9"/>
        <v>165</v>
      </c>
      <c r="O221" s="47"/>
      <c r="P221" s="47"/>
      <c r="Q221" s="47"/>
      <c r="R221" s="47"/>
      <c r="S221" s="74"/>
      <c r="T221" s="75"/>
      <c r="U221" s="47"/>
      <c r="V221" s="47"/>
      <c r="W221" s="47"/>
      <c r="X221" s="47"/>
      <c r="Y221" s="74"/>
      <c r="Z221" s="75"/>
      <c r="AA221" s="47"/>
      <c r="AB221" s="47"/>
      <c r="AC221" s="47"/>
      <c r="AD221" s="47"/>
      <c r="AE221" s="74"/>
      <c r="AF221" s="75"/>
      <c r="AG221" s="62">
        <v>744</v>
      </c>
      <c r="AH221" s="64">
        <v>389.85599999999999</v>
      </c>
      <c r="AI221" s="64"/>
      <c r="AJ221" s="64"/>
      <c r="AK221" s="64"/>
      <c r="AL221" s="64"/>
      <c r="AM221" s="46">
        <v>30895</v>
      </c>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c r="BO221" s="3"/>
      <c r="BP221" s="3"/>
      <c r="BQ221" s="3"/>
      <c r="BR221" s="3"/>
      <c r="BS221" s="3"/>
      <c r="BT221" s="3"/>
      <c r="BU221" s="3"/>
      <c r="BV221" s="3"/>
      <c r="BW221" s="3"/>
      <c r="BX221" s="3"/>
      <c r="BY221" s="3"/>
      <c r="BZ221" s="3"/>
      <c r="CA221" s="3"/>
      <c r="CB221" s="3"/>
      <c r="CC221" s="3"/>
      <c r="CD221" s="3"/>
      <c r="CE221" s="3"/>
    </row>
    <row r="222" spans="2:83" ht="10.5" customHeight="1" x14ac:dyDescent="0.15">
      <c r="B222" s="48">
        <v>30926</v>
      </c>
      <c r="C222" s="47">
        <v>183</v>
      </c>
      <c r="D222" s="47">
        <v>174</v>
      </c>
      <c r="E222" s="47">
        <v>163</v>
      </c>
      <c r="F222" s="47">
        <v>3</v>
      </c>
      <c r="G222" s="74">
        <f t="shared" si="10"/>
        <v>183</v>
      </c>
      <c r="H222" s="75">
        <f t="shared" si="11"/>
        <v>165</v>
      </c>
      <c r="I222" s="47">
        <v>182</v>
      </c>
      <c r="J222" s="47">
        <v>172</v>
      </c>
      <c r="K222" s="47">
        <v>164</v>
      </c>
      <c r="L222" s="47">
        <v>3</v>
      </c>
      <c r="M222" s="74">
        <f t="shared" si="8"/>
        <v>181</v>
      </c>
      <c r="N222" s="75">
        <f t="shared" si="9"/>
        <v>163</v>
      </c>
      <c r="O222" s="47"/>
      <c r="P222" s="47"/>
      <c r="Q222" s="47"/>
      <c r="R222" s="47"/>
      <c r="S222" s="74"/>
      <c r="T222" s="75"/>
      <c r="U222" s="47"/>
      <c r="V222" s="47"/>
      <c r="W222" s="47"/>
      <c r="X222" s="47"/>
      <c r="Y222" s="74"/>
      <c r="Z222" s="75"/>
      <c r="AA222" s="47"/>
      <c r="AB222" s="47"/>
      <c r="AC222" s="47"/>
      <c r="AD222" s="47"/>
      <c r="AE222" s="74"/>
      <c r="AF222" s="75"/>
      <c r="AG222" s="62">
        <v>720</v>
      </c>
      <c r="AH222" s="64">
        <v>367.30099999999999</v>
      </c>
      <c r="AI222" s="64"/>
      <c r="AJ222" s="64"/>
      <c r="AK222" s="64"/>
      <c r="AL222" s="64"/>
      <c r="AM222" s="48">
        <v>30926</v>
      </c>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c r="BO222" s="3"/>
      <c r="BP222" s="3"/>
      <c r="BQ222" s="3"/>
      <c r="BR222" s="3"/>
      <c r="BS222" s="3"/>
      <c r="BT222" s="3"/>
      <c r="BU222" s="3"/>
      <c r="BV222" s="3"/>
      <c r="BW222" s="3"/>
      <c r="BX222" s="3"/>
      <c r="BY222" s="3"/>
      <c r="BZ222" s="3"/>
      <c r="CA222" s="3"/>
      <c r="CB222" s="3"/>
      <c r="CC222" s="3"/>
      <c r="CD222" s="3"/>
      <c r="CE222" s="3"/>
    </row>
    <row r="223" spans="2:83" ht="10.5" customHeight="1" x14ac:dyDescent="0.15">
      <c r="B223" s="46">
        <v>30956</v>
      </c>
      <c r="C223" s="47">
        <v>220</v>
      </c>
      <c r="D223" s="47">
        <v>175</v>
      </c>
      <c r="E223" s="47">
        <v>165</v>
      </c>
      <c r="F223" s="47">
        <v>4</v>
      </c>
      <c r="G223" s="74">
        <f t="shared" si="10"/>
        <v>187</v>
      </c>
      <c r="H223" s="75">
        <f t="shared" si="11"/>
        <v>163</v>
      </c>
      <c r="I223" s="47">
        <v>184</v>
      </c>
      <c r="J223" s="47">
        <v>175</v>
      </c>
      <c r="K223" s="47">
        <v>161</v>
      </c>
      <c r="L223" s="47">
        <v>3</v>
      </c>
      <c r="M223" s="74">
        <f t="shared" si="8"/>
        <v>184</v>
      </c>
      <c r="N223" s="75">
        <f t="shared" si="9"/>
        <v>166</v>
      </c>
      <c r="O223" s="47"/>
      <c r="P223" s="47"/>
      <c r="Q223" s="47"/>
      <c r="R223" s="47"/>
      <c r="S223" s="74"/>
      <c r="T223" s="75"/>
      <c r="U223" s="47"/>
      <c r="V223" s="47"/>
      <c r="W223" s="47"/>
      <c r="X223" s="47"/>
      <c r="Y223" s="74"/>
      <c r="Z223" s="75"/>
      <c r="AA223" s="47"/>
      <c r="AB223" s="47"/>
      <c r="AC223" s="47"/>
      <c r="AD223" s="47"/>
      <c r="AE223" s="74"/>
      <c r="AF223" s="75"/>
      <c r="AG223" s="62">
        <v>744</v>
      </c>
      <c r="AH223" s="64">
        <v>389.85599999999999</v>
      </c>
      <c r="AI223" s="64"/>
      <c r="AJ223" s="64"/>
      <c r="AK223" s="64"/>
      <c r="AL223" s="64"/>
      <c r="AM223" s="46">
        <v>30956</v>
      </c>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c r="BO223" s="3"/>
      <c r="BP223" s="3"/>
      <c r="BQ223" s="3"/>
      <c r="BR223" s="3"/>
      <c r="BS223" s="3"/>
      <c r="BT223" s="3"/>
      <c r="BU223" s="3"/>
      <c r="BV223" s="3"/>
      <c r="BW223" s="3"/>
      <c r="BX223" s="3"/>
      <c r="BY223" s="3"/>
      <c r="BZ223" s="3"/>
      <c r="CA223" s="3"/>
      <c r="CB223" s="3"/>
      <c r="CC223" s="3"/>
      <c r="CD223" s="3"/>
      <c r="CE223" s="3"/>
    </row>
    <row r="224" spans="2:83" ht="10.5" customHeight="1" x14ac:dyDescent="0.15">
      <c r="B224" s="48">
        <v>30987</v>
      </c>
      <c r="C224" s="47">
        <v>181</v>
      </c>
      <c r="D224" s="47">
        <v>172</v>
      </c>
      <c r="E224" s="47">
        <v>163</v>
      </c>
      <c r="F224" s="47">
        <v>4</v>
      </c>
      <c r="G224" s="74">
        <f t="shared" si="10"/>
        <v>184</v>
      </c>
      <c r="H224" s="75">
        <f t="shared" si="11"/>
        <v>160</v>
      </c>
      <c r="I224" s="47">
        <v>181</v>
      </c>
      <c r="J224" s="47">
        <v>172</v>
      </c>
      <c r="K224" s="47">
        <v>164</v>
      </c>
      <c r="L224" s="47">
        <v>3</v>
      </c>
      <c r="M224" s="74">
        <f t="shared" si="8"/>
        <v>181</v>
      </c>
      <c r="N224" s="75">
        <f t="shared" si="9"/>
        <v>163</v>
      </c>
      <c r="O224" s="47"/>
      <c r="P224" s="47"/>
      <c r="Q224" s="47"/>
      <c r="R224" s="47"/>
      <c r="S224" s="74"/>
      <c r="T224" s="75"/>
      <c r="U224" s="47"/>
      <c r="V224" s="47"/>
      <c r="W224" s="47"/>
      <c r="X224" s="47"/>
      <c r="Y224" s="74"/>
      <c r="Z224" s="75"/>
      <c r="AA224" s="47"/>
      <c r="AB224" s="47"/>
      <c r="AC224" s="47"/>
      <c r="AD224" s="47"/>
      <c r="AE224" s="74"/>
      <c r="AF224" s="75"/>
      <c r="AG224" s="62">
        <v>720</v>
      </c>
      <c r="AH224" s="64">
        <v>371.71300000000002</v>
      </c>
      <c r="AI224" s="64"/>
      <c r="AJ224" s="64"/>
      <c r="AK224" s="64"/>
      <c r="AL224" s="64"/>
      <c r="AM224" s="48">
        <v>30987</v>
      </c>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c r="BV224" s="3"/>
      <c r="BW224" s="3"/>
      <c r="BX224" s="3"/>
      <c r="BY224" s="3"/>
      <c r="BZ224" s="3"/>
      <c r="CA224" s="3"/>
      <c r="CB224" s="3"/>
      <c r="CC224" s="3"/>
      <c r="CD224" s="3"/>
      <c r="CE224" s="3"/>
    </row>
    <row r="225" spans="2:83" ht="10.5" customHeight="1" x14ac:dyDescent="0.15">
      <c r="B225" s="46">
        <v>31017</v>
      </c>
      <c r="C225" s="47">
        <v>183</v>
      </c>
      <c r="D225" s="47">
        <v>173</v>
      </c>
      <c r="E225" s="47">
        <v>163</v>
      </c>
      <c r="F225" s="47">
        <v>3</v>
      </c>
      <c r="G225" s="74">
        <f t="shared" si="10"/>
        <v>182</v>
      </c>
      <c r="H225" s="75">
        <f t="shared" si="11"/>
        <v>164</v>
      </c>
      <c r="I225" s="47">
        <v>189</v>
      </c>
      <c r="J225" s="47">
        <v>173</v>
      </c>
      <c r="K225" s="47">
        <v>165</v>
      </c>
      <c r="L225" s="47">
        <v>3</v>
      </c>
      <c r="M225" s="74">
        <f t="shared" si="8"/>
        <v>182</v>
      </c>
      <c r="N225" s="75">
        <f t="shared" si="9"/>
        <v>164</v>
      </c>
      <c r="O225" s="47"/>
      <c r="P225" s="47"/>
      <c r="Q225" s="47"/>
      <c r="R225" s="47"/>
      <c r="S225" s="74"/>
      <c r="T225" s="75"/>
      <c r="U225" s="47"/>
      <c r="V225" s="47"/>
      <c r="W225" s="47"/>
      <c r="X225" s="47"/>
      <c r="Y225" s="74"/>
      <c r="Z225" s="75"/>
      <c r="AA225" s="47"/>
      <c r="AB225" s="47"/>
      <c r="AC225" s="47"/>
      <c r="AD225" s="47"/>
      <c r="AE225" s="74"/>
      <c r="AF225" s="75"/>
      <c r="AG225" s="62">
        <v>744</v>
      </c>
      <c r="AH225" s="64">
        <v>389.85500000000002</v>
      </c>
      <c r="AI225" s="64"/>
      <c r="AJ225" s="64"/>
      <c r="AK225" s="64"/>
      <c r="AL225" s="64"/>
      <c r="AM225" s="46">
        <v>31017</v>
      </c>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c r="BV225" s="3"/>
      <c r="BW225" s="3"/>
      <c r="BX225" s="3"/>
      <c r="BY225" s="3"/>
      <c r="BZ225" s="3"/>
      <c r="CA225" s="3"/>
      <c r="CB225" s="3"/>
      <c r="CC225" s="3"/>
      <c r="CD225" s="3"/>
      <c r="CE225" s="3"/>
    </row>
    <row r="226" spans="2:83" ht="10.5" customHeight="1" x14ac:dyDescent="0.15">
      <c r="B226" s="48">
        <v>31048</v>
      </c>
      <c r="C226" s="47">
        <v>181</v>
      </c>
      <c r="D226" s="47">
        <v>173</v>
      </c>
      <c r="E226" s="47">
        <v>165</v>
      </c>
      <c r="F226" s="47">
        <v>2</v>
      </c>
      <c r="G226" s="74">
        <f t="shared" si="10"/>
        <v>179</v>
      </c>
      <c r="H226" s="75">
        <f t="shared" si="11"/>
        <v>167</v>
      </c>
      <c r="I226" s="47">
        <v>181</v>
      </c>
      <c r="J226" s="47">
        <v>174</v>
      </c>
      <c r="K226" s="47">
        <v>165</v>
      </c>
      <c r="L226" s="47">
        <v>3</v>
      </c>
      <c r="M226" s="74">
        <f t="shared" si="8"/>
        <v>183</v>
      </c>
      <c r="N226" s="75">
        <f t="shared" si="9"/>
        <v>165</v>
      </c>
      <c r="O226" s="47"/>
      <c r="P226" s="47"/>
      <c r="Q226" s="47"/>
      <c r="R226" s="47"/>
      <c r="S226" s="74"/>
      <c r="T226" s="75"/>
      <c r="U226" s="47"/>
      <c r="V226" s="47"/>
      <c r="W226" s="47"/>
      <c r="X226" s="47"/>
      <c r="Y226" s="74"/>
      <c r="Z226" s="75"/>
      <c r="AA226" s="47"/>
      <c r="AB226" s="47"/>
      <c r="AC226" s="47"/>
      <c r="AD226" s="47"/>
      <c r="AE226" s="74"/>
      <c r="AF226" s="75"/>
      <c r="AG226" s="62">
        <v>744</v>
      </c>
      <c r="AH226" s="64">
        <v>379.02699999999999</v>
      </c>
      <c r="AI226" s="64"/>
      <c r="AJ226" s="64"/>
      <c r="AK226" s="64"/>
      <c r="AL226" s="64"/>
      <c r="AM226" s="48">
        <v>31048</v>
      </c>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row>
    <row r="227" spans="2:83" ht="10.5" customHeight="1" x14ac:dyDescent="0.15">
      <c r="B227" s="46">
        <v>31079</v>
      </c>
      <c r="C227" s="47">
        <v>198</v>
      </c>
      <c r="D227" s="47">
        <v>173</v>
      </c>
      <c r="E227" s="47">
        <v>165</v>
      </c>
      <c r="F227" s="47">
        <v>3</v>
      </c>
      <c r="G227" s="74">
        <f t="shared" si="10"/>
        <v>182</v>
      </c>
      <c r="H227" s="75">
        <f t="shared" si="11"/>
        <v>164</v>
      </c>
      <c r="I227" s="47">
        <v>188</v>
      </c>
      <c r="J227" s="47">
        <v>174</v>
      </c>
      <c r="K227" s="47">
        <v>164</v>
      </c>
      <c r="L227" s="47">
        <v>3</v>
      </c>
      <c r="M227" s="74">
        <f t="shared" si="8"/>
        <v>183</v>
      </c>
      <c r="N227" s="75">
        <f t="shared" si="9"/>
        <v>165</v>
      </c>
      <c r="O227" s="47"/>
      <c r="P227" s="47"/>
      <c r="Q227" s="47"/>
      <c r="R227" s="47"/>
      <c r="S227" s="74"/>
      <c r="T227" s="75"/>
      <c r="U227" s="47"/>
      <c r="V227" s="47"/>
      <c r="W227" s="47"/>
      <c r="X227" s="47"/>
      <c r="Y227" s="74"/>
      <c r="Z227" s="75"/>
      <c r="AA227" s="47"/>
      <c r="AB227" s="47"/>
      <c r="AC227" s="47"/>
      <c r="AD227" s="47"/>
      <c r="AE227" s="74"/>
      <c r="AF227" s="75"/>
      <c r="AG227" s="62">
        <v>672</v>
      </c>
      <c r="AH227" s="64">
        <v>346.29599999999999</v>
      </c>
      <c r="AI227" s="64"/>
      <c r="AJ227" s="64"/>
      <c r="AK227" s="64"/>
      <c r="AL227" s="64"/>
      <c r="AM227" s="46">
        <v>31079</v>
      </c>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c r="BV227" s="3"/>
      <c r="BW227" s="3"/>
      <c r="BX227" s="3"/>
      <c r="BY227" s="3"/>
      <c r="BZ227" s="3"/>
      <c r="CA227" s="3"/>
      <c r="CB227" s="3"/>
      <c r="CC227" s="3"/>
      <c r="CD227" s="3"/>
      <c r="CE227" s="3"/>
    </row>
    <row r="228" spans="2:83" ht="10.5" customHeight="1" x14ac:dyDescent="0.15">
      <c r="B228" s="48">
        <v>31107</v>
      </c>
      <c r="C228" s="47">
        <v>186</v>
      </c>
      <c r="D228" s="47">
        <v>173</v>
      </c>
      <c r="E228" s="47">
        <v>164</v>
      </c>
      <c r="F228" s="47">
        <v>3</v>
      </c>
      <c r="G228" s="74">
        <f t="shared" si="10"/>
        <v>182</v>
      </c>
      <c r="H228" s="75">
        <f t="shared" si="11"/>
        <v>164</v>
      </c>
      <c r="I228" s="47">
        <v>186</v>
      </c>
      <c r="J228" s="47">
        <v>173</v>
      </c>
      <c r="K228" s="47">
        <v>159</v>
      </c>
      <c r="L228" s="47">
        <v>3</v>
      </c>
      <c r="M228" s="74">
        <f t="shared" si="8"/>
        <v>182</v>
      </c>
      <c r="N228" s="75">
        <f t="shared" si="9"/>
        <v>164</v>
      </c>
      <c r="O228" s="47"/>
      <c r="P228" s="47"/>
      <c r="Q228" s="47"/>
      <c r="R228" s="47"/>
      <c r="S228" s="74"/>
      <c r="T228" s="75"/>
      <c r="U228" s="47"/>
      <c r="V228" s="47"/>
      <c r="W228" s="47"/>
      <c r="X228" s="47"/>
      <c r="Y228" s="74"/>
      <c r="Z228" s="75"/>
      <c r="AA228" s="47"/>
      <c r="AB228" s="47"/>
      <c r="AC228" s="47"/>
      <c r="AD228" s="47"/>
      <c r="AE228" s="74"/>
      <c r="AF228" s="75"/>
      <c r="AG228" s="62">
        <v>744</v>
      </c>
      <c r="AH228" s="64">
        <v>387.62</v>
      </c>
      <c r="AI228" s="64"/>
      <c r="AJ228" s="64"/>
      <c r="AK228" s="64"/>
      <c r="AL228" s="64"/>
      <c r="AM228" s="48">
        <v>31107</v>
      </c>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c r="BV228" s="3"/>
      <c r="BW228" s="3"/>
      <c r="BX228" s="3"/>
      <c r="BY228" s="3"/>
      <c r="BZ228" s="3"/>
      <c r="CA228" s="3"/>
      <c r="CB228" s="3"/>
      <c r="CC228" s="3"/>
      <c r="CD228" s="3"/>
      <c r="CE228" s="3"/>
    </row>
    <row r="229" spans="2:83" ht="10.5" customHeight="1" x14ac:dyDescent="0.15">
      <c r="B229" s="46">
        <v>31138</v>
      </c>
      <c r="C229" s="47">
        <v>189</v>
      </c>
      <c r="D229" s="47">
        <v>172</v>
      </c>
      <c r="E229" s="47">
        <v>155</v>
      </c>
      <c r="F229" s="47">
        <v>5</v>
      </c>
      <c r="G229" s="74">
        <f t="shared" si="10"/>
        <v>187</v>
      </c>
      <c r="H229" s="75">
        <f t="shared" si="11"/>
        <v>157</v>
      </c>
      <c r="I229" s="47">
        <v>189</v>
      </c>
      <c r="J229" s="47">
        <v>173</v>
      </c>
      <c r="K229" s="47">
        <v>156</v>
      </c>
      <c r="L229" s="47">
        <v>5</v>
      </c>
      <c r="M229" s="74">
        <f t="shared" si="8"/>
        <v>188</v>
      </c>
      <c r="N229" s="75">
        <f t="shared" si="9"/>
        <v>158</v>
      </c>
      <c r="O229" s="47"/>
      <c r="P229" s="47"/>
      <c r="Q229" s="47"/>
      <c r="R229" s="47"/>
      <c r="S229" s="74"/>
      <c r="T229" s="75"/>
      <c r="U229" s="47"/>
      <c r="V229" s="47"/>
      <c r="W229" s="47"/>
      <c r="X229" s="47"/>
      <c r="Y229" s="74"/>
      <c r="Z229" s="75"/>
      <c r="AA229" s="47"/>
      <c r="AB229" s="47"/>
      <c r="AC229" s="47"/>
      <c r="AD229" s="47"/>
      <c r="AE229" s="74"/>
      <c r="AF229" s="75"/>
      <c r="AG229" s="63">
        <v>48</v>
      </c>
      <c r="AH229" s="65">
        <v>23.268999999999998</v>
      </c>
      <c r="AI229" s="65"/>
      <c r="AJ229" s="65"/>
      <c r="AK229" s="65"/>
      <c r="AL229" s="65"/>
      <c r="AM229" s="46">
        <v>31138</v>
      </c>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c r="BV229" s="3"/>
      <c r="BW229" s="3"/>
      <c r="BX229" s="3"/>
      <c r="BY229" s="3"/>
      <c r="BZ229" s="3"/>
      <c r="CA229" s="3"/>
      <c r="CB229" s="3"/>
      <c r="CC229" s="3"/>
      <c r="CD229" s="3"/>
      <c r="CE229" s="3"/>
    </row>
    <row r="230" spans="2:83" ht="10.5" customHeight="1" x14ac:dyDescent="0.15">
      <c r="B230" s="48">
        <v>31168</v>
      </c>
      <c r="C230" s="47">
        <v>199</v>
      </c>
      <c r="D230" s="47">
        <v>171</v>
      </c>
      <c r="E230" s="47">
        <v>157</v>
      </c>
      <c r="F230" s="47">
        <v>5</v>
      </c>
      <c r="G230" s="74">
        <f t="shared" si="10"/>
        <v>186</v>
      </c>
      <c r="H230" s="75">
        <f t="shared" si="11"/>
        <v>156</v>
      </c>
      <c r="I230" s="47">
        <v>193</v>
      </c>
      <c r="J230" s="47">
        <v>172</v>
      </c>
      <c r="K230" s="47">
        <v>156</v>
      </c>
      <c r="L230" s="47">
        <v>5</v>
      </c>
      <c r="M230" s="74">
        <f t="shared" si="8"/>
        <v>187</v>
      </c>
      <c r="N230" s="75">
        <f t="shared" si="9"/>
        <v>157</v>
      </c>
      <c r="O230" s="47"/>
      <c r="P230" s="47"/>
      <c r="Q230" s="47"/>
      <c r="R230" s="47"/>
      <c r="S230" s="74"/>
      <c r="T230" s="75"/>
      <c r="U230" s="47"/>
      <c r="V230" s="47"/>
      <c r="W230" s="47"/>
      <c r="X230" s="47"/>
      <c r="Y230" s="74"/>
      <c r="Z230" s="75"/>
      <c r="AA230" s="47"/>
      <c r="AB230" s="47"/>
      <c r="AC230" s="47"/>
      <c r="AD230" s="47"/>
      <c r="AE230" s="74"/>
      <c r="AF230" s="75"/>
      <c r="AG230" s="63">
        <v>0</v>
      </c>
      <c r="AH230" s="65">
        <v>0</v>
      </c>
      <c r="AI230" s="65"/>
      <c r="AJ230" s="65"/>
      <c r="AK230" s="65"/>
      <c r="AL230" s="65"/>
      <c r="AM230" s="48">
        <v>31168</v>
      </c>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c r="BW230" s="3"/>
      <c r="BX230" s="3"/>
      <c r="BY230" s="3"/>
      <c r="BZ230" s="3"/>
      <c r="CA230" s="3"/>
      <c r="CB230" s="3"/>
      <c r="CC230" s="3"/>
      <c r="CD230" s="3"/>
      <c r="CE230" s="3"/>
    </row>
    <row r="231" spans="2:83" ht="10.5" customHeight="1" x14ac:dyDescent="0.15">
      <c r="B231" s="46">
        <v>31199</v>
      </c>
      <c r="C231" s="47">
        <v>199</v>
      </c>
      <c r="D231" s="47">
        <v>170</v>
      </c>
      <c r="E231" s="47">
        <v>153</v>
      </c>
      <c r="F231" s="47">
        <v>5</v>
      </c>
      <c r="G231" s="74">
        <f t="shared" si="10"/>
        <v>185</v>
      </c>
      <c r="H231" s="75">
        <f t="shared" si="11"/>
        <v>155</v>
      </c>
      <c r="I231" s="47">
        <v>187</v>
      </c>
      <c r="J231" s="47">
        <v>169</v>
      </c>
      <c r="K231" s="47">
        <v>155</v>
      </c>
      <c r="L231" s="47">
        <v>4</v>
      </c>
      <c r="M231" s="74">
        <f t="shared" si="8"/>
        <v>181</v>
      </c>
      <c r="N231" s="75">
        <f t="shared" si="9"/>
        <v>157</v>
      </c>
      <c r="O231" s="47"/>
      <c r="P231" s="47"/>
      <c r="Q231" s="47"/>
      <c r="R231" s="47"/>
      <c r="S231" s="74"/>
      <c r="T231" s="75"/>
      <c r="U231" s="47"/>
      <c r="V231" s="47"/>
      <c r="W231" s="47"/>
      <c r="X231" s="47"/>
      <c r="Y231" s="74"/>
      <c r="Z231" s="75"/>
      <c r="AA231" s="47"/>
      <c r="AB231" s="47"/>
      <c r="AC231" s="47"/>
      <c r="AD231" s="47"/>
      <c r="AE231" s="74"/>
      <c r="AF231" s="75"/>
      <c r="AG231" s="63">
        <v>57</v>
      </c>
      <c r="AH231" s="65">
        <v>13.661</v>
      </c>
      <c r="AI231" s="65"/>
      <c r="AJ231" s="65"/>
      <c r="AK231" s="65"/>
      <c r="AL231" s="65"/>
      <c r="AM231" s="46">
        <v>31199</v>
      </c>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c r="BV231" s="3"/>
      <c r="BW231" s="3"/>
      <c r="BX231" s="3"/>
      <c r="BY231" s="3"/>
      <c r="BZ231" s="3"/>
      <c r="CA231" s="3"/>
      <c r="CB231" s="3"/>
      <c r="CC231" s="3"/>
      <c r="CD231" s="3"/>
      <c r="CE231" s="3"/>
    </row>
    <row r="232" spans="2:83" ht="10.5" customHeight="1" x14ac:dyDescent="0.15">
      <c r="B232" s="48">
        <v>31229</v>
      </c>
      <c r="C232" s="47">
        <v>188</v>
      </c>
      <c r="D232" s="47">
        <v>170</v>
      </c>
      <c r="E232" s="47">
        <v>155</v>
      </c>
      <c r="F232" s="47">
        <v>4</v>
      </c>
      <c r="G232" s="74">
        <f t="shared" si="10"/>
        <v>182</v>
      </c>
      <c r="H232" s="75">
        <f t="shared" si="11"/>
        <v>158</v>
      </c>
      <c r="I232" s="47">
        <v>181</v>
      </c>
      <c r="J232" s="47">
        <v>168</v>
      </c>
      <c r="K232" s="47">
        <v>152</v>
      </c>
      <c r="L232" s="47">
        <v>4</v>
      </c>
      <c r="M232" s="74">
        <f t="shared" si="8"/>
        <v>180</v>
      </c>
      <c r="N232" s="75">
        <f t="shared" si="9"/>
        <v>156</v>
      </c>
      <c r="O232" s="47"/>
      <c r="P232" s="47"/>
      <c r="Q232" s="47"/>
      <c r="R232" s="47"/>
      <c r="S232" s="74"/>
      <c r="T232" s="75"/>
      <c r="U232" s="47"/>
      <c r="V232" s="47"/>
      <c r="W232" s="47"/>
      <c r="X232" s="47"/>
      <c r="Y232" s="74"/>
      <c r="Z232" s="75"/>
      <c r="AA232" s="47"/>
      <c r="AB232" s="47"/>
      <c r="AC232" s="47"/>
      <c r="AD232" s="47"/>
      <c r="AE232" s="74"/>
      <c r="AF232" s="75"/>
      <c r="AG232" s="63">
        <v>744</v>
      </c>
      <c r="AH232" s="65">
        <v>376.863</v>
      </c>
      <c r="AI232" s="65"/>
      <c r="AJ232" s="65"/>
      <c r="AK232" s="65"/>
      <c r="AL232" s="65"/>
      <c r="AM232" s="48">
        <v>31229</v>
      </c>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c r="BV232" s="3"/>
      <c r="BW232" s="3"/>
      <c r="BX232" s="3"/>
      <c r="BY232" s="3"/>
      <c r="BZ232" s="3"/>
      <c r="CA232" s="3"/>
      <c r="CB232" s="3"/>
      <c r="CC232" s="3"/>
      <c r="CD232" s="3"/>
      <c r="CE232" s="3"/>
    </row>
    <row r="233" spans="2:83" ht="10.5" customHeight="1" x14ac:dyDescent="0.15">
      <c r="B233" s="46">
        <v>31260</v>
      </c>
      <c r="C233" s="47">
        <v>183</v>
      </c>
      <c r="D233" s="47">
        <v>169</v>
      </c>
      <c r="E233" s="47">
        <v>154</v>
      </c>
      <c r="F233" s="47">
        <v>4</v>
      </c>
      <c r="G233" s="74">
        <f t="shared" si="10"/>
        <v>181</v>
      </c>
      <c r="H233" s="75">
        <f t="shared" si="11"/>
        <v>157</v>
      </c>
      <c r="I233" s="47">
        <v>182</v>
      </c>
      <c r="J233" s="47">
        <v>166</v>
      </c>
      <c r="K233" s="47">
        <v>150</v>
      </c>
      <c r="L233" s="47">
        <v>4</v>
      </c>
      <c r="M233" s="74">
        <f t="shared" si="8"/>
        <v>178</v>
      </c>
      <c r="N233" s="75">
        <f t="shared" si="9"/>
        <v>154</v>
      </c>
      <c r="O233" s="47"/>
      <c r="P233" s="47"/>
      <c r="Q233" s="47"/>
      <c r="R233" s="47"/>
      <c r="S233" s="74"/>
      <c r="T233" s="75"/>
      <c r="U233" s="47"/>
      <c r="V233" s="47"/>
      <c r="W233" s="47"/>
      <c r="X233" s="47"/>
      <c r="Y233" s="74"/>
      <c r="Z233" s="75"/>
      <c r="AA233" s="47"/>
      <c r="AB233" s="47"/>
      <c r="AC233" s="47"/>
      <c r="AD233" s="47"/>
      <c r="AE233" s="74"/>
      <c r="AF233" s="75"/>
      <c r="AG233" s="63">
        <v>744</v>
      </c>
      <c r="AH233" s="65">
        <v>389.85700000000003</v>
      </c>
      <c r="AI233" s="65"/>
      <c r="AJ233" s="65"/>
      <c r="AK233" s="65"/>
      <c r="AL233" s="65"/>
      <c r="AM233" s="46">
        <v>31260</v>
      </c>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c r="BV233" s="3"/>
      <c r="BW233" s="3"/>
      <c r="BX233" s="3"/>
      <c r="BY233" s="3"/>
      <c r="BZ233" s="3"/>
      <c r="CA233" s="3"/>
      <c r="CB233" s="3"/>
      <c r="CC233" s="3"/>
      <c r="CD233" s="3"/>
      <c r="CE233" s="3"/>
    </row>
    <row r="234" spans="2:83" ht="10.5" customHeight="1" x14ac:dyDescent="0.15">
      <c r="B234" s="48">
        <v>31291</v>
      </c>
      <c r="C234" s="47">
        <v>193</v>
      </c>
      <c r="D234" s="47">
        <v>170</v>
      </c>
      <c r="E234" s="47">
        <v>156</v>
      </c>
      <c r="F234" s="47">
        <v>4</v>
      </c>
      <c r="G234" s="74">
        <f t="shared" si="10"/>
        <v>182</v>
      </c>
      <c r="H234" s="75">
        <f t="shared" si="11"/>
        <v>158</v>
      </c>
      <c r="I234" s="47">
        <v>190</v>
      </c>
      <c r="J234" s="47">
        <v>169</v>
      </c>
      <c r="K234" s="47">
        <v>152</v>
      </c>
      <c r="L234" s="47">
        <v>4</v>
      </c>
      <c r="M234" s="74">
        <f t="shared" si="8"/>
        <v>181</v>
      </c>
      <c r="N234" s="75">
        <f t="shared" si="9"/>
        <v>157</v>
      </c>
      <c r="O234" s="47"/>
      <c r="P234" s="47"/>
      <c r="Q234" s="47"/>
      <c r="R234" s="47"/>
      <c r="S234" s="74"/>
      <c r="T234" s="75"/>
      <c r="U234" s="47"/>
      <c r="V234" s="47"/>
      <c r="W234" s="47"/>
      <c r="X234" s="47"/>
      <c r="Y234" s="74"/>
      <c r="Z234" s="75"/>
      <c r="AA234" s="47"/>
      <c r="AB234" s="47"/>
      <c r="AC234" s="47"/>
      <c r="AD234" s="47"/>
      <c r="AE234" s="74"/>
      <c r="AF234" s="75"/>
      <c r="AG234" s="63">
        <v>720</v>
      </c>
      <c r="AH234" s="65">
        <v>371.5</v>
      </c>
      <c r="AI234" s="65"/>
      <c r="AJ234" s="65"/>
      <c r="AK234" s="65"/>
      <c r="AL234" s="65"/>
      <c r="AM234" s="48">
        <v>31291</v>
      </c>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c r="BV234" s="3"/>
      <c r="BW234" s="3"/>
      <c r="BX234" s="3"/>
      <c r="BY234" s="3"/>
      <c r="BZ234" s="3"/>
      <c r="CA234" s="3"/>
      <c r="CB234" s="3"/>
      <c r="CC234" s="3"/>
      <c r="CD234" s="3"/>
      <c r="CE234" s="3"/>
    </row>
    <row r="235" spans="2:83" ht="10.5" customHeight="1" x14ac:dyDescent="0.15">
      <c r="B235" s="46">
        <v>31321</v>
      </c>
      <c r="C235" s="47">
        <v>198</v>
      </c>
      <c r="D235" s="47">
        <v>175</v>
      </c>
      <c r="E235" s="47">
        <v>156</v>
      </c>
      <c r="F235" s="47">
        <v>4</v>
      </c>
      <c r="G235" s="74">
        <f t="shared" si="10"/>
        <v>187</v>
      </c>
      <c r="H235" s="75">
        <f t="shared" si="11"/>
        <v>163</v>
      </c>
      <c r="I235" s="47">
        <v>189</v>
      </c>
      <c r="J235" s="47">
        <v>172</v>
      </c>
      <c r="K235" s="47">
        <v>156</v>
      </c>
      <c r="L235" s="47">
        <v>5</v>
      </c>
      <c r="M235" s="74">
        <f t="shared" ref="M235:M250" si="12">J235+L235*3</f>
        <v>187</v>
      </c>
      <c r="N235" s="75">
        <f t="shared" ref="N235:N250" si="13">J235-3*L235</f>
        <v>157</v>
      </c>
      <c r="O235" s="47"/>
      <c r="P235" s="47"/>
      <c r="Q235" s="47"/>
      <c r="R235" s="47"/>
      <c r="S235" s="74"/>
      <c r="T235" s="75"/>
      <c r="U235" s="47"/>
      <c r="V235" s="47"/>
      <c r="W235" s="47"/>
      <c r="X235" s="47"/>
      <c r="Y235" s="74"/>
      <c r="Z235" s="75"/>
      <c r="AA235" s="47"/>
      <c r="AB235" s="47"/>
      <c r="AC235" s="47"/>
      <c r="AD235" s="47"/>
      <c r="AE235" s="74"/>
      <c r="AF235" s="75"/>
      <c r="AG235" s="63">
        <v>744</v>
      </c>
      <c r="AH235" s="65">
        <v>389.85500000000002</v>
      </c>
      <c r="AI235" s="65"/>
      <c r="AJ235" s="65"/>
      <c r="AK235" s="65"/>
      <c r="AL235" s="65"/>
      <c r="AM235" s="46">
        <v>31321</v>
      </c>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c r="BV235" s="3"/>
      <c r="BW235" s="3"/>
      <c r="BX235" s="3"/>
      <c r="BY235" s="3"/>
      <c r="BZ235" s="3"/>
      <c r="CA235" s="3"/>
      <c r="CB235" s="3"/>
      <c r="CC235" s="3"/>
      <c r="CD235" s="3"/>
      <c r="CE235" s="3"/>
    </row>
    <row r="236" spans="2:83" ht="10.5" customHeight="1" x14ac:dyDescent="0.15">
      <c r="B236" s="48">
        <v>31352</v>
      </c>
      <c r="C236" s="47">
        <v>213</v>
      </c>
      <c r="D236" s="47">
        <v>175</v>
      </c>
      <c r="E236" s="47">
        <v>158</v>
      </c>
      <c r="F236" s="47">
        <v>5</v>
      </c>
      <c r="G236" s="74">
        <f t="shared" ref="G236:G251" si="14">D236+F236*3</f>
        <v>190</v>
      </c>
      <c r="H236" s="75">
        <f t="shared" ref="H236:H251" si="15">D236-3*F236</f>
        <v>160</v>
      </c>
      <c r="I236" s="47">
        <v>197</v>
      </c>
      <c r="J236" s="47">
        <v>173</v>
      </c>
      <c r="K236" s="47">
        <v>158</v>
      </c>
      <c r="L236" s="47">
        <v>5</v>
      </c>
      <c r="M236" s="74">
        <f t="shared" si="12"/>
        <v>188</v>
      </c>
      <c r="N236" s="75">
        <f t="shared" si="13"/>
        <v>158</v>
      </c>
      <c r="O236" s="47"/>
      <c r="P236" s="47"/>
      <c r="Q236" s="47"/>
      <c r="R236" s="47"/>
      <c r="S236" s="74"/>
      <c r="T236" s="75"/>
      <c r="U236" s="47"/>
      <c r="V236" s="47"/>
      <c r="W236" s="47"/>
      <c r="X236" s="47"/>
      <c r="Y236" s="74"/>
      <c r="Z236" s="75"/>
      <c r="AA236" s="47"/>
      <c r="AB236" s="47"/>
      <c r="AC236" s="47"/>
      <c r="AD236" s="47"/>
      <c r="AE236" s="74"/>
      <c r="AF236" s="75"/>
      <c r="AG236" s="63">
        <v>720</v>
      </c>
      <c r="AH236" s="65">
        <v>377.28</v>
      </c>
      <c r="AI236" s="65"/>
      <c r="AJ236" s="65"/>
      <c r="AK236" s="65"/>
      <c r="AL236" s="65"/>
      <c r="AM236" s="48">
        <v>31352</v>
      </c>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c r="BV236" s="3"/>
      <c r="BW236" s="3"/>
      <c r="BX236" s="3"/>
      <c r="BY236" s="3"/>
      <c r="BZ236" s="3"/>
      <c r="CA236" s="3"/>
      <c r="CB236" s="3"/>
      <c r="CC236" s="3"/>
      <c r="CD236" s="3"/>
      <c r="CE236" s="3"/>
    </row>
    <row r="237" spans="2:83" ht="10.5" customHeight="1" x14ac:dyDescent="0.15">
      <c r="B237" s="46">
        <v>31382</v>
      </c>
      <c r="C237" s="47">
        <v>191</v>
      </c>
      <c r="D237" s="47">
        <v>175</v>
      </c>
      <c r="E237" s="47">
        <v>159</v>
      </c>
      <c r="F237" s="47">
        <v>4</v>
      </c>
      <c r="G237" s="74">
        <f t="shared" si="14"/>
        <v>187</v>
      </c>
      <c r="H237" s="75">
        <f t="shared" si="15"/>
        <v>163</v>
      </c>
      <c r="I237" s="47">
        <v>203</v>
      </c>
      <c r="J237" s="47">
        <v>175</v>
      </c>
      <c r="K237" s="47">
        <v>158</v>
      </c>
      <c r="L237" s="47">
        <v>5</v>
      </c>
      <c r="M237" s="74">
        <f t="shared" si="12"/>
        <v>190</v>
      </c>
      <c r="N237" s="75">
        <f t="shared" si="13"/>
        <v>160</v>
      </c>
      <c r="O237" s="47"/>
      <c r="P237" s="47"/>
      <c r="Q237" s="47"/>
      <c r="R237" s="47"/>
      <c r="S237" s="74"/>
      <c r="T237" s="75"/>
      <c r="U237" s="47"/>
      <c r="V237" s="47"/>
      <c r="W237" s="47"/>
      <c r="X237" s="47"/>
      <c r="Y237" s="74"/>
      <c r="Z237" s="75"/>
      <c r="AA237" s="47"/>
      <c r="AB237" s="47"/>
      <c r="AC237" s="47"/>
      <c r="AD237" s="47"/>
      <c r="AE237" s="74"/>
      <c r="AF237" s="75"/>
      <c r="AG237" s="63">
        <v>744</v>
      </c>
      <c r="AH237" s="65">
        <v>389.47500000000002</v>
      </c>
      <c r="AI237" s="65"/>
      <c r="AJ237" s="65"/>
      <c r="AK237" s="65"/>
      <c r="AL237" s="65"/>
      <c r="AM237" s="46">
        <v>31382</v>
      </c>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row>
    <row r="238" spans="2:83" ht="10.5" customHeight="1" x14ac:dyDescent="0.15">
      <c r="B238" s="48">
        <v>31413</v>
      </c>
      <c r="C238" s="47">
        <v>213</v>
      </c>
      <c r="D238" s="47">
        <v>177</v>
      </c>
      <c r="E238" s="47">
        <v>163</v>
      </c>
      <c r="F238" s="47">
        <v>4</v>
      </c>
      <c r="G238" s="74">
        <f t="shared" si="14"/>
        <v>189</v>
      </c>
      <c r="H238" s="75">
        <f t="shared" si="15"/>
        <v>165</v>
      </c>
      <c r="I238" s="47">
        <v>202</v>
      </c>
      <c r="J238" s="47">
        <v>177</v>
      </c>
      <c r="K238" s="47">
        <v>161</v>
      </c>
      <c r="L238" s="47">
        <v>4</v>
      </c>
      <c r="M238" s="74">
        <f t="shared" si="12"/>
        <v>189</v>
      </c>
      <c r="N238" s="75">
        <f t="shared" si="13"/>
        <v>165</v>
      </c>
      <c r="O238" s="47"/>
      <c r="P238" s="47"/>
      <c r="Q238" s="47"/>
      <c r="R238" s="47"/>
      <c r="S238" s="74"/>
      <c r="T238" s="75"/>
      <c r="U238" s="47"/>
      <c r="V238" s="47"/>
      <c r="W238" s="47"/>
      <c r="X238" s="47"/>
      <c r="Y238" s="74"/>
      <c r="Z238" s="75"/>
      <c r="AA238" s="47"/>
      <c r="AB238" s="47"/>
      <c r="AC238" s="47"/>
      <c r="AD238" s="47"/>
      <c r="AE238" s="74"/>
      <c r="AF238" s="75"/>
      <c r="AG238" s="63">
        <v>744</v>
      </c>
      <c r="AH238" s="65">
        <v>389.85599999999999</v>
      </c>
      <c r="AI238" s="65"/>
      <c r="AJ238" s="65"/>
      <c r="AK238" s="65"/>
      <c r="AL238" s="65"/>
      <c r="AM238" s="48">
        <v>31413</v>
      </c>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c r="BV238" s="3"/>
      <c r="BW238" s="3"/>
      <c r="BX238" s="3"/>
      <c r="BY238" s="3"/>
      <c r="BZ238" s="3"/>
      <c r="CA238" s="3"/>
      <c r="CB238" s="3"/>
      <c r="CC238" s="3"/>
      <c r="CD238" s="3"/>
      <c r="CE238" s="3"/>
    </row>
    <row r="239" spans="2:83" ht="10.5" customHeight="1" x14ac:dyDescent="0.15">
      <c r="B239" s="46">
        <v>31444</v>
      </c>
      <c r="C239" s="47">
        <v>218</v>
      </c>
      <c r="D239" s="47">
        <v>174</v>
      </c>
      <c r="E239" s="47">
        <v>160</v>
      </c>
      <c r="F239" s="47">
        <v>5</v>
      </c>
      <c r="G239" s="74">
        <f t="shared" si="14"/>
        <v>189</v>
      </c>
      <c r="H239" s="75">
        <f t="shared" si="15"/>
        <v>159</v>
      </c>
      <c r="I239" s="47">
        <v>229</v>
      </c>
      <c r="J239" s="47">
        <v>176</v>
      </c>
      <c r="K239" s="47">
        <v>162</v>
      </c>
      <c r="L239" s="47">
        <v>5</v>
      </c>
      <c r="M239" s="74">
        <f t="shared" si="12"/>
        <v>191</v>
      </c>
      <c r="N239" s="75">
        <f t="shared" si="13"/>
        <v>161</v>
      </c>
      <c r="O239" s="47"/>
      <c r="P239" s="47"/>
      <c r="Q239" s="47"/>
      <c r="R239" s="47"/>
      <c r="S239" s="74"/>
      <c r="T239" s="75"/>
      <c r="U239" s="47"/>
      <c r="V239" s="47"/>
      <c r="W239" s="47"/>
      <c r="X239" s="47"/>
      <c r="Y239" s="74"/>
      <c r="Z239" s="75"/>
      <c r="AA239" s="47"/>
      <c r="AB239" s="47"/>
      <c r="AC239" s="47"/>
      <c r="AD239" s="47"/>
      <c r="AE239" s="74"/>
      <c r="AF239" s="75"/>
      <c r="AG239" s="63">
        <v>672</v>
      </c>
      <c r="AH239" s="65">
        <v>344.10199999999998</v>
      </c>
      <c r="AI239" s="65"/>
      <c r="AJ239" s="65"/>
      <c r="AK239" s="65"/>
      <c r="AL239" s="65"/>
      <c r="AM239" s="46">
        <v>31444</v>
      </c>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c r="BV239" s="3"/>
      <c r="BW239" s="3"/>
      <c r="BX239" s="3"/>
      <c r="BY239" s="3"/>
      <c r="BZ239" s="3"/>
      <c r="CA239" s="3"/>
      <c r="CB239" s="3"/>
      <c r="CC239" s="3"/>
      <c r="CD239" s="3"/>
      <c r="CE239" s="3"/>
    </row>
    <row r="240" spans="2:83" ht="10.5" customHeight="1" x14ac:dyDescent="0.15">
      <c r="B240" s="48">
        <v>31472</v>
      </c>
      <c r="C240" s="47">
        <v>198</v>
      </c>
      <c r="D240" s="47">
        <v>174</v>
      </c>
      <c r="E240" s="47">
        <v>159</v>
      </c>
      <c r="F240" s="47">
        <v>5</v>
      </c>
      <c r="G240" s="74">
        <f t="shared" si="14"/>
        <v>189</v>
      </c>
      <c r="H240" s="75">
        <f t="shared" si="15"/>
        <v>159</v>
      </c>
      <c r="I240" s="47">
        <v>199</v>
      </c>
      <c r="J240" s="47">
        <v>175</v>
      </c>
      <c r="K240" s="47">
        <v>160</v>
      </c>
      <c r="L240" s="47">
        <v>5</v>
      </c>
      <c r="M240" s="74">
        <f t="shared" si="12"/>
        <v>190</v>
      </c>
      <c r="N240" s="75">
        <f t="shared" si="13"/>
        <v>160</v>
      </c>
      <c r="O240" s="47"/>
      <c r="P240" s="47"/>
      <c r="Q240" s="47"/>
      <c r="R240" s="47"/>
      <c r="S240" s="74"/>
      <c r="T240" s="75"/>
      <c r="U240" s="47"/>
      <c r="V240" s="47"/>
      <c r="W240" s="47"/>
      <c r="X240" s="47"/>
      <c r="Y240" s="74"/>
      <c r="Z240" s="75"/>
      <c r="AA240" s="47"/>
      <c r="AB240" s="47"/>
      <c r="AC240" s="47"/>
      <c r="AD240" s="47"/>
      <c r="AE240" s="74"/>
      <c r="AF240" s="75"/>
      <c r="AG240" s="63">
        <v>744</v>
      </c>
      <c r="AH240" s="65">
        <v>387.25599999999997</v>
      </c>
      <c r="AI240" s="65"/>
      <c r="AJ240" s="65"/>
      <c r="AK240" s="65"/>
      <c r="AL240" s="65"/>
      <c r="AM240" s="48">
        <v>31472</v>
      </c>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c r="BV240" s="3"/>
      <c r="BW240" s="3"/>
      <c r="BX240" s="3"/>
      <c r="BY240" s="3"/>
      <c r="BZ240" s="3"/>
      <c r="CA240" s="3"/>
      <c r="CB240" s="3"/>
      <c r="CC240" s="3"/>
      <c r="CD240" s="3"/>
      <c r="CE240" s="3"/>
    </row>
    <row r="241" spans="2:83" ht="10.5" customHeight="1" x14ac:dyDescent="0.15">
      <c r="B241" s="46">
        <v>31503</v>
      </c>
      <c r="C241" s="47">
        <v>195</v>
      </c>
      <c r="D241" s="47">
        <v>173</v>
      </c>
      <c r="E241" s="47">
        <v>157</v>
      </c>
      <c r="F241" s="47">
        <v>4</v>
      </c>
      <c r="G241" s="74">
        <f t="shared" si="14"/>
        <v>185</v>
      </c>
      <c r="H241" s="75">
        <f t="shared" si="15"/>
        <v>161</v>
      </c>
      <c r="I241" s="47">
        <v>190</v>
      </c>
      <c r="J241" s="47">
        <v>174</v>
      </c>
      <c r="K241" s="47">
        <v>161</v>
      </c>
      <c r="L241" s="47">
        <v>4</v>
      </c>
      <c r="M241" s="74">
        <f t="shared" si="12"/>
        <v>186</v>
      </c>
      <c r="N241" s="75">
        <f t="shared" si="13"/>
        <v>162</v>
      </c>
      <c r="O241" s="47"/>
      <c r="P241" s="47"/>
      <c r="Q241" s="47"/>
      <c r="R241" s="47"/>
      <c r="S241" s="74"/>
      <c r="T241" s="75"/>
      <c r="U241" s="47"/>
      <c r="V241" s="47"/>
      <c r="W241" s="47"/>
      <c r="X241" s="47"/>
      <c r="Y241" s="74"/>
      <c r="Z241" s="75"/>
      <c r="AA241" s="47"/>
      <c r="AB241" s="47"/>
      <c r="AC241" s="47"/>
      <c r="AD241" s="47"/>
      <c r="AE241" s="74"/>
      <c r="AF241" s="75"/>
      <c r="AG241" s="62">
        <v>432</v>
      </c>
      <c r="AH241" s="64">
        <v>225.048</v>
      </c>
      <c r="AI241" s="64"/>
      <c r="AJ241" s="64"/>
      <c r="AK241" s="64"/>
      <c r="AL241" s="64"/>
      <c r="AM241" s="46">
        <v>31503</v>
      </c>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c r="BV241" s="3"/>
      <c r="BW241" s="3"/>
      <c r="BX241" s="3"/>
      <c r="BY241" s="3"/>
      <c r="BZ241" s="3"/>
      <c r="CA241" s="3"/>
      <c r="CB241" s="3"/>
      <c r="CC241" s="3"/>
      <c r="CD241" s="3"/>
      <c r="CE241" s="3"/>
    </row>
    <row r="242" spans="2:83" ht="10.5" customHeight="1" x14ac:dyDescent="0.15">
      <c r="B242" s="48">
        <v>31533</v>
      </c>
      <c r="C242" s="47">
        <v>192</v>
      </c>
      <c r="D242" s="47">
        <v>174</v>
      </c>
      <c r="E242" s="47">
        <v>157</v>
      </c>
      <c r="F242" s="47">
        <v>4</v>
      </c>
      <c r="G242" s="74">
        <f t="shared" si="14"/>
        <v>186</v>
      </c>
      <c r="H242" s="75">
        <f t="shared" si="15"/>
        <v>162</v>
      </c>
      <c r="I242" s="47">
        <v>191</v>
      </c>
      <c r="J242" s="47">
        <v>175</v>
      </c>
      <c r="K242" s="47">
        <v>160</v>
      </c>
      <c r="L242" s="47">
        <v>4</v>
      </c>
      <c r="M242" s="74">
        <f t="shared" si="12"/>
        <v>187</v>
      </c>
      <c r="N242" s="75">
        <f t="shared" si="13"/>
        <v>163</v>
      </c>
      <c r="O242" s="47"/>
      <c r="P242" s="47"/>
      <c r="Q242" s="47"/>
      <c r="R242" s="47"/>
      <c r="S242" s="74"/>
      <c r="T242" s="75"/>
      <c r="U242" s="47"/>
      <c r="V242" s="47"/>
      <c r="W242" s="47"/>
      <c r="X242" s="47"/>
      <c r="Y242" s="74"/>
      <c r="Z242" s="75"/>
      <c r="AA242" s="47"/>
      <c r="AB242" s="47"/>
      <c r="AC242" s="47"/>
      <c r="AD242" s="47"/>
      <c r="AE242" s="74"/>
      <c r="AF242" s="75"/>
      <c r="AG242" s="62">
        <v>0</v>
      </c>
      <c r="AH242" s="64">
        <v>0</v>
      </c>
      <c r="AI242" s="64"/>
      <c r="AJ242" s="64"/>
      <c r="AK242" s="64"/>
      <c r="AL242" s="64"/>
      <c r="AM242" s="48">
        <v>31533</v>
      </c>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c r="BV242" s="3"/>
      <c r="BW242" s="3"/>
      <c r="BX242" s="3"/>
      <c r="BY242" s="3"/>
      <c r="BZ242" s="3"/>
      <c r="CA242" s="3"/>
      <c r="CB242" s="3"/>
      <c r="CC242" s="3"/>
      <c r="CD242" s="3"/>
      <c r="CE242" s="3"/>
    </row>
    <row r="243" spans="2:83" ht="10.5" customHeight="1" x14ac:dyDescent="0.15">
      <c r="B243" s="46">
        <v>31564</v>
      </c>
      <c r="C243" s="47">
        <v>187</v>
      </c>
      <c r="D243" s="47">
        <v>172</v>
      </c>
      <c r="E243" s="47">
        <v>157</v>
      </c>
      <c r="F243" s="47">
        <v>4</v>
      </c>
      <c r="G243" s="74">
        <f t="shared" si="14"/>
        <v>184</v>
      </c>
      <c r="H243" s="75">
        <f t="shared" si="15"/>
        <v>160</v>
      </c>
      <c r="I243" s="47">
        <v>192</v>
      </c>
      <c r="J243" s="47">
        <v>173</v>
      </c>
      <c r="K243" s="47">
        <v>157</v>
      </c>
      <c r="L243" s="47">
        <v>5</v>
      </c>
      <c r="M243" s="74">
        <f t="shared" si="12"/>
        <v>188</v>
      </c>
      <c r="N243" s="75">
        <f t="shared" si="13"/>
        <v>158</v>
      </c>
      <c r="O243" s="47"/>
      <c r="P243" s="47"/>
      <c r="Q243" s="47"/>
      <c r="R243" s="47"/>
      <c r="S243" s="74"/>
      <c r="T243" s="75"/>
      <c r="U243" s="47"/>
      <c r="V243" s="47"/>
      <c r="W243" s="47"/>
      <c r="X243" s="47"/>
      <c r="Y243" s="74"/>
      <c r="Z243" s="75"/>
      <c r="AA243" s="47"/>
      <c r="AB243" s="47"/>
      <c r="AC243" s="47"/>
      <c r="AD243" s="47"/>
      <c r="AE243" s="74"/>
      <c r="AF243" s="75"/>
      <c r="AG243" s="62">
        <v>0</v>
      </c>
      <c r="AH243" s="64">
        <v>0</v>
      </c>
      <c r="AI243" s="64"/>
      <c r="AJ243" s="64"/>
      <c r="AK243" s="64"/>
      <c r="AL243" s="64"/>
      <c r="AM243" s="46">
        <v>31564</v>
      </c>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c r="BW243" s="3"/>
      <c r="BX243" s="3"/>
      <c r="BY243" s="3"/>
      <c r="BZ243" s="3"/>
      <c r="CA243" s="3"/>
      <c r="CB243" s="3"/>
      <c r="CC243" s="3"/>
      <c r="CD243" s="3"/>
      <c r="CE243" s="3"/>
    </row>
    <row r="244" spans="2:83" ht="10.5" customHeight="1" x14ac:dyDescent="0.15">
      <c r="B244" s="48">
        <v>31594</v>
      </c>
      <c r="C244" s="47">
        <v>189</v>
      </c>
      <c r="D244" s="47">
        <v>170</v>
      </c>
      <c r="E244" s="47">
        <v>154</v>
      </c>
      <c r="F244" s="47">
        <v>4</v>
      </c>
      <c r="G244" s="74">
        <f t="shared" si="14"/>
        <v>182</v>
      </c>
      <c r="H244" s="75">
        <f t="shared" si="15"/>
        <v>158</v>
      </c>
      <c r="I244" s="47">
        <v>187</v>
      </c>
      <c r="J244" s="47">
        <v>170</v>
      </c>
      <c r="K244" s="47">
        <v>155</v>
      </c>
      <c r="L244" s="47">
        <v>4</v>
      </c>
      <c r="M244" s="74">
        <f t="shared" si="12"/>
        <v>182</v>
      </c>
      <c r="N244" s="75">
        <f t="shared" si="13"/>
        <v>158</v>
      </c>
      <c r="O244" s="47"/>
      <c r="P244" s="47"/>
      <c r="Q244" s="47"/>
      <c r="R244" s="47"/>
      <c r="S244" s="74"/>
      <c r="T244" s="75"/>
      <c r="U244" s="47"/>
      <c r="V244" s="47"/>
      <c r="W244" s="47"/>
      <c r="X244" s="47"/>
      <c r="Y244" s="74"/>
      <c r="Z244" s="75"/>
      <c r="AA244" s="47"/>
      <c r="AB244" s="47"/>
      <c r="AC244" s="47"/>
      <c r="AD244" s="47"/>
      <c r="AE244" s="74"/>
      <c r="AF244" s="75"/>
      <c r="AG244" s="62">
        <v>607</v>
      </c>
      <c r="AH244" s="64">
        <v>297.36799999999999</v>
      </c>
      <c r="AI244" s="64"/>
      <c r="AJ244" s="64"/>
      <c r="AK244" s="64"/>
      <c r="AL244" s="64"/>
      <c r="AM244" s="48">
        <v>31594</v>
      </c>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c r="BW244" s="3"/>
      <c r="BX244" s="3"/>
      <c r="BY244" s="3"/>
      <c r="BZ244" s="3"/>
      <c r="CA244" s="3"/>
      <c r="CB244" s="3"/>
      <c r="CC244" s="3"/>
      <c r="CD244" s="3"/>
      <c r="CE244" s="3"/>
    </row>
    <row r="245" spans="2:83" ht="10.5" customHeight="1" x14ac:dyDescent="0.15">
      <c r="B245" s="46">
        <v>31625</v>
      </c>
      <c r="C245" s="47">
        <v>184</v>
      </c>
      <c r="D245" s="47">
        <v>168</v>
      </c>
      <c r="E245" s="47">
        <v>153</v>
      </c>
      <c r="F245" s="47">
        <v>4</v>
      </c>
      <c r="G245" s="74">
        <f t="shared" si="14"/>
        <v>180</v>
      </c>
      <c r="H245" s="75">
        <f t="shared" si="15"/>
        <v>156</v>
      </c>
      <c r="I245" s="47">
        <v>184</v>
      </c>
      <c r="J245" s="47">
        <v>168</v>
      </c>
      <c r="K245" s="47">
        <v>152</v>
      </c>
      <c r="L245" s="47">
        <v>4</v>
      </c>
      <c r="M245" s="74">
        <f t="shared" si="12"/>
        <v>180</v>
      </c>
      <c r="N245" s="75">
        <f t="shared" si="13"/>
        <v>156</v>
      </c>
      <c r="O245" s="47"/>
      <c r="P245" s="47"/>
      <c r="Q245" s="47"/>
      <c r="R245" s="47"/>
      <c r="S245" s="74"/>
      <c r="T245" s="75"/>
      <c r="U245" s="47"/>
      <c r="V245" s="47"/>
      <c r="W245" s="47"/>
      <c r="X245" s="47"/>
      <c r="Y245" s="74"/>
      <c r="Z245" s="75"/>
      <c r="AA245" s="47"/>
      <c r="AB245" s="47"/>
      <c r="AC245" s="47"/>
      <c r="AD245" s="47"/>
      <c r="AE245" s="74"/>
      <c r="AF245" s="75"/>
      <c r="AG245" s="62">
        <v>744</v>
      </c>
      <c r="AH245" s="64">
        <v>389.85599999999999</v>
      </c>
      <c r="AI245" s="64"/>
      <c r="AJ245" s="64"/>
      <c r="AK245" s="64"/>
      <c r="AL245" s="64"/>
      <c r="AM245" s="46">
        <v>31625</v>
      </c>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c r="BO245" s="3"/>
      <c r="BP245" s="3"/>
      <c r="BQ245" s="3"/>
      <c r="BR245" s="3"/>
      <c r="BS245" s="3"/>
      <c r="BT245" s="3"/>
      <c r="BU245" s="3"/>
      <c r="BV245" s="3"/>
      <c r="BW245" s="3"/>
      <c r="BX245" s="3"/>
      <c r="BY245" s="3"/>
      <c r="BZ245" s="3"/>
      <c r="CA245" s="3"/>
      <c r="CB245" s="3"/>
      <c r="CC245" s="3"/>
      <c r="CD245" s="3"/>
      <c r="CE245" s="3"/>
    </row>
    <row r="246" spans="2:83" ht="10.5" customHeight="1" x14ac:dyDescent="0.15">
      <c r="B246" s="48">
        <v>31656</v>
      </c>
      <c r="C246" s="47">
        <v>184</v>
      </c>
      <c r="D246" s="47">
        <v>169</v>
      </c>
      <c r="E246" s="47">
        <v>154</v>
      </c>
      <c r="F246" s="47">
        <v>4</v>
      </c>
      <c r="G246" s="74">
        <f t="shared" si="14"/>
        <v>181</v>
      </c>
      <c r="H246" s="75">
        <f t="shared" si="15"/>
        <v>157</v>
      </c>
      <c r="I246" s="47">
        <v>185</v>
      </c>
      <c r="J246" s="47">
        <v>171</v>
      </c>
      <c r="K246" s="47">
        <v>155</v>
      </c>
      <c r="L246" s="47">
        <v>5</v>
      </c>
      <c r="M246" s="74">
        <f t="shared" si="12"/>
        <v>186</v>
      </c>
      <c r="N246" s="75">
        <f t="shared" si="13"/>
        <v>156</v>
      </c>
      <c r="O246" s="47"/>
      <c r="P246" s="47"/>
      <c r="Q246" s="47"/>
      <c r="R246" s="47"/>
      <c r="S246" s="74"/>
      <c r="T246" s="75"/>
      <c r="U246" s="47"/>
      <c r="V246" s="47"/>
      <c r="W246" s="47"/>
      <c r="X246" s="47"/>
      <c r="Y246" s="74"/>
      <c r="Z246" s="75"/>
      <c r="AA246" s="47"/>
      <c r="AB246" s="47"/>
      <c r="AC246" s="47"/>
      <c r="AD246" s="47"/>
      <c r="AE246" s="74"/>
      <c r="AF246" s="75"/>
      <c r="AG246" s="62">
        <v>720</v>
      </c>
      <c r="AH246" s="64">
        <v>377.28</v>
      </c>
      <c r="AI246" s="64"/>
      <c r="AJ246" s="64"/>
      <c r="AK246" s="64"/>
      <c r="AL246" s="64"/>
      <c r="AM246" s="48">
        <v>31656</v>
      </c>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c r="BV246" s="3"/>
      <c r="BW246" s="3"/>
      <c r="BX246" s="3"/>
      <c r="BY246" s="3"/>
      <c r="BZ246" s="3"/>
      <c r="CA246" s="3"/>
      <c r="CB246" s="3"/>
      <c r="CC246" s="3"/>
      <c r="CD246" s="3"/>
      <c r="CE246" s="3"/>
    </row>
    <row r="247" spans="2:83" ht="10.5" customHeight="1" x14ac:dyDescent="0.15">
      <c r="B247" s="46">
        <v>31686</v>
      </c>
      <c r="C247" s="47">
        <v>196</v>
      </c>
      <c r="D247" s="47">
        <v>172</v>
      </c>
      <c r="E247" s="47">
        <v>157</v>
      </c>
      <c r="F247" s="47">
        <v>5</v>
      </c>
      <c r="G247" s="74">
        <f t="shared" si="14"/>
        <v>187</v>
      </c>
      <c r="H247" s="75">
        <f t="shared" si="15"/>
        <v>157</v>
      </c>
      <c r="I247" s="47">
        <v>211</v>
      </c>
      <c r="J247" s="47">
        <v>175</v>
      </c>
      <c r="K247" s="47">
        <v>160</v>
      </c>
      <c r="L247" s="47">
        <v>5</v>
      </c>
      <c r="M247" s="74">
        <f t="shared" si="12"/>
        <v>190</v>
      </c>
      <c r="N247" s="75">
        <f t="shared" si="13"/>
        <v>160</v>
      </c>
      <c r="O247" s="47"/>
      <c r="P247" s="47"/>
      <c r="Q247" s="47"/>
      <c r="R247" s="47"/>
      <c r="S247" s="74"/>
      <c r="T247" s="75"/>
      <c r="U247" s="47"/>
      <c r="V247" s="47"/>
      <c r="W247" s="47"/>
      <c r="X247" s="47"/>
      <c r="Y247" s="74"/>
      <c r="Z247" s="75"/>
      <c r="AA247" s="47"/>
      <c r="AB247" s="47"/>
      <c r="AC247" s="47"/>
      <c r="AD247" s="47"/>
      <c r="AE247" s="74"/>
      <c r="AF247" s="75"/>
      <c r="AG247" s="62">
        <v>744</v>
      </c>
      <c r="AH247" s="64">
        <v>389.85500000000002</v>
      </c>
      <c r="AI247" s="64"/>
      <c r="AJ247" s="64"/>
      <c r="AK247" s="64"/>
      <c r="AL247" s="64"/>
      <c r="AM247" s="46">
        <v>31686</v>
      </c>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c r="BV247" s="3"/>
      <c r="BW247" s="3"/>
      <c r="BX247" s="3"/>
      <c r="BY247" s="3"/>
      <c r="BZ247" s="3"/>
      <c r="CA247" s="3"/>
      <c r="CB247" s="3"/>
      <c r="CC247" s="3"/>
      <c r="CD247" s="3"/>
      <c r="CE247" s="3"/>
    </row>
    <row r="248" spans="2:83" ht="10.5" customHeight="1" x14ac:dyDescent="0.15">
      <c r="B248" s="48">
        <v>31717</v>
      </c>
      <c r="C248" s="47">
        <v>217</v>
      </c>
      <c r="D248" s="47">
        <v>175</v>
      </c>
      <c r="E248" s="47">
        <v>160</v>
      </c>
      <c r="F248" s="47">
        <v>5</v>
      </c>
      <c r="G248" s="74">
        <f t="shared" si="14"/>
        <v>190</v>
      </c>
      <c r="H248" s="75">
        <f t="shared" si="15"/>
        <v>160</v>
      </c>
      <c r="I248" s="47">
        <v>192</v>
      </c>
      <c r="J248" s="47">
        <v>177</v>
      </c>
      <c r="K248" s="47">
        <v>162</v>
      </c>
      <c r="L248" s="47">
        <v>4</v>
      </c>
      <c r="M248" s="74">
        <f t="shared" si="12"/>
        <v>189</v>
      </c>
      <c r="N248" s="75">
        <f t="shared" si="13"/>
        <v>165</v>
      </c>
      <c r="O248" s="47"/>
      <c r="P248" s="47"/>
      <c r="Q248" s="47"/>
      <c r="R248" s="47"/>
      <c r="S248" s="74"/>
      <c r="T248" s="75"/>
      <c r="U248" s="47"/>
      <c r="V248" s="47"/>
      <c r="W248" s="47"/>
      <c r="X248" s="47"/>
      <c r="Y248" s="74"/>
      <c r="Z248" s="75"/>
      <c r="AA248" s="47"/>
      <c r="AB248" s="47"/>
      <c r="AC248" s="47"/>
      <c r="AD248" s="47"/>
      <c r="AE248" s="74"/>
      <c r="AF248" s="75"/>
      <c r="AG248" s="62">
        <v>720</v>
      </c>
      <c r="AH248" s="64">
        <v>377.279</v>
      </c>
      <c r="AI248" s="64"/>
      <c r="AJ248" s="64"/>
      <c r="AK248" s="64"/>
      <c r="AL248" s="64"/>
      <c r="AM248" s="48">
        <v>31717</v>
      </c>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row>
    <row r="249" spans="2:83" ht="10.5" customHeight="1" x14ac:dyDescent="0.15">
      <c r="B249" s="46">
        <v>31747</v>
      </c>
      <c r="C249" s="47">
        <v>258</v>
      </c>
      <c r="D249" s="47">
        <v>176</v>
      </c>
      <c r="E249" s="47">
        <v>162</v>
      </c>
      <c r="F249" s="47">
        <v>5</v>
      </c>
      <c r="G249" s="74">
        <f t="shared" si="14"/>
        <v>191</v>
      </c>
      <c r="H249" s="75">
        <f t="shared" si="15"/>
        <v>161</v>
      </c>
      <c r="I249" s="47">
        <v>218</v>
      </c>
      <c r="J249" s="47">
        <v>179</v>
      </c>
      <c r="K249" s="47">
        <v>164</v>
      </c>
      <c r="L249" s="47">
        <v>5</v>
      </c>
      <c r="M249" s="74">
        <f t="shared" si="12"/>
        <v>194</v>
      </c>
      <c r="N249" s="75">
        <f t="shared" si="13"/>
        <v>164</v>
      </c>
      <c r="O249" s="47"/>
      <c r="P249" s="47"/>
      <c r="Q249" s="47"/>
      <c r="R249" s="47"/>
      <c r="S249" s="74"/>
      <c r="T249" s="75"/>
      <c r="U249" s="47"/>
      <c r="V249" s="47"/>
      <c r="W249" s="47"/>
      <c r="X249" s="47"/>
      <c r="Y249" s="74"/>
      <c r="Z249" s="75"/>
      <c r="AA249" s="47"/>
      <c r="AB249" s="47"/>
      <c r="AC249" s="47"/>
      <c r="AD249" s="47"/>
      <c r="AE249" s="74"/>
      <c r="AF249" s="75"/>
      <c r="AG249" s="62">
        <v>744</v>
      </c>
      <c r="AH249" s="64">
        <v>379.61500000000001</v>
      </c>
      <c r="AI249" s="64"/>
      <c r="AJ249" s="64"/>
      <c r="AK249" s="64"/>
      <c r="AL249" s="64"/>
      <c r="AM249" s="46">
        <v>31747</v>
      </c>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c r="BV249" s="3"/>
      <c r="BW249" s="3"/>
      <c r="BX249" s="3"/>
      <c r="BY249" s="3"/>
      <c r="BZ249" s="3"/>
      <c r="CA249" s="3"/>
      <c r="CB249" s="3"/>
      <c r="CC249" s="3"/>
      <c r="CD249" s="3"/>
      <c r="CE249" s="3"/>
    </row>
    <row r="250" spans="2:83" ht="10.5" customHeight="1" x14ac:dyDescent="0.15">
      <c r="B250" s="48">
        <v>31778</v>
      </c>
      <c r="C250" s="47">
        <v>226</v>
      </c>
      <c r="D250" s="47">
        <v>178</v>
      </c>
      <c r="E250" s="47">
        <v>163</v>
      </c>
      <c r="F250" s="47">
        <v>5</v>
      </c>
      <c r="G250" s="74">
        <f t="shared" si="14"/>
        <v>193</v>
      </c>
      <c r="H250" s="75">
        <f t="shared" si="15"/>
        <v>163</v>
      </c>
      <c r="I250" s="47">
        <v>208</v>
      </c>
      <c r="J250" s="47">
        <v>180</v>
      </c>
      <c r="K250" s="47">
        <v>166</v>
      </c>
      <c r="L250" s="47">
        <v>5</v>
      </c>
      <c r="M250" s="74">
        <f t="shared" si="12"/>
        <v>195</v>
      </c>
      <c r="N250" s="75">
        <f t="shared" si="13"/>
        <v>165</v>
      </c>
      <c r="O250" s="47"/>
      <c r="P250" s="47"/>
      <c r="Q250" s="47"/>
      <c r="R250" s="47"/>
      <c r="S250" s="74"/>
      <c r="T250" s="75"/>
      <c r="U250" s="47"/>
      <c r="V250" s="47"/>
      <c r="W250" s="47"/>
      <c r="X250" s="47"/>
      <c r="Y250" s="74"/>
      <c r="Z250" s="75"/>
      <c r="AA250" s="47"/>
      <c r="AB250" s="47"/>
      <c r="AC250" s="47"/>
      <c r="AD250" s="47"/>
      <c r="AE250" s="74"/>
      <c r="AF250" s="75"/>
      <c r="AG250" s="62">
        <v>744</v>
      </c>
      <c r="AH250" s="64">
        <v>389.85599999999999</v>
      </c>
      <c r="AI250" s="64"/>
      <c r="AJ250" s="64"/>
      <c r="AK250" s="64"/>
      <c r="AL250" s="64"/>
      <c r="AM250" s="48">
        <v>31778</v>
      </c>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c r="BV250" s="3"/>
      <c r="BW250" s="3"/>
      <c r="BX250" s="3"/>
      <c r="BY250" s="3"/>
      <c r="BZ250" s="3"/>
      <c r="CA250" s="3"/>
      <c r="CB250" s="3"/>
      <c r="CC250" s="3"/>
      <c r="CD250" s="3"/>
      <c r="CE250" s="3"/>
    </row>
    <row r="251" spans="2:83" ht="10.5" customHeight="1" x14ac:dyDescent="0.15">
      <c r="B251" s="46">
        <v>31809</v>
      </c>
      <c r="C251" s="47">
        <v>227</v>
      </c>
      <c r="D251" s="47">
        <v>178</v>
      </c>
      <c r="E251" s="47">
        <v>165</v>
      </c>
      <c r="F251" s="47">
        <v>5</v>
      </c>
      <c r="G251" s="74">
        <f t="shared" si="14"/>
        <v>193</v>
      </c>
      <c r="H251" s="75">
        <f t="shared" si="15"/>
        <v>163</v>
      </c>
      <c r="I251" s="47">
        <v>209</v>
      </c>
      <c r="J251" s="47">
        <v>181</v>
      </c>
      <c r="K251" s="47">
        <v>163</v>
      </c>
      <c r="L251" s="47">
        <v>5</v>
      </c>
      <c r="M251" s="74">
        <f t="shared" ref="M251:M266" si="16">J251+L251*3</f>
        <v>196</v>
      </c>
      <c r="N251" s="75">
        <f t="shared" ref="N251:N266" si="17">J251-3*L251</f>
        <v>166</v>
      </c>
      <c r="O251" s="47"/>
      <c r="P251" s="47"/>
      <c r="Q251" s="47"/>
      <c r="R251" s="47"/>
      <c r="S251" s="74"/>
      <c r="T251" s="75"/>
      <c r="U251" s="47"/>
      <c r="V251" s="47"/>
      <c r="W251" s="47"/>
      <c r="X251" s="47"/>
      <c r="Y251" s="74"/>
      <c r="Z251" s="75"/>
      <c r="AA251" s="47"/>
      <c r="AB251" s="47"/>
      <c r="AC251" s="47"/>
      <c r="AD251" s="47"/>
      <c r="AE251" s="74"/>
      <c r="AF251" s="75"/>
      <c r="AG251" s="62">
        <v>672</v>
      </c>
      <c r="AH251" s="64">
        <v>329.32600000000002</v>
      </c>
      <c r="AI251" s="64"/>
      <c r="AJ251" s="64"/>
      <c r="AK251" s="64"/>
      <c r="AL251" s="64"/>
      <c r="AM251" s="46">
        <v>31809</v>
      </c>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c r="BV251" s="3"/>
      <c r="BW251" s="3"/>
      <c r="BX251" s="3"/>
      <c r="BY251" s="3"/>
      <c r="BZ251" s="3"/>
      <c r="CA251" s="3"/>
      <c r="CB251" s="3"/>
      <c r="CC251" s="3"/>
      <c r="CD251" s="3"/>
      <c r="CE251" s="3"/>
    </row>
    <row r="252" spans="2:83" ht="10.5" customHeight="1" x14ac:dyDescent="0.15">
      <c r="B252" s="48">
        <v>31837</v>
      </c>
      <c r="C252" s="47">
        <v>205</v>
      </c>
      <c r="D252" s="47">
        <v>174</v>
      </c>
      <c r="E252" s="47">
        <v>158</v>
      </c>
      <c r="F252" s="47">
        <v>5</v>
      </c>
      <c r="G252" s="74">
        <f t="shared" ref="G252:G267" si="18">D252+F252*3</f>
        <v>189</v>
      </c>
      <c r="H252" s="75">
        <f t="shared" ref="H252:H267" si="19">D252-3*F252</f>
        <v>159</v>
      </c>
      <c r="I252" s="47">
        <v>207</v>
      </c>
      <c r="J252" s="47">
        <v>174</v>
      </c>
      <c r="K252" s="47">
        <v>159</v>
      </c>
      <c r="L252" s="47">
        <v>6</v>
      </c>
      <c r="M252" s="74">
        <f t="shared" si="16"/>
        <v>192</v>
      </c>
      <c r="N252" s="75">
        <f t="shared" si="17"/>
        <v>156</v>
      </c>
      <c r="O252" s="47"/>
      <c r="P252" s="47"/>
      <c r="Q252" s="47"/>
      <c r="R252" s="47"/>
      <c r="S252" s="74"/>
      <c r="T252" s="75"/>
      <c r="U252" s="47"/>
      <c r="V252" s="47"/>
      <c r="W252" s="47"/>
      <c r="X252" s="47"/>
      <c r="Y252" s="74"/>
      <c r="Z252" s="75"/>
      <c r="AA252" s="47"/>
      <c r="AB252" s="47"/>
      <c r="AC252" s="47"/>
      <c r="AD252" s="47"/>
      <c r="AE252" s="74"/>
      <c r="AF252" s="75"/>
      <c r="AG252" s="62">
        <v>744</v>
      </c>
      <c r="AH252" s="64">
        <v>389.20800000000003</v>
      </c>
      <c r="AI252" s="64"/>
      <c r="AJ252" s="64"/>
      <c r="AK252" s="64"/>
      <c r="AL252" s="64"/>
      <c r="AM252" s="48">
        <v>31837</v>
      </c>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c r="BV252" s="3"/>
      <c r="BW252" s="3"/>
      <c r="BX252" s="3"/>
      <c r="BY252" s="3"/>
      <c r="BZ252" s="3"/>
      <c r="CA252" s="3"/>
      <c r="CB252" s="3"/>
      <c r="CC252" s="3"/>
      <c r="CD252" s="3"/>
      <c r="CE252" s="3"/>
    </row>
    <row r="253" spans="2:83" ht="10.5" customHeight="1" x14ac:dyDescent="0.15">
      <c r="B253" s="46">
        <v>31868</v>
      </c>
      <c r="C253" s="47">
        <v>189</v>
      </c>
      <c r="D253" s="47">
        <v>173</v>
      </c>
      <c r="E253" s="47">
        <v>158</v>
      </c>
      <c r="F253" s="47">
        <v>4</v>
      </c>
      <c r="G253" s="74">
        <f t="shared" si="18"/>
        <v>185</v>
      </c>
      <c r="H253" s="75">
        <f t="shared" si="19"/>
        <v>161</v>
      </c>
      <c r="I253" s="47">
        <v>188</v>
      </c>
      <c r="J253" s="47">
        <v>173</v>
      </c>
      <c r="K253" s="47">
        <v>156</v>
      </c>
      <c r="L253" s="47">
        <v>4</v>
      </c>
      <c r="M253" s="74">
        <f t="shared" si="16"/>
        <v>185</v>
      </c>
      <c r="N253" s="75">
        <f t="shared" si="17"/>
        <v>161</v>
      </c>
      <c r="O253" s="47"/>
      <c r="P253" s="47"/>
      <c r="Q253" s="47"/>
      <c r="R253" s="47"/>
      <c r="S253" s="74"/>
      <c r="T253" s="75"/>
      <c r="U253" s="47"/>
      <c r="V253" s="47"/>
      <c r="W253" s="47"/>
      <c r="X253" s="47"/>
      <c r="Y253" s="74"/>
      <c r="Z253" s="75"/>
      <c r="AA253" s="47"/>
      <c r="AB253" s="47"/>
      <c r="AC253" s="47"/>
      <c r="AD253" s="47"/>
      <c r="AE253" s="74"/>
      <c r="AF253" s="75"/>
      <c r="AG253" s="63">
        <v>408</v>
      </c>
      <c r="AH253" s="65">
        <v>205.01900000000001</v>
      </c>
      <c r="AI253" s="65"/>
      <c r="AJ253" s="65"/>
      <c r="AK253" s="65"/>
      <c r="AL253" s="65"/>
      <c r="AM253" s="46">
        <v>31868</v>
      </c>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c r="BO253" s="3"/>
      <c r="BP253" s="3"/>
      <c r="BQ253" s="3"/>
      <c r="BR253" s="3"/>
      <c r="BS253" s="3"/>
      <c r="BT253" s="3"/>
      <c r="BU253" s="3"/>
      <c r="BV253" s="3"/>
      <c r="BW253" s="3"/>
      <c r="BX253" s="3"/>
      <c r="BY253" s="3"/>
      <c r="BZ253" s="3"/>
      <c r="CA253" s="3"/>
      <c r="CB253" s="3"/>
      <c r="CC253" s="3"/>
      <c r="CD253" s="3"/>
      <c r="CE253" s="3"/>
    </row>
    <row r="254" spans="2:83" ht="10.5" customHeight="1" x14ac:dyDescent="0.15">
      <c r="B254" s="48">
        <v>31898</v>
      </c>
      <c r="C254" s="47">
        <v>243</v>
      </c>
      <c r="D254" s="47">
        <v>173</v>
      </c>
      <c r="E254" s="47">
        <v>158</v>
      </c>
      <c r="F254" s="47">
        <v>6</v>
      </c>
      <c r="G254" s="74">
        <f t="shared" si="18"/>
        <v>191</v>
      </c>
      <c r="H254" s="75">
        <f t="shared" si="19"/>
        <v>155</v>
      </c>
      <c r="I254" s="47">
        <v>256</v>
      </c>
      <c r="J254" s="47">
        <v>172</v>
      </c>
      <c r="K254" s="47">
        <v>157</v>
      </c>
      <c r="L254" s="47">
        <v>6</v>
      </c>
      <c r="M254" s="74">
        <f t="shared" si="16"/>
        <v>190</v>
      </c>
      <c r="N254" s="75">
        <f t="shared" si="17"/>
        <v>154</v>
      </c>
      <c r="O254" s="47"/>
      <c r="P254" s="47"/>
      <c r="Q254" s="47"/>
      <c r="R254" s="47"/>
      <c r="S254" s="74"/>
      <c r="T254" s="75"/>
      <c r="U254" s="47"/>
      <c r="V254" s="47"/>
      <c r="W254" s="47"/>
      <c r="X254" s="47"/>
      <c r="Y254" s="74"/>
      <c r="Z254" s="75"/>
      <c r="AA254" s="47"/>
      <c r="AB254" s="47"/>
      <c r="AC254" s="47"/>
      <c r="AD254" s="47"/>
      <c r="AE254" s="74"/>
      <c r="AF254" s="75"/>
      <c r="AG254" s="63">
        <v>0</v>
      </c>
      <c r="AH254" s="65">
        <v>0</v>
      </c>
      <c r="AI254" s="65"/>
      <c r="AJ254" s="65"/>
      <c r="AK254" s="65"/>
      <c r="AL254" s="65"/>
      <c r="AM254" s="48">
        <v>31898</v>
      </c>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c r="BV254" s="3"/>
      <c r="BW254" s="3"/>
      <c r="BX254" s="3"/>
      <c r="BY254" s="3"/>
      <c r="BZ254" s="3"/>
      <c r="CA254" s="3"/>
      <c r="CB254" s="3"/>
      <c r="CC254" s="3"/>
      <c r="CD254" s="3"/>
      <c r="CE254" s="3"/>
    </row>
    <row r="255" spans="2:83" ht="10.5" customHeight="1" x14ac:dyDescent="0.15">
      <c r="B255" s="46">
        <v>31929</v>
      </c>
      <c r="C255" s="47">
        <v>187</v>
      </c>
      <c r="D255" s="47">
        <v>172</v>
      </c>
      <c r="E255" s="47">
        <v>157</v>
      </c>
      <c r="F255" s="47">
        <v>4</v>
      </c>
      <c r="G255" s="74">
        <f t="shared" si="18"/>
        <v>184</v>
      </c>
      <c r="H255" s="75">
        <f t="shared" si="19"/>
        <v>160</v>
      </c>
      <c r="I255" s="47">
        <v>185</v>
      </c>
      <c r="J255" s="47">
        <v>170</v>
      </c>
      <c r="K255" s="47">
        <v>153</v>
      </c>
      <c r="L255" s="47">
        <v>4</v>
      </c>
      <c r="M255" s="74">
        <f t="shared" si="16"/>
        <v>182</v>
      </c>
      <c r="N255" s="75">
        <f t="shared" si="17"/>
        <v>158</v>
      </c>
      <c r="O255" s="47"/>
      <c r="P255" s="47"/>
      <c r="Q255" s="47"/>
      <c r="R255" s="47"/>
      <c r="S255" s="74"/>
      <c r="T255" s="75"/>
      <c r="U255" s="47"/>
      <c r="V255" s="47"/>
      <c r="W255" s="47"/>
      <c r="X255" s="47"/>
      <c r="Y255" s="74"/>
      <c r="Z255" s="75"/>
      <c r="AA255" s="47"/>
      <c r="AB255" s="47"/>
      <c r="AC255" s="47"/>
      <c r="AD255" s="47"/>
      <c r="AE255" s="74"/>
      <c r="AF255" s="75"/>
      <c r="AG255" s="63">
        <v>0</v>
      </c>
      <c r="AH255" s="65">
        <v>0</v>
      </c>
      <c r="AI255" s="65"/>
      <c r="AJ255" s="65"/>
      <c r="AK255" s="65"/>
      <c r="AL255" s="65"/>
      <c r="AM255" s="46">
        <v>31929</v>
      </c>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c r="BV255" s="3"/>
      <c r="BW255" s="3"/>
      <c r="BX255" s="3"/>
      <c r="BY255" s="3"/>
      <c r="BZ255" s="3"/>
      <c r="CA255" s="3"/>
      <c r="CB255" s="3"/>
      <c r="CC255" s="3"/>
      <c r="CD255" s="3"/>
      <c r="CE255" s="3"/>
    </row>
    <row r="256" spans="2:83" ht="10.5" customHeight="1" x14ac:dyDescent="0.15">
      <c r="B256" s="48">
        <v>31959</v>
      </c>
      <c r="C256" s="47">
        <v>188</v>
      </c>
      <c r="D256" s="47">
        <v>171</v>
      </c>
      <c r="E256" s="47">
        <v>157</v>
      </c>
      <c r="F256" s="47">
        <v>4</v>
      </c>
      <c r="G256" s="74">
        <f t="shared" si="18"/>
        <v>183</v>
      </c>
      <c r="H256" s="75">
        <f t="shared" si="19"/>
        <v>159</v>
      </c>
      <c r="I256" s="47">
        <v>193</v>
      </c>
      <c r="J256" s="47">
        <v>170</v>
      </c>
      <c r="K256" s="47">
        <v>153</v>
      </c>
      <c r="L256" s="47">
        <v>4</v>
      </c>
      <c r="M256" s="74">
        <f t="shared" si="16"/>
        <v>182</v>
      </c>
      <c r="N256" s="75">
        <f t="shared" si="17"/>
        <v>158</v>
      </c>
      <c r="O256" s="47"/>
      <c r="P256" s="47"/>
      <c r="Q256" s="47"/>
      <c r="R256" s="47"/>
      <c r="S256" s="74"/>
      <c r="T256" s="75"/>
      <c r="U256" s="47"/>
      <c r="V256" s="47"/>
      <c r="W256" s="47"/>
      <c r="X256" s="47"/>
      <c r="Y256" s="74"/>
      <c r="Z256" s="75"/>
      <c r="AA256" s="47"/>
      <c r="AB256" s="47"/>
      <c r="AC256" s="47"/>
      <c r="AD256" s="47"/>
      <c r="AE256" s="74"/>
      <c r="AF256" s="75"/>
      <c r="AG256" s="63">
        <v>394</v>
      </c>
      <c r="AH256" s="65">
        <v>184.708</v>
      </c>
      <c r="AI256" s="65"/>
      <c r="AJ256" s="65"/>
      <c r="AK256" s="65"/>
      <c r="AL256" s="65"/>
      <c r="AM256" s="48">
        <v>31959</v>
      </c>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c r="BO256" s="3"/>
      <c r="BP256" s="3"/>
      <c r="BQ256" s="3"/>
      <c r="BR256" s="3"/>
      <c r="BS256" s="3"/>
      <c r="BT256" s="3"/>
      <c r="BU256" s="3"/>
      <c r="BV256" s="3"/>
      <c r="BW256" s="3"/>
      <c r="BX256" s="3"/>
      <c r="BY256" s="3"/>
      <c r="BZ256" s="3"/>
      <c r="CA256" s="3"/>
      <c r="CB256" s="3"/>
      <c r="CC256" s="3"/>
      <c r="CD256" s="3"/>
      <c r="CE256" s="3"/>
    </row>
    <row r="257" spans="2:83" ht="10.5" customHeight="1" x14ac:dyDescent="0.15">
      <c r="B257" s="46">
        <v>31990</v>
      </c>
      <c r="C257" s="47">
        <v>201</v>
      </c>
      <c r="D257" s="47">
        <v>170</v>
      </c>
      <c r="E257" s="47">
        <v>154</v>
      </c>
      <c r="F257" s="47">
        <v>4</v>
      </c>
      <c r="G257" s="74">
        <f t="shared" si="18"/>
        <v>182</v>
      </c>
      <c r="H257" s="75">
        <f t="shared" si="19"/>
        <v>158</v>
      </c>
      <c r="I257" s="47">
        <v>198</v>
      </c>
      <c r="J257" s="47">
        <v>168</v>
      </c>
      <c r="K257" s="47">
        <v>153</v>
      </c>
      <c r="L257" s="47">
        <v>4</v>
      </c>
      <c r="M257" s="74">
        <f t="shared" si="16"/>
        <v>180</v>
      </c>
      <c r="N257" s="75">
        <f t="shared" si="17"/>
        <v>156</v>
      </c>
      <c r="O257" s="47"/>
      <c r="P257" s="47"/>
      <c r="Q257" s="47"/>
      <c r="R257" s="47"/>
      <c r="S257" s="74"/>
      <c r="T257" s="75"/>
      <c r="U257" s="47"/>
      <c r="V257" s="47"/>
      <c r="W257" s="47"/>
      <c r="X257" s="47"/>
      <c r="Y257" s="74"/>
      <c r="Z257" s="75"/>
      <c r="AA257" s="47"/>
      <c r="AB257" s="47"/>
      <c r="AC257" s="47"/>
      <c r="AD257" s="47"/>
      <c r="AE257" s="74"/>
      <c r="AF257" s="75"/>
      <c r="AG257" s="63">
        <v>744</v>
      </c>
      <c r="AH257" s="65">
        <v>389.85500000000002</v>
      </c>
      <c r="AI257" s="65"/>
      <c r="AJ257" s="65"/>
      <c r="AK257" s="65"/>
      <c r="AL257" s="65"/>
      <c r="AM257" s="46">
        <v>31990</v>
      </c>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c r="BO257" s="3"/>
      <c r="BP257" s="3"/>
      <c r="BQ257" s="3"/>
      <c r="BR257" s="3"/>
      <c r="BS257" s="3"/>
      <c r="BT257" s="3"/>
      <c r="BU257" s="3"/>
      <c r="BV257" s="3"/>
      <c r="BW257" s="3"/>
      <c r="BX257" s="3"/>
      <c r="BY257" s="3"/>
      <c r="BZ257" s="3"/>
      <c r="CA257" s="3"/>
      <c r="CB257" s="3"/>
      <c r="CC257" s="3"/>
      <c r="CD257" s="3"/>
      <c r="CE257" s="3"/>
    </row>
    <row r="258" spans="2:83" ht="10.5" customHeight="1" x14ac:dyDescent="0.15">
      <c r="B258" s="48">
        <v>32021</v>
      </c>
      <c r="C258" s="47">
        <v>189</v>
      </c>
      <c r="D258" s="47">
        <v>169</v>
      </c>
      <c r="E258" s="47">
        <v>155</v>
      </c>
      <c r="F258" s="47">
        <v>5</v>
      </c>
      <c r="G258" s="74">
        <f t="shared" si="18"/>
        <v>184</v>
      </c>
      <c r="H258" s="75">
        <f t="shared" si="19"/>
        <v>154</v>
      </c>
      <c r="I258" s="47">
        <v>200</v>
      </c>
      <c r="J258" s="47">
        <v>167</v>
      </c>
      <c r="K258" s="47">
        <v>152</v>
      </c>
      <c r="L258" s="47">
        <v>4</v>
      </c>
      <c r="M258" s="74">
        <f t="shared" si="16"/>
        <v>179</v>
      </c>
      <c r="N258" s="75">
        <f t="shared" si="17"/>
        <v>155</v>
      </c>
      <c r="O258" s="47"/>
      <c r="P258" s="47"/>
      <c r="Q258" s="47"/>
      <c r="R258" s="47"/>
      <c r="S258" s="74"/>
      <c r="T258" s="75"/>
      <c r="U258" s="47"/>
      <c r="V258" s="47"/>
      <c r="W258" s="47"/>
      <c r="X258" s="47"/>
      <c r="Y258" s="74"/>
      <c r="Z258" s="75"/>
      <c r="AA258" s="47"/>
      <c r="AB258" s="47"/>
      <c r="AC258" s="47"/>
      <c r="AD258" s="47"/>
      <c r="AE258" s="74"/>
      <c r="AF258" s="75"/>
      <c r="AG258" s="63">
        <v>720</v>
      </c>
      <c r="AH258" s="65">
        <v>377.28</v>
      </c>
      <c r="AI258" s="65"/>
      <c r="AJ258" s="65"/>
      <c r="AK258" s="65"/>
      <c r="AL258" s="65"/>
      <c r="AM258" s="48">
        <v>32021</v>
      </c>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c r="BO258" s="3"/>
      <c r="BP258" s="3"/>
      <c r="BQ258" s="3"/>
      <c r="BR258" s="3"/>
      <c r="BS258" s="3"/>
      <c r="BT258" s="3"/>
      <c r="BU258" s="3"/>
      <c r="BV258" s="3"/>
      <c r="BW258" s="3"/>
      <c r="BX258" s="3"/>
      <c r="BY258" s="3"/>
      <c r="BZ258" s="3"/>
      <c r="CA258" s="3"/>
      <c r="CB258" s="3"/>
      <c r="CC258" s="3"/>
      <c r="CD258" s="3"/>
      <c r="CE258" s="3"/>
    </row>
    <row r="259" spans="2:83" ht="10.5" customHeight="1" x14ac:dyDescent="0.15">
      <c r="B259" s="46">
        <v>32051</v>
      </c>
      <c r="C259" s="47">
        <v>197</v>
      </c>
      <c r="D259" s="47">
        <v>174</v>
      </c>
      <c r="E259" s="47">
        <v>156</v>
      </c>
      <c r="F259" s="47">
        <v>4</v>
      </c>
      <c r="G259" s="74">
        <f t="shared" si="18"/>
        <v>186</v>
      </c>
      <c r="H259" s="75">
        <f t="shared" si="19"/>
        <v>162</v>
      </c>
      <c r="I259" s="47">
        <v>191</v>
      </c>
      <c r="J259" s="47">
        <v>175</v>
      </c>
      <c r="K259" s="47">
        <v>161</v>
      </c>
      <c r="L259" s="47">
        <v>4</v>
      </c>
      <c r="M259" s="74">
        <f t="shared" si="16"/>
        <v>187</v>
      </c>
      <c r="N259" s="75">
        <f t="shared" si="17"/>
        <v>163</v>
      </c>
      <c r="O259" s="47"/>
      <c r="P259" s="47"/>
      <c r="Q259" s="47"/>
      <c r="R259" s="47"/>
      <c r="S259" s="74"/>
      <c r="T259" s="75"/>
      <c r="U259" s="47"/>
      <c r="V259" s="47"/>
      <c r="W259" s="47"/>
      <c r="X259" s="47"/>
      <c r="Y259" s="74"/>
      <c r="Z259" s="75"/>
      <c r="AA259" s="47"/>
      <c r="AB259" s="47"/>
      <c r="AC259" s="47"/>
      <c r="AD259" s="47"/>
      <c r="AE259" s="74"/>
      <c r="AF259" s="75"/>
      <c r="AG259" s="63">
        <v>610</v>
      </c>
      <c r="AH259" s="65">
        <v>310.82100000000003</v>
      </c>
      <c r="AI259" s="65"/>
      <c r="AJ259" s="65"/>
      <c r="AK259" s="65"/>
      <c r="AL259" s="65"/>
      <c r="AM259" s="46">
        <v>32051</v>
      </c>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row>
    <row r="260" spans="2:83" ht="10.5" customHeight="1" x14ac:dyDescent="0.15">
      <c r="B260" s="48">
        <v>32082</v>
      </c>
      <c r="C260" s="47">
        <v>195</v>
      </c>
      <c r="D260" s="47">
        <v>176</v>
      </c>
      <c r="E260" s="47">
        <v>160</v>
      </c>
      <c r="F260" s="47">
        <v>5</v>
      </c>
      <c r="G260" s="74">
        <f t="shared" si="18"/>
        <v>191</v>
      </c>
      <c r="H260" s="75">
        <f t="shared" si="19"/>
        <v>161</v>
      </c>
      <c r="I260" s="47">
        <v>193</v>
      </c>
      <c r="J260" s="47">
        <v>177</v>
      </c>
      <c r="K260" s="47">
        <v>163</v>
      </c>
      <c r="L260" s="47">
        <v>4</v>
      </c>
      <c r="M260" s="74">
        <f t="shared" si="16"/>
        <v>189</v>
      </c>
      <c r="N260" s="75">
        <f t="shared" si="17"/>
        <v>165</v>
      </c>
      <c r="O260" s="47"/>
      <c r="P260" s="47"/>
      <c r="Q260" s="47"/>
      <c r="R260" s="47"/>
      <c r="S260" s="74"/>
      <c r="T260" s="75"/>
      <c r="U260" s="47"/>
      <c r="V260" s="47"/>
      <c r="W260" s="47"/>
      <c r="X260" s="47"/>
      <c r="Y260" s="74"/>
      <c r="Z260" s="75"/>
      <c r="AA260" s="47"/>
      <c r="AB260" s="47"/>
      <c r="AC260" s="47"/>
      <c r="AD260" s="47"/>
      <c r="AE260" s="74"/>
      <c r="AF260" s="75"/>
      <c r="AG260" s="63">
        <v>720</v>
      </c>
      <c r="AH260" s="65">
        <v>377.279</v>
      </c>
      <c r="AI260" s="65"/>
      <c r="AJ260" s="65"/>
      <c r="AK260" s="65"/>
      <c r="AL260" s="65"/>
      <c r="AM260" s="48">
        <v>32082</v>
      </c>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c r="BO260" s="3"/>
      <c r="BP260" s="3"/>
      <c r="BQ260" s="3"/>
      <c r="BR260" s="3"/>
      <c r="BS260" s="3"/>
      <c r="BT260" s="3"/>
      <c r="BU260" s="3"/>
      <c r="BV260" s="3"/>
      <c r="BW260" s="3"/>
      <c r="BX260" s="3"/>
      <c r="BY260" s="3"/>
      <c r="BZ260" s="3"/>
      <c r="CA260" s="3"/>
      <c r="CB260" s="3"/>
      <c r="CC260" s="3"/>
      <c r="CD260" s="3"/>
      <c r="CE260" s="3"/>
    </row>
    <row r="261" spans="2:83" ht="10.5" customHeight="1" x14ac:dyDescent="0.15">
      <c r="B261" s="46">
        <v>32112</v>
      </c>
      <c r="C261" s="47">
        <v>224</v>
      </c>
      <c r="D261" s="47">
        <v>178</v>
      </c>
      <c r="E261" s="47">
        <v>159</v>
      </c>
      <c r="F261" s="47">
        <v>5</v>
      </c>
      <c r="G261" s="74">
        <f t="shared" si="18"/>
        <v>193</v>
      </c>
      <c r="H261" s="75">
        <f t="shared" si="19"/>
        <v>163</v>
      </c>
      <c r="I261" s="47">
        <v>195</v>
      </c>
      <c r="J261" s="47">
        <v>179</v>
      </c>
      <c r="K261" s="47">
        <v>166</v>
      </c>
      <c r="L261" s="47">
        <v>4</v>
      </c>
      <c r="M261" s="74">
        <f t="shared" si="16"/>
        <v>191</v>
      </c>
      <c r="N261" s="75">
        <f t="shared" si="17"/>
        <v>167</v>
      </c>
      <c r="O261" s="47"/>
      <c r="P261" s="47"/>
      <c r="Q261" s="47"/>
      <c r="R261" s="47"/>
      <c r="S261" s="74"/>
      <c r="T261" s="75"/>
      <c r="U261" s="47"/>
      <c r="V261" s="47"/>
      <c r="W261" s="47"/>
      <c r="X261" s="47"/>
      <c r="Y261" s="74"/>
      <c r="Z261" s="75"/>
      <c r="AA261" s="47"/>
      <c r="AB261" s="47"/>
      <c r="AC261" s="47"/>
      <c r="AD261" s="47"/>
      <c r="AE261" s="74"/>
      <c r="AF261" s="75"/>
      <c r="AG261" s="63">
        <v>744</v>
      </c>
      <c r="AH261" s="65">
        <v>389.85700000000003</v>
      </c>
      <c r="AI261" s="65"/>
      <c r="AJ261" s="65"/>
      <c r="AK261" s="65"/>
      <c r="AL261" s="65"/>
      <c r="AM261" s="46">
        <v>32112</v>
      </c>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c r="BO261" s="3"/>
      <c r="BP261" s="3"/>
      <c r="BQ261" s="3"/>
      <c r="BR261" s="3"/>
      <c r="BS261" s="3"/>
      <c r="BT261" s="3"/>
      <c r="BU261" s="3"/>
      <c r="BV261" s="3"/>
      <c r="BW261" s="3"/>
      <c r="BX261" s="3"/>
      <c r="BY261" s="3"/>
      <c r="BZ261" s="3"/>
      <c r="CA261" s="3"/>
      <c r="CB261" s="3"/>
      <c r="CC261" s="3"/>
      <c r="CD261" s="3"/>
      <c r="CE261" s="3"/>
    </row>
    <row r="262" spans="2:83" ht="10.5" customHeight="1" x14ac:dyDescent="0.15">
      <c r="B262" s="48">
        <v>32143</v>
      </c>
      <c r="C262" s="47">
        <v>207</v>
      </c>
      <c r="D262" s="47">
        <v>178</v>
      </c>
      <c r="E262" s="47">
        <v>160</v>
      </c>
      <c r="F262" s="47">
        <v>5</v>
      </c>
      <c r="G262" s="74">
        <f t="shared" si="18"/>
        <v>193</v>
      </c>
      <c r="H262" s="75">
        <f t="shared" si="19"/>
        <v>163</v>
      </c>
      <c r="I262" s="47">
        <v>195</v>
      </c>
      <c r="J262" s="47">
        <v>180</v>
      </c>
      <c r="K262" s="47">
        <v>165</v>
      </c>
      <c r="L262" s="47">
        <v>4</v>
      </c>
      <c r="M262" s="74">
        <f t="shared" si="16"/>
        <v>192</v>
      </c>
      <c r="N262" s="75">
        <f t="shared" si="17"/>
        <v>168</v>
      </c>
      <c r="O262" s="47"/>
      <c r="P262" s="47"/>
      <c r="Q262" s="47"/>
      <c r="R262" s="47"/>
      <c r="S262" s="74"/>
      <c r="T262" s="75"/>
      <c r="U262" s="47"/>
      <c r="V262" s="47"/>
      <c r="W262" s="47"/>
      <c r="X262" s="47"/>
      <c r="Y262" s="74"/>
      <c r="Z262" s="75"/>
      <c r="AA262" s="47"/>
      <c r="AB262" s="47"/>
      <c r="AC262" s="47"/>
      <c r="AD262" s="47"/>
      <c r="AE262" s="74"/>
      <c r="AF262" s="75"/>
      <c r="AG262" s="63">
        <v>744</v>
      </c>
      <c r="AH262" s="65">
        <v>383.49400000000003</v>
      </c>
      <c r="AI262" s="65"/>
      <c r="AJ262" s="65"/>
      <c r="AK262" s="65"/>
      <c r="AL262" s="65"/>
      <c r="AM262" s="48">
        <v>32143</v>
      </c>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c r="BO262" s="3"/>
      <c r="BP262" s="3"/>
      <c r="BQ262" s="3"/>
      <c r="BR262" s="3"/>
      <c r="BS262" s="3"/>
      <c r="BT262" s="3"/>
      <c r="BU262" s="3"/>
      <c r="BV262" s="3"/>
      <c r="BW262" s="3"/>
      <c r="BX262" s="3"/>
      <c r="BY262" s="3"/>
      <c r="BZ262" s="3"/>
      <c r="CA262" s="3"/>
      <c r="CB262" s="3"/>
      <c r="CC262" s="3"/>
      <c r="CD262" s="3"/>
      <c r="CE262" s="3"/>
    </row>
    <row r="263" spans="2:83" ht="10.5" customHeight="1" x14ac:dyDescent="0.15">
      <c r="B263" s="46">
        <v>32174</v>
      </c>
      <c r="C263" s="47">
        <v>194</v>
      </c>
      <c r="D263" s="47">
        <v>178</v>
      </c>
      <c r="E263" s="47">
        <v>163</v>
      </c>
      <c r="F263" s="47">
        <v>4</v>
      </c>
      <c r="G263" s="74">
        <f t="shared" si="18"/>
        <v>190</v>
      </c>
      <c r="H263" s="75">
        <f t="shared" si="19"/>
        <v>166</v>
      </c>
      <c r="I263" s="47">
        <v>196</v>
      </c>
      <c r="J263" s="47">
        <v>180</v>
      </c>
      <c r="K263" s="47">
        <v>166</v>
      </c>
      <c r="L263" s="47">
        <v>4</v>
      </c>
      <c r="M263" s="74">
        <f t="shared" si="16"/>
        <v>192</v>
      </c>
      <c r="N263" s="75">
        <f t="shared" si="17"/>
        <v>168</v>
      </c>
      <c r="O263" s="47"/>
      <c r="P263" s="47"/>
      <c r="Q263" s="47"/>
      <c r="R263" s="47"/>
      <c r="S263" s="74"/>
      <c r="T263" s="75"/>
      <c r="U263" s="47"/>
      <c r="V263" s="47"/>
      <c r="W263" s="47"/>
      <c r="X263" s="47"/>
      <c r="Y263" s="74"/>
      <c r="Z263" s="75"/>
      <c r="AA263" s="47"/>
      <c r="AB263" s="47"/>
      <c r="AC263" s="47"/>
      <c r="AD263" s="47"/>
      <c r="AE263" s="74"/>
      <c r="AF263" s="75"/>
      <c r="AG263" s="63">
        <v>696</v>
      </c>
      <c r="AH263" s="65">
        <v>364.70400000000001</v>
      </c>
      <c r="AI263" s="65"/>
      <c r="AJ263" s="65"/>
      <c r="AK263" s="65"/>
      <c r="AL263" s="65"/>
      <c r="AM263" s="46">
        <v>32174</v>
      </c>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c r="BO263" s="3"/>
      <c r="BP263" s="3"/>
      <c r="BQ263" s="3"/>
      <c r="BR263" s="3"/>
      <c r="BS263" s="3"/>
      <c r="BT263" s="3"/>
      <c r="BU263" s="3"/>
      <c r="BV263" s="3"/>
      <c r="BW263" s="3"/>
      <c r="BX263" s="3"/>
      <c r="BY263" s="3"/>
      <c r="BZ263" s="3"/>
      <c r="CA263" s="3"/>
      <c r="CB263" s="3"/>
      <c r="CC263" s="3"/>
      <c r="CD263" s="3"/>
      <c r="CE263" s="3"/>
    </row>
    <row r="264" spans="2:83" ht="10.5" customHeight="1" x14ac:dyDescent="0.15">
      <c r="B264" s="48">
        <v>32203</v>
      </c>
      <c r="C264" s="47">
        <v>204</v>
      </c>
      <c r="D264" s="47">
        <v>174</v>
      </c>
      <c r="E264" s="47">
        <v>159</v>
      </c>
      <c r="F264" s="47">
        <v>5</v>
      </c>
      <c r="G264" s="74">
        <f t="shared" si="18"/>
        <v>189</v>
      </c>
      <c r="H264" s="75">
        <f t="shared" si="19"/>
        <v>159</v>
      </c>
      <c r="I264" s="47">
        <v>205</v>
      </c>
      <c r="J264" s="47">
        <v>174</v>
      </c>
      <c r="K264" s="47">
        <v>155</v>
      </c>
      <c r="L264" s="47">
        <v>6</v>
      </c>
      <c r="M264" s="74">
        <f t="shared" si="16"/>
        <v>192</v>
      </c>
      <c r="N264" s="75">
        <f t="shared" si="17"/>
        <v>156</v>
      </c>
      <c r="O264" s="47"/>
      <c r="P264" s="47"/>
      <c r="Q264" s="47"/>
      <c r="R264" s="47"/>
      <c r="S264" s="74"/>
      <c r="T264" s="75"/>
      <c r="U264" s="47"/>
      <c r="V264" s="47"/>
      <c r="W264" s="47"/>
      <c r="X264" s="47"/>
      <c r="Y264" s="74"/>
      <c r="Z264" s="75"/>
      <c r="AA264" s="47"/>
      <c r="AB264" s="47"/>
      <c r="AC264" s="47"/>
      <c r="AD264" s="47"/>
      <c r="AE264" s="74"/>
      <c r="AF264" s="75"/>
      <c r="AG264" s="63">
        <v>744</v>
      </c>
      <c r="AH264" s="65">
        <v>386.935</v>
      </c>
      <c r="AI264" s="65"/>
      <c r="AJ264" s="65"/>
      <c r="AK264" s="65"/>
      <c r="AL264" s="65"/>
      <c r="AM264" s="48">
        <v>32203</v>
      </c>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c r="BO264" s="3"/>
      <c r="BP264" s="3"/>
      <c r="BQ264" s="3"/>
      <c r="BR264" s="3"/>
      <c r="BS264" s="3"/>
      <c r="BT264" s="3"/>
      <c r="BU264" s="3"/>
      <c r="BV264" s="3"/>
      <c r="BW264" s="3"/>
      <c r="BX264" s="3"/>
      <c r="BY264" s="3"/>
      <c r="BZ264" s="3"/>
      <c r="CA264" s="3"/>
      <c r="CB264" s="3"/>
      <c r="CC264" s="3"/>
      <c r="CD264" s="3"/>
      <c r="CE264" s="3"/>
    </row>
    <row r="265" spans="2:83" ht="10.5" customHeight="1" x14ac:dyDescent="0.15">
      <c r="B265" s="46">
        <v>32234</v>
      </c>
      <c r="C265" s="47">
        <v>212</v>
      </c>
      <c r="D265" s="47">
        <v>174</v>
      </c>
      <c r="E265" s="47">
        <v>159</v>
      </c>
      <c r="F265" s="47">
        <v>5</v>
      </c>
      <c r="G265" s="74">
        <f t="shared" si="18"/>
        <v>189</v>
      </c>
      <c r="H265" s="75">
        <f t="shared" si="19"/>
        <v>159</v>
      </c>
      <c r="I265" s="47">
        <v>198</v>
      </c>
      <c r="J265" s="47">
        <v>173</v>
      </c>
      <c r="K265" s="47">
        <v>159</v>
      </c>
      <c r="L265" s="47">
        <v>5</v>
      </c>
      <c r="M265" s="74">
        <f t="shared" si="16"/>
        <v>188</v>
      </c>
      <c r="N265" s="75">
        <f t="shared" si="17"/>
        <v>158</v>
      </c>
      <c r="O265" s="47"/>
      <c r="P265" s="47"/>
      <c r="Q265" s="47"/>
      <c r="R265" s="47"/>
      <c r="S265" s="74"/>
      <c r="T265" s="75"/>
      <c r="U265" s="47"/>
      <c r="V265" s="47"/>
      <c r="W265" s="47"/>
      <c r="X265" s="47"/>
      <c r="Y265" s="74"/>
      <c r="Z265" s="75"/>
      <c r="AA265" s="47"/>
      <c r="AB265" s="47"/>
      <c r="AC265" s="47"/>
      <c r="AD265" s="47"/>
      <c r="AE265" s="74"/>
      <c r="AF265" s="75"/>
      <c r="AG265" s="62">
        <v>672</v>
      </c>
      <c r="AH265" s="64">
        <v>350.36</v>
      </c>
      <c r="AI265" s="64"/>
      <c r="AJ265" s="64"/>
      <c r="AK265" s="64"/>
      <c r="AL265" s="64"/>
      <c r="AM265" s="46">
        <v>32234</v>
      </c>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c r="BO265" s="3"/>
      <c r="BP265" s="3"/>
      <c r="BQ265" s="3"/>
      <c r="BR265" s="3"/>
      <c r="BS265" s="3"/>
      <c r="BT265" s="3"/>
      <c r="BU265" s="3"/>
      <c r="BV265" s="3"/>
      <c r="BW265" s="3"/>
      <c r="BX265" s="3"/>
      <c r="BY265" s="3"/>
      <c r="BZ265" s="3"/>
      <c r="CA265" s="3"/>
      <c r="CB265" s="3"/>
      <c r="CC265" s="3"/>
      <c r="CD265" s="3"/>
      <c r="CE265" s="3"/>
    </row>
    <row r="266" spans="2:83" ht="10.5" customHeight="1" x14ac:dyDescent="0.15">
      <c r="B266" s="48">
        <v>32264</v>
      </c>
      <c r="C266" s="47">
        <v>188</v>
      </c>
      <c r="D266" s="47">
        <v>173</v>
      </c>
      <c r="E266" s="47">
        <v>158</v>
      </c>
      <c r="F266" s="47">
        <v>4</v>
      </c>
      <c r="G266" s="74">
        <f t="shared" si="18"/>
        <v>185</v>
      </c>
      <c r="H266" s="75">
        <f t="shared" si="19"/>
        <v>161</v>
      </c>
      <c r="I266" s="47">
        <v>202</v>
      </c>
      <c r="J266" s="47">
        <v>172</v>
      </c>
      <c r="K266" s="47">
        <v>145</v>
      </c>
      <c r="L266" s="47">
        <v>5</v>
      </c>
      <c r="M266" s="74">
        <f t="shared" si="16"/>
        <v>187</v>
      </c>
      <c r="N266" s="75">
        <f t="shared" si="17"/>
        <v>157</v>
      </c>
      <c r="O266" s="47"/>
      <c r="P266" s="47"/>
      <c r="Q266" s="47"/>
      <c r="R266" s="47"/>
      <c r="S266" s="74"/>
      <c r="T266" s="75"/>
      <c r="U266" s="47"/>
      <c r="V266" s="47"/>
      <c r="W266" s="47"/>
      <c r="X266" s="47"/>
      <c r="Y266" s="74"/>
      <c r="Z266" s="75"/>
      <c r="AA266" s="47"/>
      <c r="AB266" s="47"/>
      <c r="AC266" s="47"/>
      <c r="AD266" s="47"/>
      <c r="AE266" s="74"/>
      <c r="AF266" s="75"/>
      <c r="AG266" s="62">
        <v>0</v>
      </c>
      <c r="AH266" s="64">
        <v>0</v>
      </c>
      <c r="AI266" s="64"/>
      <c r="AJ266" s="64"/>
      <c r="AK266" s="64"/>
      <c r="AL266" s="64"/>
      <c r="AM266" s="48">
        <v>32264</v>
      </c>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c r="BO266" s="3"/>
      <c r="BP266" s="3"/>
      <c r="BQ266" s="3"/>
      <c r="BR266" s="3"/>
      <c r="BS266" s="3"/>
      <c r="BT266" s="3"/>
      <c r="BU266" s="3"/>
      <c r="BV266" s="3"/>
      <c r="BW266" s="3"/>
      <c r="BX266" s="3"/>
      <c r="BY266" s="3"/>
      <c r="BZ266" s="3"/>
      <c r="CA266" s="3"/>
      <c r="CB266" s="3"/>
      <c r="CC266" s="3"/>
      <c r="CD266" s="3"/>
      <c r="CE266" s="3"/>
    </row>
    <row r="267" spans="2:83" ht="10.5" customHeight="1" x14ac:dyDescent="0.15">
      <c r="B267" s="46">
        <v>32295</v>
      </c>
      <c r="C267" s="47">
        <v>187</v>
      </c>
      <c r="D267" s="47">
        <v>172</v>
      </c>
      <c r="E267" s="47">
        <v>156</v>
      </c>
      <c r="F267" s="47">
        <v>4</v>
      </c>
      <c r="G267" s="74">
        <f t="shared" si="18"/>
        <v>184</v>
      </c>
      <c r="H267" s="75">
        <f t="shared" si="19"/>
        <v>160</v>
      </c>
      <c r="I267" s="47">
        <v>190</v>
      </c>
      <c r="J267" s="47">
        <v>170</v>
      </c>
      <c r="K267" s="47">
        <v>155</v>
      </c>
      <c r="L267" s="47">
        <v>4</v>
      </c>
      <c r="M267" s="74">
        <f t="shared" ref="M267:M282" si="20">J267+L267*3</f>
        <v>182</v>
      </c>
      <c r="N267" s="75">
        <f t="shared" ref="N267:N282" si="21">J267-3*L267</f>
        <v>158</v>
      </c>
      <c r="O267" s="47"/>
      <c r="P267" s="47"/>
      <c r="Q267" s="47"/>
      <c r="R267" s="47"/>
      <c r="S267" s="74"/>
      <c r="T267" s="75"/>
      <c r="U267" s="47"/>
      <c r="V267" s="47"/>
      <c r="W267" s="47"/>
      <c r="X267" s="47"/>
      <c r="Y267" s="74"/>
      <c r="Z267" s="75"/>
      <c r="AA267" s="47"/>
      <c r="AB267" s="47"/>
      <c r="AC267" s="47"/>
      <c r="AD267" s="47"/>
      <c r="AE267" s="74"/>
      <c r="AF267" s="75"/>
      <c r="AG267" s="62">
        <v>0</v>
      </c>
      <c r="AH267" s="64">
        <v>0</v>
      </c>
      <c r="AI267" s="64"/>
      <c r="AJ267" s="64"/>
      <c r="AK267" s="64"/>
      <c r="AL267" s="64"/>
      <c r="AM267" s="46">
        <v>32295</v>
      </c>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c r="BO267" s="3"/>
      <c r="BP267" s="3"/>
      <c r="BQ267" s="3"/>
      <c r="BR267" s="3"/>
      <c r="BS267" s="3"/>
      <c r="BT267" s="3"/>
      <c r="BU267" s="3"/>
      <c r="BV267" s="3"/>
      <c r="BW267" s="3"/>
      <c r="BX267" s="3"/>
      <c r="BY267" s="3"/>
      <c r="BZ267" s="3"/>
      <c r="CA267" s="3"/>
      <c r="CB267" s="3"/>
      <c r="CC267" s="3"/>
      <c r="CD267" s="3"/>
      <c r="CE267" s="3"/>
    </row>
    <row r="268" spans="2:83" ht="10.5" customHeight="1" x14ac:dyDescent="0.15">
      <c r="B268" s="48">
        <v>32325</v>
      </c>
      <c r="C268" s="47">
        <v>186</v>
      </c>
      <c r="D268" s="47">
        <v>169</v>
      </c>
      <c r="E268" s="47">
        <v>152</v>
      </c>
      <c r="F268" s="47">
        <v>4</v>
      </c>
      <c r="G268" s="74">
        <f t="shared" ref="G268:G283" si="22">D268+F268*3</f>
        <v>181</v>
      </c>
      <c r="H268" s="75">
        <f t="shared" ref="H268:H283" si="23">D268-3*F268</f>
        <v>157</v>
      </c>
      <c r="I268" s="47">
        <v>184</v>
      </c>
      <c r="J268" s="47">
        <v>167</v>
      </c>
      <c r="K268" s="47">
        <v>150</v>
      </c>
      <c r="L268" s="47">
        <v>4</v>
      </c>
      <c r="M268" s="74">
        <f t="shared" si="20"/>
        <v>179</v>
      </c>
      <c r="N268" s="75">
        <f t="shared" si="21"/>
        <v>155</v>
      </c>
      <c r="O268" s="47"/>
      <c r="P268" s="47"/>
      <c r="Q268" s="47"/>
      <c r="R268" s="47"/>
      <c r="S268" s="74"/>
      <c r="T268" s="75"/>
      <c r="U268" s="47"/>
      <c r="V268" s="47"/>
      <c r="W268" s="47"/>
      <c r="X268" s="47"/>
      <c r="Y268" s="74"/>
      <c r="Z268" s="75"/>
      <c r="AA268" s="47"/>
      <c r="AB268" s="47"/>
      <c r="AC268" s="47"/>
      <c r="AD268" s="47"/>
      <c r="AE268" s="74"/>
      <c r="AF268" s="75"/>
      <c r="AG268" s="62">
        <v>421</v>
      </c>
      <c r="AH268" s="64">
        <v>199.06200000000001</v>
      </c>
      <c r="AI268" s="64"/>
      <c r="AJ268" s="64"/>
      <c r="AK268" s="64"/>
      <c r="AL268" s="64"/>
      <c r="AM268" s="48">
        <v>32325</v>
      </c>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c r="BO268" s="3"/>
      <c r="BP268" s="3"/>
      <c r="BQ268" s="3"/>
      <c r="BR268" s="3"/>
      <c r="BS268" s="3"/>
      <c r="BT268" s="3"/>
      <c r="BU268" s="3"/>
      <c r="BV268" s="3"/>
      <c r="BW268" s="3"/>
      <c r="BX268" s="3"/>
      <c r="BY268" s="3"/>
      <c r="BZ268" s="3"/>
      <c r="CA268" s="3"/>
      <c r="CB268" s="3"/>
      <c r="CC268" s="3"/>
      <c r="CD268" s="3"/>
      <c r="CE268" s="3"/>
    </row>
    <row r="269" spans="2:83" ht="10.5" customHeight="1" x14ac:dyDescent="0.15">
      <c r="B269" s="46">
        <v>32356</v>
      </c>
      <c r="C269" s="47">
        <v>189</v>
      </c>
      <c r="D269" s="47">
        <v>170</v>
      </c>
      <c r="E269" s="47">
        <v>153</v>
      </c>
      <c r="F269" s="47">
        <v>4</v>
      </c>
      <c r="G269" s="74">
        <f t="shared" si="22"/>
        <v>182</v>
      </c>
      <c r="H269" s="75">
        <f t="shared" si="23"/>
        <v>158</v>
      </c>
      <c r="I269" s="47">
        <v>183</v>
      </c>
      <c r="J269" s="47">
        <v>168</v>
      </c>
      <c r="K269" s="47">
        <v>150</v>
      </c>
      <c r="L269" s="47">
        <v>4</v>
      </c>
      <c r="M269" s="74">
        <f t="shared" si="20"/>
        <v>180</v>
      </c>
      <c r="N269" s="75">
        <f t="shared" si="21"/>
        <v>156</v>
      </c>
      <c r="O269" s="47"/>
      <c r="P269" s="47"/>
      <c r="Q269" s="47"/>
      <c r="R269" s="47"/>
      <c r="S269" s="74"/>
      <c r="T269" s="75"/>
      <c r="U269" s="47"/>
      <c r="V269" s="47"/>
      <c r="W269" s="47"/>
      <c r="X269" s="47"/>
      <c r="Y269" s="74"/>
      <c r="Z269" s="75"/>
      <c r="AA269" s="47"/>
      <c r="AB269" s="47"/>
      <c r="AC269" s="47"/>
      <c r="AD269" s="47"/>
      <c r="AE269" s="74"/>
      <c r="AF269" s="75"/>
      <c r="AG269" s="62">
        <v>744</v>
      </c>
      <c r="AH269" s="64">
        <v>389.85599999999999</v>
      </c>
      <c r="AI269" s="64"/>
      <c r="AJ269" s="64"/>
      <c r="AK269" s="64"/>
      <c r="AL269" s="64"/>
      <c r="AM269" s="46">
        <v>32356</v>
      </c>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c r="BO269" s="3"/>
      <c r="BP269" s="3"/>
      <c r="BQ269" s="3"/>
      <c r="BR269" s="3"/>
      <c r="BS269" s="3"/>
      <c r="BT269" s="3"/>
      <c r="BU269" s="3"/>
      <c r="BV269" s="3"/>
      <c r="BW269" s="3"/>
      <c r="BX269" s="3"/>
      <c r="BY269" s="3"/>
      <c r="BZ269" s="3"/>
      <c r="CA269" s="3"/>
      <c r="CB269" s="3"/>
      <c r="CC269" s="3"/>
      <c r="CD269" s="3"/>
      <c r="CE269" s="3"/>
    </row>
    <row r="270" spans="2:83" ht="10.5" customHeight="1" x14ac:dyDescent="0.15">
      <c r="B270" s="48">
        <v>32387</v>
      </c>
      <c r="C270" s="47">
        <v>183</v>
      </c>
      <c r="D270" s="47">
        <v>167</v>
      </c>
      <c r="E270" s="47">
        <v>153</v>
      </c>
      <c r="F270" s="47">
        <v>4</v>
      </c>
      <c r="G270" s="74">
        <f t="shared" si="22"/>
        <v>179</v>
      </c>
      <c r="H270" s="75">
        <f t="shared" si="23"/>
        <v>155</v>
      </c>
      <c r="I270" s="47">
        <v>182</v>
      </c>
      <c r="J270" s="47">
        <v>166</v>
      </c>
      <c r="K270" s="47">
        <v>151</v>
      </c>
      <c r="L270" s="47">
        <v>4</v>
      </c>
      <c r="M270" s="74">
        <f t="shared" si="20"/>
        <v>178</v>
      </c>
      <c r="N270" s="75">
        <f t="shared" si="21"/>
        <v>154</v>
      </c>
      <c r="O270" s="47"/>
      <c r="P270" s="47"/>
      <c r="Q270" s="47"/>
      <c r="R270" s="47"/>
      <c r="S270" s="74"/>
      <c r="T270" s="75"/>
      <c r="U270" s="47"/>
      <c r="V270" s="47"/>
      <c r="W270" s="47"/>
      <c r="X270" s="47"/>
      <c r="Y270" s="74"/>
      <c r="Z270" s="75"/>
      <c r="AA270" s="47"/>
      <c r="AB270" s="47"/>
      <c r="AC270" s="47"/>
      <c r="AD270" s="47"/>
      <c r="AE270" s="74"/>
      <c r="AF270" s="75"/>
      <c r="AG270" s="62">
        <v>720</v>
      </c>
      <c r="AH270" s="64">
        <v>377.28100000000001</v>
      </c>
      <c r="AI270" s="64"/>
      <c r="AJ270" s="64"/>
      <c r="AK270" s="64"/>
      <c r="AL270" s="64"/>
      <c r="AM270" s="48">
        <v>32387</v>
      </c>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row>
    <row r="271" spans="2:83" ht="10.5" customHeight="1" x14ac:dyDescent="0.15">
      <c r="B271" s="46">
        <v>32417</v>
      </c>
      <c r="C271" s="47">
        <v>188</v>
      </c>
      <c r="D271" s="47">
        <v>168</v>
      </c>
      <c r="E271" s="47">
        <v>152</v>
      </c>
      <c r="F271" s="47">
        <v>4</v>
      </c>
      <c r="G271" s="74">
        <f t="shared" si="22"/>
        <v>180</v>
      </c>
      <c r="H271" s="75">
        <f t="shared" si="23"/>
        <v>156</v>
      </c>
      <c r="I271" s="47">
        <v>185</v>
      </c>
      <c r="J271" s="47">
        <v>169</v>
      </c>
      <c r="K271" s="47">
        <v>155</v>
      </c>
      <c r="L271" s="47">
        <v>4</v>
      </c>
      <c r="M271" s="74">
        <f t="shared" si="20"/>
        <v>181</v>
      </c>
      <c r="N271" s="75">
        <f t="shared" si="21"/>
        <v>157</v>
      </c>
      <c r="O271" s="47"/>
      <c r="P271" s="47"/>
      <c r="Q271" s="47"/>
      <c r="R271" s="47"/>
      <c r="S271" s="74"/>
      <c r="T271" s="75"/>
      <c r="U271" s="47"/>
      <c r="V271" s="47"/>
      <c r="W271" s="47"/>
      <c r="X271" s="47"/>
      <c r="Y271" s="74"/>
      <c r="Z271" s="75"/>
      <c r="AA271" s="47"/>
      <c r="AB271" s="47"/>
      <c r="AC271" s="47"/>
      <c r="AD271" s="47"/>
      <c r="AE271" s="74"/>
      <c r="AF271" s="75"/>
      <c r="AG271" s="62">
        <v>744</v>
      </c>
      <c r="AH271" s="64">
        <v>389.85599999999999</v>
      </c>
      <c r="AI271" s="64"/>
      <c r="AJ271" s="64"/>
      <c r="AK271" s="64"/>
      <c r="AL271" s="64"/>
      <c r="AM271" s="46">
        <v>32417</v>
      </c>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c r="BO271" s="3"/>
      <c r="BP271" s="3"/>
      <c r="BQ271" s="3"/>
      <c r="BR271" s="3"/>
      <c r="BS271" s="3"/>
      <c r="BT271" s="3"/>
      <c r="BU271" s="3"/>
      <c r="BV271" s="3"/>
      <c r="BW271" s="3"/>
      <c r="BX271" s="3"/>
      <c r="BY271" s="3"/>
      <c r="BZ271" s="3"/>
      <c r="CA271" s="3"/>
      <c r="CB271" s="3"/>
      <c r="CC271" s="3"/>
      <c r="CD271" s="3"/>
      <c r="CE271" s="3"/>
    </row>
    <row r="272" spans="2:83" ht="10.5" customHeight="1" x14ac:dyDescent="0.15">
      <c r="B272" s="48">
        <v>32448</v>
      </c>
      <c r="C272" s="47">
        <v>189</v>
      </c>
      <c r="D272" s="47">
        <v>170</v>
      </c>
      <c r="E272" s="47">
        <v>155</v>
      </c>
      <c r="F272" s="47">
        <v>4</v>
      </c>
      <c r="G272" s="74">
        <f t="shared" si="22"/>
        <v>182</v>
      </c>
      <c r="H272" s="75">
        <f t="shared" si="23"/>
        <v>158</v>
      </c>
      <c r="I272" s="47">
        <v>212</v>
      </c>
      <c r="J272" s="47">
        <v>172</v>
      </c>
      <c r="K272" s="47">
        <v>158</v>
      </c>
      <c r="L272" s="47">
        <v>5</v>
      </c>
      <c r="M272" s="74">
        <f t="shared" si="20"/>
        <v>187</v>
      </c>
      <c r="N272" s="75">
        <f t="shared" si="21"/>
        <v>157</v>
      </c>
      <c r="O272" s="47"/>
      <c r="P272" s="47"/>
      <c r="Q272" s="47"/>
      <c r="R272" s="47"/>
      <c r="S272" s="74"/>
      <c r="T272" s="75"/>
      <c r="U272" s="47"/>
      <c r="V272" s="47"/>
      <c r="W272" s="47"/>
      <c r="X272" s="47"/>
      <c r="Y272" s="74"/>
      <c r="Z272" s="75"/>
      <c r="AA272" s="47"/>
      <c r="AB272" s="47"/>
      <c r="AC272" s="47"/>
      <c r="AD272" s="47"/>
      <c r="AE272" s="74"/>
      <c r="AF272" s="75"/>
      <c r="AG272" s="62">
        <v>720</v>
      </c>
      <c r="AH272" s="64">
        <v>377.279</v>
      </c>
      <c r="AI272" s="64"/>
      <c r="AJ272" s="64"/>
      <c r="AK272" s="64"/>
      <c r="AL272" s="64"/>
      <c r="AM272" s="48">
        <v>32448</v>
      </c>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c r="BO272" s="3"/>
      <c r="BP272" s="3"/>
      <c r="BQ272" s="3"/>
      <c r="BR272" s="3"/>
      <c r="BS272" s="3"/>
      <c r="BT272" s="3"/>
      <c r="BU272" s="3"/>
      <c r="BV272" s="3"/>
      <c r="BW272" s="3"/>
      <c r="BX272" s="3"/>
      <c r="BY272" s="3"/>
      <c r="BZ272" s="3"/>
      <c r="CA272" s="3"/>
      <c r="CB272" s="3"/>
      <c r="CC272" s="3"/>
      <c r="CD272" s="3"/>
      <c r="CE272" s="3"/>
    </row>
    <row r="273" spans="2:83" ht="10.5" customHeight="1" x14ac:dyDescent="0.15">
      <c r="B273" s="46">
        <v>32478</v>
      </c>
      <c r="C273" s="47">
        <v>195</v>
      </c>
      <c r="D273" s="47">
        <v>171</v>
      </c>
      <c r="E273" s="47">
        <v>157</v>
      </c>
      <c r="F273" s="47">
        <v>5</v>
      </c>
      <c r="G273" s="74">
        <f t="shared" si="22"/>
        <v>186</v>
      </c>
      <c r="H273" s="75">
        <f t="shared" si="23"/>
        <v>156</v>
      </c>
      <c r="I273" s="47">
        <v>188</v>
      </c>
      <c r="J273" s="47">
        <v>173</v>
      </c>
      <c r="K273" s="47">
        <v>159</v>
      </c>
      <c r="L273" s="47">
        <v>4</v>
      </c>
      <c r="M273" s="74">
        <f t="shared" si="20"/>
        <v>185</v>
      </c>
      <c r="N273" s="75">
        <f t="shared" si="21"/>
        <v>161</v>
      </c>
      <c r="O273" s="47"/>
      <c r="P273" s="47"/>
      <c r="Q273" s="47"/>
      <c r="R273" s="47"/>
      <c r="S273" s="74"/>
      <c r="T273" s="75"/>
      <c r="U273" s="47"/>
      <c r="V273" s="47"/>
      <c r="W273" s="47"/>
      <c r="X273" s="47"/>
      <c r="Y273" s="74"/>
      <c r="Z273" s="75"/>
      <c r="AA273" s="47"/>
      <c r="AB273" s="47"/>
      <c r="AC273" s="47"/>
      <c r="AD273" s="47"/>
      <c r="AE273" s="74"/>
      <c r="AF273" s="75"/>
      <c r="AG273" s="62">
        <v>744</v>
      </c>
      <c r="AH273" s="64">
        <v>387.17</v>
      </c>
      <c r="AI273" s="64"/>
      <c r="AJ273" s="64"/>
      <c r="AK273" s="64"/>
      <c r="AL273" s="64"/>
      <c r="AM273" s="46">
        <v>32478</v>
      </c>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c r="BO273" s="3"/>
      <c r="BP273" s="3"/>
      <c r="BQ273" s="3"/>
      <c r="BR273" s="3"/>
      <c r="BS273" s="3"/>
      <c r="BT273" s="3"/>
      <c r="BU273" s="3"/>
      <c r="BV273" s="3"/>
      <c r="BW273" s="3"/>
      <c r="BX273" s="3"/>
      <c r="BY273" s="3"/>
      <c r="BZ273" s="3"/>
      <c r="CA273" s="3"/>
      <c r="CB273" s="3"/>
      <c r="CC273" s="3"/>
      <c r="CD273" s="3"/>
      <c r="CE273" s="3"/>
    </row>
    <row r="274" spans="2:83" ht="10.5" customHeight="1" x14ac:dyDescent="0.15">
      <c r="B274" s="48">
        <v>32509</v>
      </c>
      <c r="C274" s="47">
        <v>232</v>
      </c>
      <c r="D274" s="47">
        <v>172</v>
      </c>
      <c r="E274" s="47">
        <v>155</v>
      </c>
      <c r="F274" s="47">
        <v>6</v>
      </c>
      <c r="G274" s="74">
        <f t="shared" si="22"/>
        <v>190</v>
      </c>
      <c r="H274" s="75">
        <f t="shared" si="23"/>
        <v>154</v>
      </c>
      <c r="I274" s="47">
        <v>197</v>
      </c>
      <c r="J274" s="47">
        <v>175</v>
      </c>
      <c r="K274" s="47">
        <v>157</v>
      </c>
      <c r="L274" s="47">
        <v>5</v>
      </c>
      <c r="M274" s="74">
        <f t="shared" si="20"/>
        <v>190</v>
      </c>
      <c r="N274" s="75">
        <f t="shared" si="21"/>
        <v>160</v>
      </c>
      <c r="O274" s="47"/>
      <c r="P274" s="47"/>
      <c r="Q274" s="47"/>
      <c r="R274" s="47"/>
      <c r="S274" s="74"/>
      <c r="T274" s="75"/>
      <c r="U274" s="47"/>
      <c r="V274" s="47"/>
      <c r="W274" s="47"/>
      <c r="X274" s="47"/>
      <c r="Y274" s="74"/>
      <c r="Z274" s="75"/>
      <c r="AA274" s="47"/>
      <c r="AB274" s="47"/>
      <c r="AC274" s="47"/>
      <c r="AD274" s="47"/>
      <c r="AE274" s="74"/>
      <c r="AF274" s="75"/>
      <c r="AG274" s="62">
        <v>744</v>
      </c>
      <c r="AH274" s="64">
        <v>389.85500000000002</v>
      </c>
      <c r="AI274" s="64"/>
      <c r="AJ274" s="64"/>
      <c r="AK274" s="64"/>
      <c r="AL274" s="64"/>
      <c r="AM274" s="48">
        <v>32509</v>
      </c>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c r="BO274" s="3"/>
      <c r="BP274" s="3"/>
      <c r="BQ274" s="3"/>
      <c r="BR274" s="3"/>
      <c r="BS274" s="3"/>
      <c r="BT274" s="3"/>
      <c r="BU274" s="3"/>
      <c r="BV274" s="3"/>
      <c r="BW274" s="3"/>
      <c r="BX274" s="3"/>
      <c r="BY274" s="3"/>
      <c r="BZ274" s="3"/>
      <c r="CA274" s="3"/>
      <c r="CB274" s="3"/>
      <c r="CC274" s="3"/>
      <c r="CD274" s="3"/>
      <c r="CE274" s="3"/>
    </row>
    <row r="275" spans="2:83" ht="10.5" customHeight="1" x14ac:dyDescent="0.15">
      <c r="B275" s="46">
        <v>32540</v>
      </c>
      <c r="C275" s="47">
        <v>207</v>
      </c>
      <c r="D275" s="47">
        <v>172</v>
      </c>
      <c r="E275" s="47">
        <v>157</v>
      </c>
      <c r="F275" s="47">
        <v>5</v>
      </c>
      <c r="G275" s="74">
        <f t="shared" si="22"/>
        <v>187</v>
      </c>
      <c r="H275" s="75">
        <f t="shared" si="23"/>
        <v>157</v>
      </c>
      <c r="I275" s="47">
        <v>215</v>
      </c>
      <c r="J275" s="47">
        <v>176</v>
      </c>
      <c r="K275" s="47">
        <v>161</v>
      </c>
      <c r="L275" s="47">
        <v>6</v>
      </c>
      <c r="M275" s="74">
        <f t="shared" si="20"/>
        <v>194</v>
      </c>
      <c r="N275" s="75">
        <f t="shared" si="21"/>
        <v>158</v>
      </c>
      <c r="O275" s="47"/>
      <c r="P275" s="47"/>
      <c r="Q275" s="47"/>
      <c r="R275" s="47"/>
      <c r="S275" s="74"/>
      <c r="T275" s="75"/>
      <c r="U275" s="47"/>
      <c r="V275" s="47"/>
      <c r="W275" s="47"/>
      <c r="X275" s="47"/>
      <c r="Y275" s="74"/>
      <c r="Z275" s="75"/>
      <c r="AA275" s="47"/>
      <c r="AB275" s="47"/>
      <c r="AC275" s="47"/>
      <c r="AD275" s="47"/>
      <c r="AE275" s="74"/>
      <c r="AF275" s="75"/>
      <c r="AG275" s="62">
        <v>672</v>
      </c>
      <c r="AH275" s="64">
        <v>352.12799999999999</v>
      </c>
      <c r="AI275" s="64"/>
      <c r="AJ275" s="64"/>
      <c r="AK275" s="64"/>
      <c r="AL275" s="64"/>
      <c r="AM275" s="46">
        <v>32540</v>
      </c>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c r="BO275" s="3"/>
      <c r="BP275" s="3"/>
      <c r="BQ275" s="3"/>
      <c r="BR275" s="3"/>
      <c r="BS275" s="3"/>
      <c r="BT275" s="3"/>
      <c r="BU275" s="3"/>
      <c r="BV275" s="3"/>
      <c r="BW275" s="3"/>
      <c r="BX275" s="3"/>
      <c r="BY275" s="3"/>
      <c r="BZ275" s="3"/>
      <c r="CA275" s="3"/>
      <c r="CB275" s="3"/>
      <c r="CC275" s="3"/>
      <c r="CD275" s="3"/>
      <c r="CE275" s="3"/>
    </row>
    <row r="276" spans="2:83" ht="10.5" customHeight="1" x14ac:dyDescent="0.15">
      <c r="B276" s="48">
        <v>32568</v>
      </c>
      <c r="C276" s="47">
        <v>209</v>
      </c>
      <c r="D276" s="47">
        <v>171</v>
      </c>
      <c r="E276" s="47">
        <v>157</v>
      </c>
      <c r="F276" s="47">
        <v>5</v>
      </c>
      <c r="G276" s="74">
        <f t="shared" si="22"/>
        <v>186</v>
      </c>
      <c r="H276" s="75">
        <f t="shared" si="23"/>
        <v>156</v>
      </c>
      <c r="I276" s="47">
        <v>189</v>
      </c>
      <c r="J276" s="47">
        <v>174</v>
      </c>
      <c r="K276" s="47">
        <v>159</v>
      </c>
      <c r="L276" s="47">
        <v>5</v>
      </c>
      <c r="M276" s="74">
        <f t="shared" si="20"/>
        <v>189</v>
      </c>
      <c r="N276" s="75">
        <f t="shared" si="21"/>
        <v>159</v>
      </c>
      <c r="O276" s="47"/>
      <c r="P276" s="47"/>
      <c r="Q276" s="47"/>
      <c r="R276" s="47"/>
      <c r="S276" s="74"/>
      <c r="T276" s="75"/>
      <c r="U276" s="47"/>
      <c r="V276" s="47"/>
      <c r="W276" s="47"/>
      <c r="X276" s="47"/>
      <c r="Y276" s="74"/>
      <c r="Z276" s="75"/>
      <c r="AA276" s="47"/>
      <c r="AB276" s="47"/>
      <c r="AC276" s="47"/>
      <c r="AD276" s="47"/>
      <c r="AE276" s="74"/>
      <c r="AF276" s="75"/>
      <c r="AG276" s="62">
        <v>744</v>
      </c>
      <c r="AH276" s="64">
        <v>389.85599999999999</v>
      </c>
      <c r="AI276" s="64"/>
      <c r="AJ276" s="64"/>
      <c r="AK276" s="64"/>
      <c r="AL276" s="64"/>
      <c r="AM276" s="48">
        <v>32568</v>
      </c>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c r="BO276" s="3"/>
      <c r="BP276" s="3"/>
      <c r="BQ276" s="3"/>
      <c r="BR276" s="3"/>
      <c r="BS276" s="3"/>
      <c r="BT276" s="3"/>
      <c r="BU276" s="3"/>
      <c r="BV276" s="3"/>
      <c r="BW276" s="3"/>
      <c r="BX276" s="3"/>
      <c r="BY276" s="3"/>
      <c r="BZ276" s="3"/>
      <c r="CA276" s="3"/>
      <c r="CB276" s="3"/>
      <c r="CC276" s="3"/>
      <c r="CD276" s="3"/>
      <c r="CE276" s="3"/>
    </row>
    <row r="277" spans="2:83" ht="10.5" customHeight="1" x14ac:dyDescent="0.15">
      <c r="B277" s="46">
        <v>32599</v>
      </c>
      <c r="C277" s="47">
        <v>198</v>
      </c>
      <c r="D277" s="47">
        <v>171</v>
      </c>
      <c r="E277" s="47">
        <v>154</v>
      </c>
      <c r="F277" s="47">
        <v>5</v>
      </c>
      <c r="G277" s="74">
        <f t="shared" si="22"/>
        <v>186</v>
      </c>
      <c r="H277" s="75">
        <f t="shared" si="23"/>
        <v>156</v>
      </c>
      <c r="I277" s="47">
        <v>187</v>
      </c>
      <c r="J277" s="47">
        <v>170</v>
      </c>
      <c r="K277" s="47">
        <v>156</v>
      </c>
      <c r="L277" s="47">
        <v>5</v>
      </c>
      <c r="M277" s="74">
        <f t="shared" si="20"/>
        <v>185</v>
      </c>
      <c r="N277" s="75">
        <f t="shared" si="21"/>
        <v>155</v>
      </c>
      <c r="O277" s="47"/>
      <c r="P277" s="47"/>
      <c r="Q277" s="47"/>
      <c r="R277" s="47"/>
      <c r="S277" s="74"/>
      <c r="T277" s="75"/>
      <c r="U277" s="47"/>
      <c r="V277" s="47"/>
      <c r="W277" s="47"/>
      <c r="X277" s="47"/>
      <c r="Y277" s="74"/>
      <c r="Z277" s="75"/>
      <c r="AA277" s="47"/>
      <c r="AB277" s="47"/>
      <c r="AC277" s="47"/>
      <c r="AD277" s="47"/>
      <c r="AE277" s="74"/>
      <c r="AF277" s="75"/>
      <c r="AG277" s="63">
        <v>240</v>
      </c>
      <c r="AH277" s="65">
        <v>124.419</v>
      </c>
      <c r="AI277" s="65"/>
      <c r="AJ277" s="65"/>
      <c r="AK277" s="65"/>
      <c r="AL277" s="65"/>
      <c r="AM277" s="46">
        <v>32599</v>
      </c>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c r="BO277" s="3"/>
      <c r="BP277" s="3"/>
      <c r="BQ277" s="3"/>
      <c r="BR277" s="3"/>
      <c r="BS277" s="3"/>
      <c r="BT277" s="3"/>
      <c r="BU277" s="3"/>
      <c r="BV277" s="3"/>
      <c r="BW277" s="3"/>
      <c r="BX277" s="3"/>
      <c r="BY277" s="3"/>
      <c r="BZ277" s="3"/>
      <c r="CA277" s="3"/>
      <c r="CB277" s="3"/>
      <c r="CC277" s="3"/>
      <c r="CD277" s="3"/>
      <c r="CE277" s="3"/>
    </row>
    <row r="278" spans="2:83" ht="10.5" customHeight="1" x14ac:dyDescent="0.15">
      <c r="B278" s="48">
        <v>32629</v>
      </c>
      <c r="C278" s="47">
        <v>196</v>
      </c>
      <c r="D278" s="47">
        <v>170</v>
      </c>
      <c r="E278" s="47">
        <v>155</v>
      </c>
      <c r="F278" s="47">
        <v>4</v>
      </c>
      <c r="G278" s="74">
        <f t="shared" si="22"/>
        <v>182</v>
      </c>
      <c r="H278" s="75">
        <f t="shared" si="23"/>
        <v>158</v>
      </c>
      <c r="I278" s="47">
        <v>206</v>
      </c>
      <c r="J278" s="47">
        <v>170</v>
      </c>
      <c r="K278" s="47">
        <v>153</v>
      </c>
      <c r="L278" s="47">
        <v>5</v>
      </c>
      <c r="M278" s="74">
        <f t="shared" si="20"/>
        <v>185</v>
      </c>
      <c r="N278" s="75">
        <f t="shared" si="21"/>
        <v>155</v>
      </c>
      <c r="O278" s="47"/>
      <c r="P278" s="47"/>
      <c r="Q278" s="47"/>
      <c r="R278" s="47"/>
      <c r="S278" s="74"/>
      <c r="T278" s="75"/>
      <c r="U278" s="47"/>
      <c r="V278" s="47"/>
      <c r="W278" s="47"/>
      <c r="X278" s="47"/>
      <c r="Y278" s="74"/>
      <c r="Z278" s="75"/>
      <c r="AA278" s="47"/>
      <c r="AB278" s="47"/>
      <c r="AC278" s="47"/>
      <c r="AD278" s="47"/>
      <c r="AE278" s="74"/>
      <c r="AF278" s="75"/>
      <c r="AG278" s="63">
        <v>0</v>
      </c>
      <c r="AH278" s="65">
        <v>0</v>
      </c>
      <c r="AI278" s="65"/>
      <c r="AJ278" s="65"/>
      <c r="AK278" s="65"/>
      <c r="AL278" s="65"/>
      <c r="AM278" s="48">
        <v>32629</v>
      </c>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c r="BO278" s="3"/>
      <c r="BP278" s="3"/>
      <c r="BQ278" s="3"/>
      <c r="BR278" s="3"/>
      <c r="BS278" s="3"/>
      <c r="BT278" s="3"/>
      <c r="BU278" s="3"/>
      <c r="BV278" s="3"/>
      <c r="BW278" s="3"/>
      <c r="BX278" s="3"/>
      <c r="BY278" s="3"/>
      <c r="BZ278" s="3"/>
      <c r="CA278" s="3"/>
      <c r="CB278" s="3"/>
      <c r="CC278" s="3"/>
      <c r="CD278" s="3"/>
      <c r="CE278" s="3"/>
    </row>
    <row r="279" spans="2:83" ht="10.5" customHeight="1" x14ac:dyDescent="0.15">
      <c r="B279" s="46">
        <v>32660</v>
      </c>
      <c r="C279" s="47">
        <v>184</v>
      </c>
      <c r="D279" s="47">
        <v>170</v>
      </c>
      <c r="E279" s="47">
        <v>155</v>
      </c>
      <c r="F279" s="47">
        <v>4</v>
      </c>
      <c r="G279" s="74">
        <f t="shared" si="22"/>
        <v>182</v>
      </c>
      <c r="H279" s="75">
        <f t="shared" si="23"/>
        <v>158</v>
      </c>
      <c r="I279" s="47">
        <v>186</v>
      </c>
      <c r="J279" s="47">
        <v>169</v>
      </c>
      <c r="K279" s="47">
        <v>154</v>
      </c>
      <c r="L279" s="47">
        <v>4</v>
      </c>
      <c r="M279" s="74">
        <f t="shared" si="20"/>
        <v>181</v>
      </c>
      <c r="N279" s="75">
        <f t="shared" si="21"/>
        <v>157</v>
      </c>
      <c r="O279" s="47"/>
      <c r="P279" s="47"/>
      <c r="Q279" s="47"/>
      <c r="R279" s="47"/>
      <c r="S279" s="74"/>
      <c r="T279" s="75"/>
      <c r="U279" s="47"/>
      <c r="V279" s="47"/>
      <c r="W279" s="47"/>
      <c r="X279" s="47"/>
      <c r="Y279" s="74"/>
      <c r="Z279" s="75"/>
      <c r="AA279" s="47"/>
      <c r="AB279" s="47"/>
      <c r="AC279" s="47"/>
      <c r="AD279" s="47"/>
      <c r="AE279" s="74"/>
      <c r="AF279" s="75"/>
      <c r="AG279" s="63">
        <v>0</v>
      </c>
      <c r="AH279" s="65">
        <v>0</v>
      </c>
      <c r="AI279" s="65"/>
      <c r="AJ279" s="65"/>
      <c r="AK279" s="65"/>
      <c r="AL279" s="65"/>
      <c r="AM279" s="46">
        <v>32660</v>
      </c>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c r="BO279" s="3"/>
      <c r="BP279" s="3"/>
      <c r="BQ279" s="3"/>
      <c r="BR279" s="3"/>
      <c r="BS279" s="3"/>
      <c r="BT279" s="3"/>
      <c r="BU279" s="3"/>
      <c r="BV279" s="3"/>
      <c r="BW279" s="3"/>
      <c r="BX279" s="3"/>
      <c r="BY279" s="3"/>
      <c r="BZ279" s="3"/>
      <c r="CA279" s="3"/>
      <c r="CB279" s="3"/>
      <c r="CC279" s="3"/>
      <c r="CD279" s="3"/>
      <c r="CE279" s="3"/>
    </row>
    <row r="280" spans="2:83" ht="10.5" customHeight="1" x14ac:dyDescent="0.15">
      <c r="B280" s="48">
        <v>32690</v>
      </c>
      <c r="C280" s="47">
        <v>190</v>
      </c>
      <c r="D280" s="47">
        <v>169</v>
      </c>
      <c r="E280" s="47">
        <v>153</v>
      </c>
      <c r="F280" s="47">
        <v>4</v>
      </c>
      <c r="G280" s="74">
        <f t="shared" si="22"/>
        <v>181</v>
      </c>
      <c r="H280" s="75">
        <f t="shared" si="23"/>
        <v>157</v>
      </c>
      <c r="I280" s="47">
        <v>184</v>
      </c>
      <c r="J280" s="47">
        <v>168</v>
      </c>
      <c r="K280" s="47">
        <v>154</v>
      </c>
      <c r="L280" s="47">
        <v>4</v>
      </c>
      <c r="M280" s="74">
        <f t="shared" si="20"/>
        <v>180</v>
      </c>
      <c r="N280" s="75">
        <f t="shared" si="21"/>
        <v>156</v>
      </c>
      <c r="O280" s="47"/>
      <c r="P280" s="47"/>
      <c r="Q280" s="47"/>
      <c r="R280" s="47"/>
      <c r="S280" s="74"/>
      <c r="T280" s="75"/>
      <c r="U280" s="47"/>
      <c r="V280" s="47"/>
      <c r="W280" s="47"/>
      <c r="X280" s="47"/>
      <c r="Y280" s="74"/>
      <c r="Z280" s="75"/>
      <c r="AA280" s="47"/>
      <c r="AB280" s="47"/>
      <c r="AC280" s="47"/>
      <c r="AD280" s="47"/>
      <c r="AE280" s="74"/>
      <c r="AF280" s="75"/>
      <c r="AG280" s="63">
        <v>105</v>
      </c>
      <c r="AH280" s="65">
        <v>33.087000000000003</v>
      </c>
      <c r="AI280" s="65"/>
      <c r="AJ280" s="65"/>
      <c r="AK280" s="65"/>
      <c r="AL280" s="65"/>
      <c r="AM280" s="48">
        <v>32690</v>
      </c>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c r="BO280" s="3"/>
      <c r="BP280" s="3"/>
      <c r="BQ280" s="3"/>
      <c r="BR280" s="3"/>
      <c r="BS280" s="3"/>
      <c r="BT280" s="3"/>
      <c r="BU280" s="3"/>
      <c r="BV280" s="3"/>
      <c r="BW280" s="3"/>
      <c r="BX280" s="3"/>
      <c r="BY280" s="3"/>
      <c r="BZ280" s="3"/>
      <c r="CA280" s="3"/>
      <c r="CB280" s="3"/>
      <c r="CC280" s="3"/>
      <c r="CD280" s="3"/>
      <c r="CE280" s="3"/>
    </row>
    <row r="281" spans="2:83" ht="10.5" customHeight="1" x14ac:dyDescent="0.15">
      <c r="B281" s="46">
        <v>32721</v>
      </c>
      <c r="C281" s="47">
        <v>183</v>
      </c>
      <c r="D281" s="47">
        <v>167</v>
      </c>
      <c r="E281" s="47">
        <v>152</v>
      </c>
      <c r="F281" s="47">
        <v>4</v>
      </c>
      <c r="G281" s="74">
        <f t="shared" si="22"/>
        <v>179</v>
      </c>
      <c r="H281" s="75">
        <f t="shared" si="23"/>
        <v>155</v>
      </c>
      <c r="I281" s="47">
        <v>187</v>
      </c>
      <c r="J281" s="47">
        <v>167</v>
      </c>
      <c r="K281" s="47">
        <v>150</v>
      </c>
      <c r="L281" s="47">
        <v>4</v>
      </c>
      <c r="M281" s="74">
        <f t="shared" si="20"/>
        <v>179</v>
      </c>
      <c r="N281" s="75">
        <f t="shared" si="21"/>
        <v>155</v>
      </c>
      <c r="O281" s="47"/>
      <c r="P281" s="47"/>
      <c r="Q281" s="47"/>
      <c r="R281" s="47"/>
      <c r="S281" s="74"/>
      <c r="T281" s="75"/>
      <c r="U281" s="47"/>
      <c r="V281" s="47"/>
      <c r="W281" s="47"/>
      <c r="X281" s="47"/>
      <c r="Y281" s="74"/>
      <c r="Z281" s="75"/>
      <c r="AA281" s="47"/>
      <c r="AB281" s="47"/>
      <c r="AC281" s="47"/>
      <c r="AD281" s="47"/>
      <c r="AE281" s="74"/>
      <c r="AF281" s="75"/>
      <c r="AG281" s="63">
        <v>744</v>
      </c>
      <c r="AH281" s="65">
        <v>373.87299999999999</v>
      </c>
      <c r="AI281" s="65"/>
      <c r="AJ281" s="65"/>
      <c r="AK281" s="65"/>
      <c r="AL281" s="65"/>
      <c r="AM281" s="46">
        <v>32721</v>
      </c>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row>
    <row r="282" spans="2:83" ht="10.5" customHeight="1" x14ac:dyDescent="0.15">
      <c r="B282" s="48">
        <v>32752</v>
      </c>
      <c r="C282" s="47">
        <v>201</v>
      </c>
      <c r="D282" s="47">
        <v>167</v>
      </c>
      <c r="E282" s="47">
        <v>150</v>
      </c>
      <c r="F282" s="47">
        <v>5</v>
      </c>
      <c r="G282" s="74">
        <f t="shared" si="22"/>
        <v>182</v>
      </c>
      <c r="H282" s="75">
        <f t="shared" si="23"/>
        <v>152</v>
      </c>
      <c r="I282" s="47">
        <v>180</v>
      </c>
      <c r="J282" s="47">
        <v>166</v>
      </c>
      <c r="K282" s="47">
        <v>149</v>
      </c>
      <c r="L282" s="47">
        <v>4</v>
      </c>
      <c r="M282" s="74">
        <f t="shared" si="20"/>
        <v>178</v>
      </c>
      <c r="N282" s="75">
        <f t="shared" si="21"/>
        <v>154</v>
      </c>
      <c r="O282" s="47"/>
      <c r="P282" s="47"/>
      <c r="Q282" s="47"/>
      <c r="R282" s="47"/>
      <c r="S282" s="74"/>
      <c r="T282" s="75"/>
      <c r="U282" s="47"/>
      <c r="V282" s="47"/>
      <c r="W282" s="47"/>
      <c r="X282" s="47"/>
      <c r="Y282" s="74"/>
      <c r="Z282" s="75"/>
      <c r="AA282" s="47"/>
      <c r="AB282" s="47"/>
      <c r="AC282" s="47"/>
      <c r="AD282" s="47"/>
      <c r="AE282" s="74"/>
      <c r="AF282" s="75"/>
      <c r="AG282" s="63">
        <v>720</v>
      </c>
      <c r="AH282" s="65">
        <v>377.28</v>
      </c>
      <c r="AI282" s="65"/>
      <c r="AJ282" s="65"/>
      <c r="AK282" s="65"/>
      <c r="AL282" s="65"/>
      <c r="AM282" s="48">
        <v>32752</v>
      </c>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c r="BO282" s="3"/>
      <c r="BP282" s="3"/>
      <c r="BQ282" s="3"/>
      <c r="BR282" s="3"/>
      <c r="BS282" s="3"/>
      <c r="BT282" s="3"/>
      <c r="BU282" s="3"/>
      <c r="BV282" s="3"/>
      <c r="BW282" s="3"/>
      <c r="BX282" s="3"/>
      <c r="BY282" s="3"/>
      <c r="BZ282" s="3"/>
      <c r="CA282" s="3"/>
      <c r="CB282" s="3"/>
      <c r="CC282" s="3"/>
      <c r="CD282" s="3"/>
      <c r="CE282" s="3"/>
    </row>
    <row r="283" spans="2:83" ht="10.5" customHeight="1" x14ac:dyDescent="0.15">
      <c r="B283" s="46">
        <v>32782</v>
      </c>
      <c r="C283" s="47">
        <v>189</v>
      </c>
      <c r="D283" s="47">
        <v>169</v>
      </c>
      <c r="E283" s="47">
        <v>153</v>
      </c>
      <c r="F283" s="47">
        <v>5</v>
      </c>
      <c r="G283" s="74">
        <f t="shared" si="22"/>
        <v>184</v>
      </c>
      <c r="H283" s="75">
        <f t="shared" si="23"/>
        <v>154</v>
      </c>
      <c r="I283" s="47">
        <v>186</v>
      </c>
      <c r="J283" s="47">
        <v>167</v>
      </c>
      <c r="K283" s="47">
        <v>151</v>
      </c>
      <c r="L283" s="47">
        <v>4</v>
      </c>
      <c r="M283" s="74">
        <f t="shared" ref="M283:M298" si="24">J283+L283*3</f>
        <v>179</v>
      </c>
      <c r="N283" s="75">
        <f t="shared" ref="N283:N298" si="25">J283-3*L283</f>
        <v>155</v>
      </c>
      <c r="O283" s="47"/>
      <c r="P283" s="47"/>
      <c r="Q283" s="47"/>
      <c r="R283" s="47"/>
      <c r="S283" s="74"/>
      <c r="T283" s="75"/>
      <c r="U283" s="47"/>
      <c r="V283" s="47"/>
      <c r="W283" s="47"/>
      <c r="X283" s="47"/>
      <c r="Y283" s="74"/>
      <c r="Z283" s="75"/>
      <c r="AA283" s="47"/>
      <c r="AB283" s="47"/>
      <c r="AC283" s="47"/>
      <c r="AD283" s="47"/>
      <c r="AE283" s="74"/>
      <c r="AF283" s="75"/>
      <c r="AG283" s="63">
        <v>744</v>
      </c>
      <c r="AH283" s="65">
        <v>389.85599999999999</v>
      </c>
      <c r="AI283" s="65"/>
      <c r="AJ283" s="65"/>
      <c r="AK283" s="65"/>
      <c r="AL283" s="65"/>
      <c r="AM283" s="46">
        <v>32782</v>
      </c>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c r="BO283" s="3"/>
      <c r="BP283" s="3"/>
      <c r="BQ283" s="3"/>
      <c r="BR283" s="3"/>
      <c r="BS283" s="3"/>
      <c r="BT283" s="3"/>
      <c r="BU283" s="3"/>
      <c r="BV283" s="3"/>
      <c r="BW283" s="3"/>
      <c r="BX283" s="3"/>
      <c r="BY283" s="3"/>
      <c r="BZ283" s="3"/>
      <c r="CA283" s="3"/>
      <c r="CB283" s="3"/>
      <c r="CC283" s="3"/>
      <c r="CD283" s="3"/>
      <c r="CE283" s="3"/>
    </row>
    <row r="284" spans="2:83" ht="10.5" customHeight="1" x14ac:dyDescent="0.15">
      <c r="B284" s="48">
        <v>32813</v>
      </c>
      <c r="C284" s="47">
        <v>193</v>
      </c>
      <c r="D284" s="47">
        <v>170</v>
      </c>
      <c r="E284" s="47">
        <v>152</v>
      </c>
      <c r="F284" s="47">
        <v>4</v>
      </c>
      <c r="G284" s="74">
        <f t="shared" ref="G284:G299" si="26">D284+F284*3</f>
        <v>182</v>
      </c>
      <c r="H284" s="75">
        <f t="shared" ref="H284:H299" si="27">D284-3*F284</f>
        <v>158</v>
      </c>
      <c r="I284" s="47">
        <v>187</v>
      </c>
      <c r="J284" s="47">
        <v>170</v>
      </c>
      <c r="K284" s="47">
        <v>156</v>
      </c>
      <c r="L284" s="47">
        <v>4</v>
      </c>
      <c r="M284" s="74">
        <f t="shared" si="24"/>
        <v>182</v>
      </c>
      <c r="N284" s="75">
        <f t="shared" si="25"/>
        <v>158</v>
      </c>
      <c r="O284" s="47"/>
      <c r="P284" s="47"/>
      <c r="Q284" s="47"/>
      <c r="R284" s="47"/>
      <c r="S284" s="74"/>
      <c r="T284" s="75"/>
      <c r="U284" s="47"/>
      <c r="V284" s="47"/>
      <c r="W284" s="47"/>
      <c r="X284" s="47"/>
      <c r="Y284" s="74"/>
      <c r="Z284" s="75"/>
      <c r="AA284" s="47"/>
      <c r="AB284" s="47"/>
      <c r="AC284" s="47"/>
      <c r="AD284" s="47"/>
      <c r="AE284" s="74"/>
      <c r="AF284" s="75"/>
      <c r="AG284" s="63">
        <v>720</v>
      </c>
      <c r="AH284" s="65">
        <v>377.28100000000001</v>
      </c>
      <c r="AI284" s="65"/>
      <c r="AJ284" s="65"/>
      <c r="AK284" s="65"/>
      <c r="AL284" s="65"/>
      <c r="AM284" s="48">
        <v>32813</v>
      </c>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c r="BO284" s="3"/>
      <c r="BP284" s="3"/>
      <c r="BQ284" s="3"/>
      <c r="BR284" s="3"/>
      <c r="BS284" s="3"/>
      <c r="BT284" s="3"/>
      <c r="BU284" s="3"/>
      <c r="BV284" s="3"/>
      <c r="BW284" s="3"/>
      <c r="BX284" s="3"/>
      <c r="BY284" s="3"/>
      <c r="BZ284" s="3"/>
      <c r="CA284" s="3"/>
      <c r="CB284" s="3"/>
      <c r="CC284" s="3"/>
      <c r="CD284" s="3"/>
      <c r="CE284" s="3"/>
    </row>
    <row r="285" spans="2:83" ht="10.5" customHeight="1" x14ac:dyDescent="0.15">
      <c r="B285" s="46">
        <v>32843</v>
      </c>
      <c r="C285" s="47">
        <v>195</v>
      </c>
      <c r="D285" s="47">
        <v>171</v>
      </c>
      <c r="E285" s="47">
        <v>158</v>
      </c>
      <c r="F285" s="47">
        <v>4</v>
      </c>
      <c r="G285" s="74">
        <f t="shared" si="26"/>
        <v>183</v>
      </c>
      <c r="H285" s="75">
        <f t="shared" si="27"/>
        <v>159</v>
      </c>
      <c r="I285" s="47">
        <v>210</v>
      </c>
      <c r="J285" s="47">
        <v>172</v>
      </c>
      <c r="K285" s="47">
        <v>156</v>
      </c>
      <c r="L285" s="47">
        <v>5</v>
      </c>
      <c r="M285" s="74">
        <f t="shared" si="24"/>
        <v>187</v>
      </c>
      <c r="N285" s="75">
        <f t="shared" si="25"/>
        <v>157</v>
      </c>
      <c r="O285" s="47"/>
      <c r="P285" s="47"/>
      <c r="Q285" s="47"/>
      <c r="R285" s="47"/>
      <c r="S285" s="74"/>
      <c r="T285" s="75"/>
      <c r="U285" s="47"/>
      <c r="V285" s="47"/>
      <c r="W285" s="47"/>
      <c r="X285" s="47"/>
      <c r="Y285" s="74"/>
      <c r="Z285" s="75"/>
      <c r="AA285" s="47"/>
      <c r="AB285" s="47"/>
      <c r="AC285" s="47"/>
      <c r="AD285" s="47"/>
      <c r="AE285" s="74"/>
      <c r="AF285" s="75"/>
      <c r="AG285" s="63">
        <v>744</v>
      </c>
      <c r="AH285" s="65">
        <v>389.85599999999999</v>
      </c>
      <c r="AI285" s="65"/>
      <c r="AJ285" s="65"/>
      <c r="AK285" s="65"/>
      <c r="AL285" s="65"/>
      <c r="AM285" s="46">
        <v>32843</v>
      </c>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c r="BO285" s="3"/>
      <c r="BP285" s="3"/>
      <c r="BQ285" s="3"/>
      <c r="BR285" s="3"/>
      <c r="BS285" s="3"/>
      <c r="BT285" s="3"/>
      <c r="BU285" s="3"/>
      <c r="BV285" s="3"/>
      <c r="BW285" s="3"/>
      <c r="BX285" s="3"/>
      <c r="BY285" s="3"/>
      <c r="BZ285" s="3"/>
      <c r="CA285" s="3"/>
      <c r="CB285" s="3"/>
      <c r="CC285" s="3"/>
      <c r="CD285" s="3"/>
      <c r="CE285" s="3"/>
    </row>
    <row r="286" spans="2:83" ht="10.5" customHeight="1" x14ac:dyDescent="0.15">
      <c r="B286" s="48">
        <v>32874</v>
      </c>
      <c r="C286" s="47">
        <v>204</v>
      </c>
      <c r="D286" s="47">
        <v>173</v>
      </c>
      <c r="E286" s="47">
        <v>157</v>
      </c>
      <c r="F286" s="47">
        <v>4</v>
      </c>
      <c r="G286" s="74">
        <f t="shared" si="26"/>
        <v>185</v>
      </c>
      <c r="H286" s="75">
        <f t="shared" si="27"/>
        <v>161</v>
      </c>
      <c r="I286" s="47">
        <v>188</v>
      </c>
      <c r="J286" s="47">
        <v>173</v>
      </c>
      <c r="K286" s="47">
        <v>159</v>
      </c>
      <c r="L286" s="47">
        <v>4</v>
      </c>
      <c r="M286" s="74">
        <f t="shared" si="24"/>
        <v>185</v>
      </c>
      <c r="N286" s="75">
        <f t="shared" si="25"/>
        <v>161</v>
      </c>
      <c r="O286" s="47"/>
      <c r="P286" s="47"/>
      <c r="Q286" s="47"/>
      <c r="R286" s="47"/>
      <c r="S286" s="74"/>
      <c r="T286" s="75"/>
      <c r="U286" s="47"/>
      <c r="V286" s="47"/>
      <c r="W286" s="47"/>
      <c r="X286" s="47"/>
      <c r="Y286" s="74"/>
      <c r="Z286" s="75"/>
      <c r="AA286" s="47"/>
      <c r="AB286" s="47"/>
      <c r="AC286" s="47"/>
      <c r="AD286" s="47"/>
      <c r="AE286" s="74"/>
      <c r="AF286" s="75"/>
      <c r="AG286" s="63">
        <v>744</v>
      </c>
      <c r="AH286" s="65">
        <v>389.85599999999999</v>
      </c>
      <c r="AI286" s="65"/>
      <c r="AJ286" s="65"/>
      <c r="AK286" s="65"/>
      <c r="AL286" s="65"/>
      <c r="AM286" s="48">
        <v>32874</v>
      </c>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c r="BO286" s="3"/>
      <c r="BP286" s="3"/>
      <c r="BQ286" s="3"/>
      <c r="BR286" s="3"/>
      <c r="BS286" s="3"/>
      <c r="BT286" s="3"/>
      <c r="BU286" s="3"/>
      <c r="BV286" s="3"/>
      <c r="BW286" s="3"/>
      <c r="BX286" s="3"/>
      <c r="BY286" s="3"/>
      <c r="BZ286" s="3"/>
      <c r="CA286" s="3"/>
      <c r="CB286" s="3"/>
      <c r="CC286" s="3"/>
      <c r="CD286" s="3"/>
      <c r="CE286" s="3"/>
    </row>
    <row r="287" spans="2:83" ht="10.5" customHeight="1" x14ac:dyDescent="0.15">
      <c r="B287" s="46">
        <v>32905</v>
      </c>
      <c r="C287" s="47">
        <v>210</v>
      </c>
      <c r="D287" s="47">
        <v>174</v>
      </c>
      <c r="E287" s="47">
        <v>157</v>
      </c>
      <c r="F287" s="47">
        <v>5</v>
      </c>
      <c r="G287" s="74">
        <f t="shared" si="26"/>
        <v>189</v>
      </c>
      <c r="H287" s="75">
        <f t="shared" si="27"/>
        <v>159</v>
      </c>
      <c r="I287" s="47">
        <v>193</v>
      </c>
      <c r="J287" s="47">
        <v>174</v>
      </c>
      <c r="K287" s="47">
        <v>157</v>
      </c>
      <c r="L287" s="47">
        <v>4</v>
      </c>
      <c r="M287" s="74">
        <f t="shared" si="24"/>
        <v>186</v>
      </c>
      <c r="N287" s="75">
        <f t="shared" si="25"/>
        <v>162</v>
      </c>
      <c r="O287" s="47"/>
      <c r="P287" s="47"/>
      <c r="Q287" s="47"/>
      <c r="R287" s="47"/>
      <c r="S287" s="74"/>
      <c r="T287" s="75"/>
      <c r="U287" s="47"/>
      <c r="V287" s="47"/>
      <c r="W287" s="47"/>
      <c r="X287" s="47"/>
      <c r="Y287" s="74"/>
      <c r="Z287" s="75"/>
      <c r="AA287" s="47"/>
      <c r="AB287" s="47"/>
      <c r="AC287" s="47"/>
      <c r="AD287" s="47"/>
      <c r="AE287" s="74"/>
      <c r="AF287" s="75"/>
      <c r="AG287" s="63">
        <v>672</v>
      </c>
      <c r="AH287" s="65">
        <v>352.12799999999999</v>
      </c>
      <c r="AI287" s="65"/>
      <c r="AJ287" s="65"/>
      <c r="AK287" s="65"/>
      <c r="AL287" s="65"/>
      <c r="AM287" s="46">
        <v>32905</v>
      </c>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c r="BO287" s="3"/>
      <c r="BP287" s="3"/>
      <c r="BQ287" s="3"/>
      <c r="BR287" s="3"/>
      <c r="BS287" s="3"/>
      <c r="BT287" s="3"/>
      <c r="BU287" s="3"/>
      <c r="BV287" s="3"/>
      <c r="BW287" s="3"/>
      <c r="BX287" s="3"/>
      <c r="BY287" s="3"/>
      <c r="BZ287" s="3"/>
      <c r="CA287" s="3"/>
      <c r="CB287" s="3"/>
      <c r="CC287" s="3"/>
      <c r="CD287" s="3"/>
      <c r="CE287" s="3"/>
    </row>
    <row r="288" spans="2:83" ht="10.5" customHeight="1" x14ac:dyDescent="0.15">
      <c r="B288" s="48">
        <v>32933</v>
      </c>
      <c r="C288" s="47">
        <v>194</v>
      </c>
      <c r="D288" s="47">
        <v>172</v>
      </c>
      <c r="E288" s="47">
        <v>158</v>
      </c>
      <c r="F288" s="47">
        <v>4</v>
      </c>
      <c r="G288" s="74">
        <f t="shared" si="26"/>
        <v>184</v>
      </c>
      <c r="H288" s="75">
        <f t="shared" si="27"/>
        <v>160</v>
      </c>
      <c r="I288" s="47">
        <v>190</v>
      </c>
      <c r="J288" s="47">
        <v>174</v>
      </c>
      <c r="K288" s="47">
        <v>159</v>
      </c>
      <c r="L288" s="47">
        <v>4</v>
      </c>
      <c r="M288" s="74">
        <f t="shared" si="24"/>
        <v>186</v>
      </c>
      <c r="N288" s="75">
        <f t="shared" si="25"/>
        <v>162</v>
      </c>
      <c r="O288" s="47"/>
      <c r="P288" s="47"/>
      <c r="Q288" s="47"/>
      <c r="R288" s="47"/>
      <c r="S288" s="74"/>
      <c r="T288" s="75"/>
      <c r="U288" s="47"/>
      <c r="V288" s="47"/>
      <c r="W288" s="47"/>
      <c r="X288" s="47"/>
      <c r="Y288" s="74"/>
      <c r="Z288" s="75"/>
      <c r="AA288" s="47"/>
      <c r="AB288" s="47"/>
      <c r="AC288" s="47"/>
      <c r="AD288" s="47"/>
      <c r="AE288" s="74"/>
      <c r="AF288" s="75"/>
      <c r="AG288" s="63">
        <v>744</v>
      </c>
      <c r="AH288" s="65">
        <v>389.85599999999999</v>
      </c>
      <c r="AI288" s="65"/>
      <c r="AJ288" s="65"/>
      <c r="AK288" s="65"/>
      <c r="AL288" s="65"/>
      <c r="AM288" s="48">
        <v>32933</v>
      </c>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c r="BO288" s="3"/>
      <c r="BP288" s="3"/>
      <c r="BQ288" s="3"/>
      <c r="BR288" s="3"/>
      <c r="BS288" s="3"/>
      <c r="BT288" s="3"/>
      <c r="BU288" s="3"/>
      <c r="BV288" s="3"/>
      <c r="BW288" s="3"/>
      <c r="BX288" s="3"/>
      <c r="BY288" s="3"/>
      <c r="BZ288" s="3"/>
      <c r="CA288" s="3"/>
      <c r="CB288" s="3"/>
      <c r="CC288" s="3"/>
      <c r="CD288" s="3"/>
      <c r="CE288" s="3"/>
    </row>
    <row r="289" spans="2:83" ht="10.5" customHeight="1" x14ac:dyDescent="0.15">
      <c r="B289" s="46">
        <v>32964</v>
      </c>
      <c r="C289" s="47">
        <v>200</v>
      </c>
      <c r="D289" s="47">
        <v>174</v>
      </c>
      <c r="E289" s="47">
        <v>158</v>
      </c>
      <c r="F289" s="47">
        <v>5</v>
      </c>
      <c r="G289" s="74">
        <f t="shared" si="26"/>
        <v>189</v>
      </c>
      <c r="H289" s="75">
        <f t="shared" si="27"/>
        <v>159</v>
      </c>
      <c r="I289" s="47">
        <v>191</v>
      </c>
      <c r="J289" s="47">
        <v>177</v>
      </c>
      <c r="K289" s="47">
        <v>160</v>
      </c>
      <c r="L289" s="47">
        <v>5</v>
      </c>
      <c r="M289" s="74">
        <f t="shared" si="24"/>
        <v>192</v>
      </c>
      <c r="N289" s="75">
        <f t="shared" si="25"/>
        <v>162</v>
      </c>
      <c r="O289" s="47"/>
      <c r="P289" s="47"/>
      <c r="Q289" s="47"/>
      <c r="R289" s="47"/>
      <c r="S289" s="74"/>
      <c r="T289" s="75"/>
      <c r="U289" s="47"/>
      <c r="V289" s="47"/>
      <c r="W289" s="47"/>
      <c r="X289" s="47"/>
      <c r="Y289" s="74"/>
      <c r="Z289" s="75"/>
      <c r="AA289" s="47"/>
      <c r="AB289" s="47"/>
      <c r="AC289" s="47"/>
      <c r="AD289" s="47"/>
      <c r="AE289" s="74"/>
      <c r="AF289" s="75"/>
      <c r="AG289" s="62">
        <v>720</v>
      </c>
      <c r="AH289" s="64">
        <v>373.88499999999999</v>
      </c>
      <c r="AI289" s="64"/>
      <c r="AJ289" s="64"/>
      <c r="AK289" s="64"/>
      <c r="AL289" s="64"/>
      <c r="AM289" s="46">
        <v>32964</v>
      </c>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c r="BO289" s="3"/>
      <c r="BP289" s="3"/>
      <c r="BQ289" s="3"/>
      <c r="BR289" s="3"/>
      <c r="BS289" s="3"/>
      <c r="BT289" s="3"/>
      <c r="BU289" s="3"/>
      <c r="BV289" s="3"/>
      <c r="BW289" s="3"/>
      <c r="BX289" s="3"/>
      <c r="BY289" s="3"/>
      <c r="BZ289" s="3"/>
      <c r="CA289" s="3"/>
      <c r="CB289" s="3"/>
      <c r="CC289" s="3"/>
      <c r="CD289" s="3"/>
      <c r="CE289" s="3"/>
    </row>
    <row r="290" spans="2:83" ht="10.5" customHeight="1" x14ac:dyDescent="0.15">
      <c r="B290" s="48">
        <v>32994</v>
      </c>
      <c r="C290" s="47">
        <v>199</v>
      </c>
      <c r="D290" s="47">
        <v>173</v>
      </c>
      <c r="E290" s="47">
        <v>158</v>
      </c>
      <c r="F290" s="47">
        <v>4</v>
      </c>
      <c r="G290" s="74">
        <f t="shared" si="26"/>
        <v>185</v>
      </c>
      <c r="H290" s="75">
        <f t="shared" si="27"/>
        <v>161</v>
      </c>
      <c r="I290" s="47"/>
      <c r="J290" s="47"/>
      <c r="K290" s="47"/>
      <c r="L290" s="47"/>
      <c r="M290" s="74"/>
      <c r="N290" s="75"/>
      <c r="O290" s="47"/>
      <c r="P290" s="47"/>
      <c r="Q290" s="47"/>
      <c r="R290" s="47"/>
      <c r="S290" s="74"/>
      <c r="T290" s="75"/>
      <c r="U290" s="47"/>
      <c r="V290" s="47"/>
      <c r="W290" s="47"/>
      <c r="X290" s="47"/>
      <c r="Y290" s="74"/>
      <c r="Z290" s="75"/>
      <c r="AA290" s="47"/>
      <c r="AB290" s="47"/>
      <c r="AC290" s="47"/>
      <c r="AD290" s="47"/>
      <c r="AE290" s="74"/>
      <c r="AF290" s="75"/>
      <c r="AG290" s="62">
        <v>528</v>
      </c>
      <c r="AH290" s="64">
        <v>275.36799999999999</v>
      </c>
      <c r="AI290" s="64"/>
      <c r="AJ290" s="64"/>
      <c r="AK290" s="64"/>
      <c r="AL290" s="64"/>
      <c r="AM290" s="48">
        <v>32994</v>
      </c>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c r="BO290" s="3"/>
      <c r="BP290" s="3"/>
      <c r="BQ290" s="3"/>
      <c r="BR290" s="3"/>
      <c r="BS290" s="3"/>
      <c r="BT290" s="3"/>
      <c r="BU290" s="3"/>
      <c r="BV290" s="3"/>
      <c r="BW290" s="3"/>
      <c r="BX290" s="3"/>
      <c r="BY290" s="3"/>
      <c r="BZ290" s="3"/>
      <c r="CA290" s="3"/>
      <c r="CB290" s="3"/>
      <c r="CC290" s="3"/>
      <c r="CD290" s="3"/>
      <c r="CE290" s="3"/>
    </row>
    <row r="291" spans="2:83" ht="10.5" customHeight="1" x14ac:dyDescent="0.15">
      <c r="B291" s="46">
        <v>33025</v>
      </c>
      <c r="C291" s="47">
        <v>218</v>
      </c>
      <c r="D291" s="47">
        <v>173</v>
      </c>
      <c r="E291" s="47">
        <v>157</v>
      </c>
      <c r="F291" s="47">
        <v>5</v>
      </c>
      <c r="G291" s="74">
        <f t="shared" si="26"/>
        <v>188</v>
      </c>
      <c r="H291" s="75">
        <f t="shared" si="27"/>
        <v>158</v>
      </c>
      <c r="I291" s="47">
        <v>211</v>
      </c>
      <c r="J291" s="47">
        <v>173</v>
      </c>
      <c r="K291" s="47">
        <v>157</v>
      </c>
      <c r="L291" s="47">
        <v>5</v>
      </c>
      <c r="M291" s="74">
        <f t="shared" si="24"/>
        <v>188</v>
      </c>
      <c r="N291" s="75">
        <f t="shared" si="25"/>
        <v>158</v>
      </c>
      <c r="O291" s="47"/>
      <c r="P291" s="47"/>
      <c r="Q291" s="47"/>
      <c r="R291" s="47"/>
      <c r="S291" s="74"/>
      <c r="T291" s="75"/>
      <c r="U291" s="47"/>
      <c r="V291" s="47"/>
      <c r="W291" s="47"/>
      <c r="X291" s="47"/>
      <c r="Y291" s="74"/>
      <c r="Z291" s="75"/>
      <c r="AA291" s="47"/>
      <c r="AB291" s="47"/>
      <c r="AC291" s="47"/>
      <c r="AD291" s="47"/>
      <c r="AE291" s="74"/>
      <c r="AF291" s="75"/>
      <c r="AG291" s="62">
        <v>10</v>
      </c>
      <c r="AH291" s="64">
        <v>2.5680000000000001</v>
      </c>
      <c r="AI291" s="64"/>
      <c r="AJ291" s="64"/>
      <c r="AK291" s="64"/>
      <c r="AL291" s="64"/>
      <c r="AM291" s="46">
        <v>33025</v>
      </c>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c r="BO291" s="3"/>
      <c r="BP291" s="3"/>
      <c r="BQ291" s="3"/>
      <c r="BR291" s="3"/>
      <c r="BS291" s="3"/>
      <c r="BT291" s="3"/>
      <c r="BU291" s="3"/>
      <c r="BV291" s="3"/>
      <c r="BW291" s="3"/>
      <c r="BX291" s="3"/>
      <c r="BY291" s="3"/>
      <c r="BZ291" s="3"/>
      <c r="CA291" s="3"/>
      <c r="CB291" s="3"/>
      <c r="CC291" s="3"/>
      <c r="CD291" s="3"/>
      <c r="CE291" s="3"/>
    </row>
    <row r="292" spans="2:83" ht="10.5" customHeight="1" x14ac:dyDescent="0.15">
      <c r="B292" s="48">
        <v>33055</v>
      </c>
      <c r="C292" s="47">
        <v>186</v>
      </c>
      <c r="D292" s="47">
        <v>169</v>
      </c>
      <c r="E292" s="47">
        <v>152</v>
      </c>
      <c r="F292" s="47">
        <v>4</v>
      </c>
      <c r="G292" s="74">
        <f t="shared" si="26"/>
        <v>181</v>
      </c>
      <c r="H292" s="75">
        <f t="shared" si="27"/>
        <v>157</v>
      </c>
      <c r="I292" s="47">
        <v>184</v>
      </c>
      <c r="J292" s="47">
        <v>167</v>
      </c>
      <c r="K292" s="47">
        <v>150</v>
      </c>
      <c r="L292" s="47">
        <v>4</v>
      </c>
      <c r="M292" s="74">
        <f t="shared" si="24"/>
        <v>179</v>
      </c>
      <c r="N292" s="75">
        <f t="shared" si="25"/>
        <v>155</v>
      </c>
      <c r="O292" s="47"/>
      <c r="P292" s="47"/>
      <c r="Q292" s="47"/>
      <c r="R292" s="47"/>
      <c r="S292" s="74"/>
      <c r="T292" s="75"/>
      <c r="U292" s="47"/>
      <c r="V292" s="47"/>
      <c r="W292" s="47"/>
      <c r="X292" s="47"/>
      <c r="Y292" s="74"/>
      <c r="Z292" s="75"/>
      <c r="AA292" s="47"/>
      <c r="AB292" s="47"/>
      <c r="AC292" s="47"/>
      <c r="AD292" s="47"/>
      <c r="AE292" s="74"/>
      <c r="AF292" s="75"/>
      <c r="AG292" s="62">
        <v>744</v>
      </c>
      <c r="AH292" s="64">
        <v>375.84</v>
      </c>
      <c r="AI292" s="64"/>
      <c r="AJ292" s="64"/>
      <c r="AK292" s="64"/>
      <c r="AL292" s="64"/>
      <c r="AM292" s="48">
        <v>33055</v>
      </c>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row>
    <row r="293" spans="2:83" ht="10.5" customHeight="1" x14ac:dyDescent="0.15">
      <c r="B293" s="46">
        <v>33086</v>
      </c>
      <c r="C293" s="47">
        <v>189</v>
      </c>
      <c r="D293" s="47">
        <v>170</v>
      </c>
      <c r="E293" s="47">
        <v>153</v>
      </c>
      <c r="F293" s="47">
        <v>4</v>
      </c>
      <c r="G293" s="74">
        <f t="shared" si="26"/>
        <v>182</v>
      </c>
      <c r="H293" s="75">
        <f t="shared" si="27"/>
        <v>158</v>
      </c>
      <c r="I293" s="47">
        <v>183</v>
      </c>
      <c r="J293" s="47">
        <v>168</v>
      </c>
      <c r="K293" s="47">
        <v>150</v>
      </c>
      <c r="L293" s="47">
        <v>4</v>
      </c>
      <c r="M293" s="74">
        <f t="shared" si="24"/>
        <v>180</v>
      </c>
      <c r="N293" s="75">
        <f t="shared" si="25"/>
        <v>156</v>
      </c>
      <c r="O293" s="47"/>
      <c r="P293" s="47"/>
      <c r="Q293" s="47"/>
      <c r="R293" s="47"/>
      <c r="S293" s="74"/>
      <c r="T293" s="75"/>
      <c r="U293" s="47"/>
      <c r="V293" s="47"/>
      <c r="W293" s="47"/>
      <c r="X293" s="47"/>
      <c r="Y293" s="74"/>
      <c r="Z293" s="75"/>
      <c r="AA293" s="47"/>
      <c r="AB293" s="47"/>
      <c r="AC293" s="47"/>
      <c r="AD293" s="47"/>
      <c r="AE293" s="74"/>
      <c r="AF293" s="75"/>
      <c r="AG293" s="62">
        <v>744</v>
      </c>
      <c r="AH293" s="64">
        <v>361.12599999999998</v>
      </c>
      <c r="AI293" s="64"/>
      <c r="AJ293" s="64"/>
      <c r="AK293" s="64"/>
      <c r="AL293" s="64"/>
      <c r="AM293" s="46">
        <v>33086</v>
      </c>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c r="BO293" s="3"/>
      <c r="BP293" s="3"/>
      <c r="BQ293" s="3"/>
      <c r="BR293" s="3"/>
      <c r="BS293" s="3"/>
      <c r="BT293" s="3"/>
      <c r="BU293" s="3"/>
      <c r="BV293" s="3"/>
      <c r="BW293" s="3"/>
      <c r="BX293" s="3"/>
      <c r="BY293" s="3"/>
      <c r="BZ293" s="3"/>
      <c r="CA293" s="3"/>
      <c r="CB293" s="3"/>
      <c r="CC293" s="3"/>
      <c r="CD293" s="3"/>
      <c r="CE293" s="3"/>
    </row>
    <row r="294" spans="2:83" ht="10.5" customHeight="1" x14ac:dyDescent="0.15">
      <c r="B294" s="48">
        <v>33117</v>
      </c>
      <c r="C294" s="47">
        <v>183</v>
      </c>
      <c r="D294" s="47">
        <v>167</v>
      </c>
      <c r="E294" s="47">
        <v>153</v>
      </c>
      <c r="F294" s="47">
        <v>4</v>
      </c>
      <c r="G294" s="74">
        <f t="shared" si="26"/>
        <v>179</v>
      </c>
      <c r="H294" s="75">
        <f t="shared" si="27"/>
        <v>155</v>
      </c>
      <c r="I294" s="47">
        <v>182</v>
      </c>
      <c r="J294" s="47">
        <v>166</v>
      </c>
      <c r="K294" s="47">
        <v>151</v>
      </c>
      <c r="L294" s="47">
        <v>4</v>
      </c>
      <c r="M294" s="74">
        <f t="shared" si="24"/>
        <v>178</v>
      </c>
      <c r="N294" s="75">
        <f t="shared" si="25"/>
        <v>154</v>
      </c>
      <c r="O294" s="47"/>
      <c r="P294" s="47"/>
      <c r="Q294" s="47"/>
      <c r="R294" s="47"/>
      <c r="S294" s="74"/>
      <c r="T294" s="75"/>
      <c r="U294" s="47"/>
      <c r="V294" s="47"/>
      <c r="W294" s="47"/>
      <c r="X294" s="47"/>
      <c r="Y294" s="74"/>
      <c r="Z294" s="75"/>
      <c r="AA294" s="47"/>
      <c r="AB294" s="47"/>
      <c r="AC294" s="47"/>
      <c r="AD294" s="47"/>
      <c r="AE294" s="74"/>
      <c r="AF294" s="75"/>
      <c r="AG294" s="62">
        <v>24</v>
      </c>
      <c r="AH294" s="64">
        <v>10.127000000000001</v>
      </c>
      <c r="AI294" s="64"/>
      <c r="AJ294" s="64"/>
      <c r="AK294" s="64"/>
      <c r="AL294" s="64"/>
      <c r="AM294" s="48">
        <v>33117</v>
      </c>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c r="BO294" s="3"/>
      <c r="BP294" s="3"/>
      <c r="BQ294" s="3"/>
      <c r="BR294" s="3"/>
      <c r="BS294" s="3"/>
      <c r="BT294" s="3"/>
      <c r="BU294" s="3"/>
      <c r="BV294" s="3"/>
      <c r="BW294" s="3"/>
      <c r="BX294" s="3"/>
      <c r="BY294" s="3"/>
      <c r="BZ294" s="3"/>
      <c r="CA294" s="3"/>
      <c r="CB294" s="3"/>
      <c r="CC294" s="3"/>
      <c r="CD294" s="3"/>
      <c r="CE294" s="3"/>
    </row>
    <row r="295" spans="2:83" ht="10.5" customHeight="1" x14ac:dyDescent="0.15">
      <c r="B295" s="46">
        <v>33147</v>
      </c>
      <c r="C295" s="47">
        <v>197</v>
      </c>
      <c r="D295" s="47">
        <v>174</v>
      </c>
      <c r="E295" s="47">
        <v>156</v>
      </c>
      <c r="F295" s="47">
        <v>4</v>
      </c>
      <c r="G295" s="74">
        <f t="shared" si="26"/>
        <v>186</v>
      </c>
      <c r="H295" s="75">
        <f t="shared" si="27"/>
        <v>162</v>
      </c>
      <c r="I295" s="47">
        <v>191</v>
      </c>
      <c r="J295" s="47">
        <v>175</v>
      </c>
      <c r="K295" s="47">
        <v>161</v>
      </c>
      <c r="L295" s="47">
        <v>4</v>
      </c>
      <c r="M295" s="74">
        <f t="shared" si="24"/>
        <v>187</v>
      </c>
      <c r="N295" s="75">
        <f t="shared" si="25"/>
        <v>163</v>
      </c>
      <c r="O295" s="47"/>
      <c r="P295" s="47"/>
      <c r="Q295" s="47"/>
      <c r="R295" s="47"/>
      <c r="S295" s="74"/>
      <c r="T295" s="75"/>
      <c r="U295" s="47"/>
      <c r="V295" s="47"/>
      <c r="W295" s="47"/>
      <c r="X295" s="47"/>
      <c r="Y295" s="74"/>
      <c r="Z295" s="75"/>
      <c r="AA295" s="47"/>
      <c r="AB295" s="47"/>
      <c r="AC295" s="47"/>
      <c r="AD295" s="47"/>
      <c r="AE295" s="74"/>
      <c r="AF295" s="75"/>
      <c r="AG295" s="62">
        <v>0</v>
      </c>
      <c r="AH295" s="64">
        <v>0</v>
      </c>
      <c r="AI295" s="64"/>
      <c r="AJ295" s="64"/>
      <c r="AK295" s="64"/>
      <c r="AL295" s="64"/>
      <c r="AM295" s="46">
        <v>33147</v>
      </c>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c r="BO295" s="3"/>
      <c r="BP295" s="3"/>
      <c r="BQ295" s="3"/>
      <c r="BR295" s="3"/>
      <c r="BS295" s="3"/>
      <c r="BT295" s="3"/>
      <c r="BU295" s="3"/>
      <c r="BV295" s="3"/>
      <c r="BW295" s="3"/>
      <c r="BX295" s="3"/>
      <c r="BY295" s="3"/>
      <c r="BZ295" s="3"/>
      <c r="CA295" s="3"/>
      <c r="CB295" s="3"/>
      <c r="CC295" s="3"/>
      <c r="CD295" s="3"/>
      <c r="CE295" s="3"/>
    </row>
    <row r="296" spans="2:83" ht="10.5" customHeight="1" x14ac:dyDescent="0.15">
      <c r="B296" s="48">
        <v>33178</v>
      </c>
      <c r="C296" s="47">
        <v>195</v>
      </c>
      <c r="D296" s="47">
        <v>176</v>
      </c>
      <c r="E296" s="47">
        <v>160</v>
      </c>
      <c r="F296" s="47">
        <v>5</v>
      </c>
      <c r="G296" s="74">
        <f t="shared" si="26"/>
        <v>191</v>
      </c>
      <c r="H296" s="75">
        <f t="shared" si="27"/>
        <v>161</v>
      </c>
      <c r="I296" s="47">
        <v>193</v>
      </c>
      <c r="J296" s="47">
        <v>177</v>
      </c>
      <c r="K296" s="47">
        <v>163</v>
      </c>
      <c r="L296" s="47">
        <v>4</v>
      </c>
      <c r="M296" s="74">
        <f t="shared" si="24"/>
        <v>189</v>
      </c>
      <c r="N296" s="75">
        <f t="shared" si="25"/>
        <v>165</v>
      </c>
      <c r="O296" s="47"/>
      <c r="P296" s="47"/>
      <c r="Q296" s="47"/>
      <c r="R296" s="47"/>
      <c r="S296" s="74"/>
      <c r="T296" s="75"/>
      <c r="U296" s="47"/>
      <c r="V296" s="47"/>
      <c r="W296" s="47"/>
      <c r="X296" s="47"/>
      <c r="Y296" s="74"/>
      <c r="Z296" s="75"/>
      <c r="AA296" s="47"/>
      <c r="AB296" s="47"/>
      <c r="AC296" s="47"/>
      <c r="AD296" s="47"/>
      <c r="AE296" s="74"/>
      <c r="AF296" s="75"/>
      <c r="AG296" s="62">
        <v>234</v>
      </c>
      <c r="AH296" s="64">
        <v>95.924000000000007</v>
      </c>
      <c r="AI296" s="64"/>
      <c r="AJ296" s="64"/>
      <c r="AK296" s="64"/>
      <c r="AL296" s="64"/>
      <c r="AM296" s="48">
        <v>33178</v>
      </c>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c r="BO296" s="3"/>
      <c r="BP296" s="3"/>
      <c r="BQ296" s="3"/>
      <c r="BR296" s="3"/>
      <c r="BS296" s="3"/>
      <c r="BT296" s="3"/>
      <c r="BU296" s="3"/>
      <c r="BV296" s="3"/>
      <c r="BW296" s="3"/>
      <c r="BX296" s="3"/>
      <c r="BY296" s="3"/>
      <c r="BZ296" s="3"/>
      <c r="CA296" s="3"/>
      <c r="CB296" s="3"/>
      <c r="CC296" s="3"/>
      <c r="CD296" s="3"/>
      <c r="CE296" s="3"/>
    </row>
    <row r="297" spans="2:83" ht="10.5" customHeight="1" x14ac:dyDescent="0.15">
      <c r="B297" s="46">
        <v>33208</v>
      </c>
      <c r="C297" s="47">
        <v>224</v>
      </c>
      <c r="D297" s="47">
        <v>178</v>
      </c>
      <c r="E297" s="47">
        <v>159</v>
      </c>
      <c r="F297" s="47">
        <v>5</v>
      </c>
      <c r="G297" s="74">
        <f t="shared" si="26"/>
        <v>193</v>
      </c>
      <c r="H297" s="75">
        <f t="shared" si="27"/>
        <v>163</v>
      </c>
      <c r="I297" s="47">
        <v>195</v>
      </c>
      <c r="J297" s="47">
        <v>179</v>
      </c>
      <c r="K297" s="47">
        <v>166</v>
      </c>
      <c r="L297" s="47">
        <v>4</v>
      </c>
      <c r="M297" s="74">
        <f t="shared" si="24"/>
        <v>191</v>
      </c>
      <c r="N297" s="75">
        <f t="shared" si="25"/>
        <v>167</v>
      </c>
      <c r="O297" s="47"/>
      <c r="P297" s="47"/>
      <c r="Q297" s="47"/>
      <c r="R297" s="47"/>
      <c r="S297" s="74"/>
      <c r="T297" s="75"/>
      <c r="U297" s="47"/>
      <c r="V297" s="47"/>
      <c r="W297" s="47"/>
      <c r="X297" s="47"/>
      <c r="Y297" s="74"/>
      <c r="Z297" s="75"/>
      <c r="AA297" s="47"/>
      <c r="AB297" s="47"/>
      <c r="AC297" s="47"/>
      <c r="AD297" s="47"/>
      <c r="AE297" s="74"/>
      <c r="AF297" s="75"/>
      <c r="AG297" s="62">
        <v>744</v>
      </c>
      <c r="AH297" s="64">
        <v>389.85599999999999</v>
      </c>
      <c r="AI297" s="64"/>
      <c r="AJ297" s="64"/>
      <c r="AK297" s="64"/>
      <c r="AL297" s="64"/>
      <c r="AM297" s="46">
        <v>33208</v>
      </c>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c r="BO297" s="3"/>
      <c r="BP297" s="3"/>
      <c r="BQ297" s="3"/>
      <c r="BR297" s="3"/>
      <c r="BS297" s="3"/>
      <c r="BT297" s="3"/>
      <c r="BU297" s="3"/>
      <c r="BV297" s="3"/>
      <c r="BW297" s="3"/>
      <c r="BX297" s="3"/>
      <c r="BY297" s="3"/>
      <c r="BZ297" s="3"/>
      <c r="CA297" s="3"/>
      <c r="CB297" s="3"/>
      <c r="CC297" s="3"/>
      <c r="CD297" s="3"/>
      <c r="CE297" s="3"/>
    </row>
    <row r="298" spans="2:83" ht="10.5" customHeight="1" x14ac:dyDescent="0.15">
      <c r="B298" s="48">
        <v>33239</v>
      </c>
      <c r="C298" s="47">
        <v>226</v>
      </c>
      <c r="D298" s="47">
        <v>178</v>
      </c>
      <c r="E298" s="47">
        <v>163</v>
      </c>
      <c r="F298" s="47">
        <v>5</v>
      </c>
      <c r="G298" s="74">
        <f t="shared" si="26"/>
        <v>193</v>
      </c>
      <c r="H298" s="75">
        <f t="shared" si="27"/>
        <v>163</v>
      </c>
      <c r="I298" s="47">
        <v>208</v>
      </c>
      <c r="J298" s="47">
        <v>180</v>
      </c>
      <c r="K298" s="47">
        <v>166</v>
      </c>
      <c r="L298" s="47">
        <v>5</v>
      </c>
      <c r="M298" s="74">
        <f t="shared" si="24"/>
        <v>195</v>
      </c>
      <c r="N298" s="75">
        <f t="shared" si="25"/>
        <v>165</v>
      </c>
      <c r="O298" s="47"/>
      <c r="P298" s="47"/>
      <c r="Q298" s="47"/>
      <c r="R298" s="47"/>
      <c r="S298" s="74"/>
      <c r="T298" s="75"/>
      <c r="U298" s="47"/>
      <c r="V298" s="47"/>
      <c r="W298" s="47"/>
      <c r="X298" s="47"/>
      <c r="Y298" s="74"/>
      <c r="Z298" s="75"/>
      <c r="AA298" s="47"/>
      <c r="AB298" s="47"/>
      <c r="AC298" s="47"/>
      <c r="AD298" s="47"/>
      <c r="AE298" s="74"/>
      <c r="AF298" s="75"/>
      <c r="AG298" s="62">
        <v>744</v>
      </c>
      <c r="AH298" s="64">
        <v>389.85599999999999</v>
      </c>
      <c r="AI298" s="64"/>
      <c r="AJ298" s="64"/>
      <c r="AK298" s="64"/>
      <c r="AL298" s="64"/>
      <c r="AM298" s="48">
        <v>33239</v>
      </c>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c r="BO298" s="3"/>
      <c r="BP298" s="3"/>
      <c r="BQ298" s="3"/>
      <c r="BR298" s="3"/>
      <c r="BS298" s="3"/>
      <c r="BT298" s="3"/>
      <c r="BU298" s="3"/>
      <c r="BV298" s="3"/>
      <c r="BW298" s="3"/>
      <c r="BX298" s="3"/>
      <c r="BY298" s="3"/>
      <c r="BZ298" s="3"/>
      <c r="CA298" s="3"/>
      <c r="CB298" s="3"/>
      <c r="CC298" s="3"/>
      <c r="CD298" s="3"/>
      <c r="CE298" s="3"/>
    </row>
    <row r="299" spans="2:83" ht="10.5" customHeight="1" x14ac:dyDescent="0.15">
      <c r="B299" s="46">
        <v>33270</v>
      </c>
      <c r="C299" s="47">
        <v>227</v>
      </c>
      <c r="D299" s="47">
        <v>178</v>
      </c>
      <c r="E299" s="47">
        <v>165</v>
      </c>
      <c r="F299" s="47">
        <v>5</v>
      </c>
      <c r="G299" s="74">
        <f t="shared" si="26"/>
        <v>193</v>
      </c>
      <c r="H299" s="75">
        <f t="shared" si="27"/>
        <v>163</v>
      </c>
      <c r="I299" s="47">
        <v>209</v>
      </c>
      <c r="J299" s="47">
        <v>181</v>
      </c>
      <c r="K299" s="47">
        <v>163</v>
      </c>
      <c r="L299" s="47">
        <v>5</v>
      </c>
      <c r="M299" s="74">
        <f t="shared" ref="M299:M314" si="28">J299+L299*3</f>
        <v>196</v>
      </c>
      <c r="N299" s="75">
        <f t="shared" ref="N299:N314" si="29">J299-3*L299</f>
        <v>166</v>
      </c>
      <c r="O299" s="47"/>
      <c r="P299" s="47"/>
      <c r="Q299" s="47"/>
      <c r="R299" s="47"/>
      <c r="S299" s="74"/>
      <c r="T299" s="75"/>
      <c r="U299" s="47"/>
      <c r="V299" s="47"/>
      <c r="W299" s="47"/>
      <c r="X299" s="47"/>
      <c r="Y299" s="74"/>
      <c r="Z299" s="75"/>
      <c r="AA299" s="47"/>
      <c r="AB299" s="47"/>
      <c r="AC299" s="47"/>
      <c r="AD299" s="47"/>
      <c r="AE299" s="74"/>
      <c r="AF299" s="75"/>
      <c r="AG299" s="62">
        <v>672</v>
      </c>
      <c r="AH299" s="64">
        <v>352.12799999999999</v>
      </c>
      <c r="AI299" s="64"/>
      <c r="AJ299" s="64"/>
      <c r="AK299" s="64"/>
      <c r="AL299" s="64"/>
      <c r="AM299" s="46">
        <v>33270</v>
      </c>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c r="BO299" s="3"/>
      <c r="BP299" s="3"/>
      <c r="BQ299" s="3"/>
      <c r="BR299" s="3"/>
      <c r="BS299" s="3"/>
      <c r="BT299" s="3"/>
      <c r="BU299" s="3"/>
      <c r="BV299" s="3"/>
      <c r="BW299" s="3"/>
      <c r="BX299" s="3"/>
      <c r="BY299" s="3"/>
      <c r="BZ299" s="3"/>
      <c r="CA299" s="3"/>
      <c r="CB299" s="3"/>
      <c r="CC299" s="3"/>
      <c r="CD299" s="3"/>
      <c r="CE299" s="3"/>
    </row>
    <row r="300" spans="2:83" ht="10.5" customHeight="1" x14ac:dyDescent="0.15">
      <c r="B300" s="48">
        <v>33298</v>
      </c>
      <c r="C300" s="47">
        <v>207</v>
      </c>
      <c r="D300" s="47">
        <v>174</v>
      </c>
      <c r="E300" s="47">
        <v>158</v>
      </c>
      <c r="F300" s="47">
        <v>5</v>
      </c>
      <c r="G300" s="74">
        <f t="shared" ref="G300:G315" si="30">D300+F300*3</f>
        <v>189</v>
      </c>
      <c r="H300" s="75">
        <f t="shared" ref="H300:H315" si="31">D300-3*F300</f>
        <v>159</v>
      </c>
      <c r="I300" s="47">
        <v>207</v>
      </c>
      <c r="J300" s="47">
        <v>174</v>
      </c>
      <c r="K300" s="47">
        <v>159</v>
      </c>
      <c r="L300" s="47">
        <v>6</v>
      </c>
      <c r="M300" s="74">
        <f t="shared" si="28"/>
        <v>192</v>
      </c>
      <c r="N300" s="75">
        <f t="shared" si="29"/>
        <v>156</v>
      </c>
      <c r="O300" s="47"/>
      <c r="P300" s="47"/>
      <c r="Q300" s="47"/>
      <c r="R300" s="47"/>
      <c r="S300" s="74"/>
      <c r="T300" s="75"/>
      <c r="U300" s="47"/>
      <c r="V300" s="47"/>
      <c r="W300" s="47"/>
      <c r="X300" s="47"/>
      <c r="Y300" s="74"/>
      <c r="Z300" s="75"/>
      <c r="AA300" s="47"/>
      <c r="AB300" s="47"/>
      <c r="AC300" s="47"/>
      <c r="AD300" s="47"/>
      <c r="AE300" s="74"/>
      <c r="AF300" s="75"/>
      <c r="AG300" s="62">
        <v>744</v>
      </c>
      <c r="AH300" s="64">
        <v>389.85599999999999</v>
      </c>
      <c r="AI300" s="64"/>
      <c r="AJ300" s="64"/>
      <c r="AK300" s="64"/>
      <c r="AL300" s="64"/>
      <c r="AM300" s="48">
        <v>33298</v>
      </c>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c r="BO300" s="3"/>
      <c r="BP300" s="3"/>
      <c r="BQ300" s="3"/>
      <c r="BR300" s="3"/>
      <c r="BS300" s="3"/>
      <c r="BT300" s="3"/>
      <c r="BU300" s="3"/>
      <c r="BV300" s="3"/>
      <c r="BW300" s="3"/>
      <c r="BX300" s="3"/>
      <c r="BY300" s="3"/>
      <c r="BZ300" s="3"/>
      <c r="CA300" s="3"/>
      <c r="CB300" s="3"/>
      <c r="CC300" s="3"/>
      <c r="CD300" s="3"/>
      <c r="CE300" s="3"/>
    </row>
    <row r="301" spans="2:83" ht="10.5" customHeight="1" x14ac:dyDescent="0.15">
      <c r="B301" s="46">
        <v>33329</v>
      </c>
      <c r="C301" s="47">
        <v>198</v>
      </c>
      <c r="D301" s="47">
        <v>178</v>
      </c>
      <c r="E301" s="47">
        <v>161</v>
      </c>
      <c r="F301" s="47">
        <v>4</v>
      </c>
      <c r="G301" s="74">
        <f t="shared" si="30"/>
        <v>190</v>
      </c>
      <c r="H301" s="75">
        <f t="shared" si="31"/>
        <v>166</v>
      </c>
      <c r="I301" s="47">
        <v>203</v>
      </c>
      <c r="J301" s="47">
        <v>175</v>
      </c>
      <c r="K301" s="47">
        <v>158</v>
      </c>
      <c r="L301" s="47">
        <v>5</v>
      </c>
      <c r="M301" s="74">
        <f t="shared" si="28"/>
        <v>190</v>
      </c>
      <c r="N301" s="75">
        <f t="shared" si="29"/>
        <v>160</v>
      </c>
      <c r="O301" s="47"/>
      <c r="P301" s="47"/>
      <c r="Q301" s="47"/>
      <c r="R301" s="47"/>
      <c r="S301" s="74"/>
      <c r="T301" s="75"/>
      <c r="U301" s="47"/>
      <c r="V301" s="47"/>
      <c r="W301" s="47"/>
      <c r="X301" s="47"/>
      <c r="Y301" s="74"/>
      <c r="Z301" s="75"/>
      <c r="AA301" s="47"/>
      <c r="AB301" s="47"/>
      <c r="AC301" s="47"/>
      <c r="AD301" s="47"/>
      <c r="AE301" s="74"/>
      <c r="AF301" s="75"/>
      <c r="AG301" s="63">
        <v>720</v>
      </c>
      <c r="AH301" s="65">
        <v>377.279</v>
      </c>
      <c r="AI301" s="65"/>
      <c r="AJ301" s="65"/>
      <c r="AK301" s="65"/>
      <c r="AL301" s="65"/>
      <c r="AM301" s="46">
        <v>33329</v>
      </c>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c r="BO301" s="3"/>
      <c r="BP301" s="3"/>
      <c r="BQ301" s="3"/>
      <c r="BR301" s="3"/>
      <c r="BS301" s="3"/>
      <c r="BT301" s="3"/>
      <c r="BU301" s="3"/>
      <c r="BV301" s="3"/>
      <c r="BW301" s="3"/>
      <c r="BX301" s="3"/>
      <c r="BY301" s="3"/>
      <c r="BZ301" s="3"/>
      <c r="CA301" s="3"/>
      <c r="CB301" s="3"/>
      <c r="CC301" s="3"/>
      <c r="CD301" s="3"/>
      <c r="CE301" s="3"/>
    </row>
    <row r="302" spans="2:83" ht="10.5" customHeight="1" x14ac:dyDescent="0.15">
      <c r="B302" s="48">
        <v>33359</v>
      </c>
      <c r="C302" s="47">
        <v>199</v>
      </c>
      <c r="D302" s="47">
        <v>177</v>
      </c>
      <c r="E302" s="47">
        <v>159</v>
      </c>
      <c r="F302" s="47">
        <v>5</v>
      </c>
      <c r="G302" s="74">
        <f t="shared" si="30"/>
        <v>192</v>
      </c>
      <c r="H302" s="75">
        <f t="shared" si="31"/>
        <v>162</v>
      </c>
      <c r="I302" s="47">
        <v>210</v>
      </c>
      <c r="J302" s="47">
        <v>177</v>
      </c>
      <c r="K302" s="47">
        <v>160</v>
      </c>
      <c r="L302" s="47">
        <v>5</v>
      </c>
      <c r="M302" s="74">
        <f t="shared" si="28"/>
        <v>192</v>
      </c>
      <c r="N302" s="75">
        <f t="shared" si="29"/>
        <v>162</v>
      </c>
      <c r="O302" s="47"/>
      <c r="P302" s="47"/>
      <c r="Q302" s="47"/>
      <c r="R302" s="47"/>
      <c r="S302" s="74"/>
      <c r="T302" s="75"/>
      <c r="U302" s="47"/>
      <c r="V302" s="47"/>
      <c r="W302" s="47"/>
      <c r="X302" s="47"/>
      <c r="Y302" s="74"/>
      <c r="Z302" s="75"/>
      <c r="AA302" s="47"/>
      <c r="AB302" s="47"/>
      <c r="AC302" s="47"/>
      <c r="AD302" s="47"/>
      <c r="AE302" s="74"/>
      <c r="AF302" s="75"/>
      <c r="AG302" s="63">
        <v>744</v>
      </c>
      <c r="AH302" s="65">
        <v>389.85599999999999</v>
      </c>
      <c r="AI302" s="65"/>
      <c r="AJ302" s="65"/>
      <c r="AK302" s="65"/>
      <c r="AL302" s="65"/>
      <c r="AM302" s="48">
        <v>33359</v>
      </c>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c r="BO302" s="3"/>
      <c r="BP302" s="3"/>
      <c r="BQ302" s="3"/>
      <c r="BR302" s="3"/>
      <c r="BS302" s="3"/>
      <c r="BT302" s="3"/>
      <c r="BU302" s="3"/>
      <c r="BV302" s="3"/>
      <c r="BW302" s="3"/>
      <c r="BX302" s="3"/>
      <c r="BY302" s="3"/>
      <c r="BZ302" s="3"/>
      <c r="CA302" s="3"/>
      <c r="CB302" s="3"/>
      <c r="CC302" s="3"/>
      <c r="CD302" s="3"/>
      <c r="CE302" s="3"/>
    </row>
    <row r="303" spans="2:83" ht="10.5" customHeight="1" x14ac:dyDescent="0.15">
      <c r="B303" s="46">
        <v>33390</v>
      </c>
      <c r="C303" s="47">
        <v>211</v>
      </c>
      <c r="D303" s="47">
        <v>175</v>
      </c>
      <c r="E303" s="47">
        <v>157</v>
      </c>
      <c r="F303" s="47">
        <v>5</v>
      </c>
      <c r="G303" s="74">
        <f t="shared" si="30"/>
        <v>190</v>
      </c>
      <c r="H303" s="75">
        <f t="shared" si="31"/>
        <v>160</v>
      </c>
      <c r="I303" s="47">
        <v>205</v>
      </c>
      <c r="J303" s="47">
        <v>175</v>
      </c>
      <c r="K303" s="47">
        <v>160</v>
      </c>
      <c r="L303" s="47">
        <v>4</v>
      </c>
      <c r="M303" s="74">
        <f t="shared" si="28"/>
        <v>187</v>
      </c>
      <c r="N303" s="75">
        <f t="shared" si="29"/>
        <v>163</v>
      </c>
      <c r="O303" s="47"/>
      <c r="P303" s="47"/>
      <c r="Q303" s="47"/>
      <c r="R303" s="47"/>
      <c r="S303" s="74"/>
      <c r="T303" s="75"/>
      <c r="U303" s="47"/>
      <c r="V303" s="47"/>
      <c r="W303" s="47"/>
      <c r="X303" s="47"/>
      <c r="Y303" s="74"/>
      <c r="Z303" s="75"/>
      <c r="AA303" s="47"/>
      <c r="AB303" s="47"/>
      <c r="AC303" s="47"/>
      <c r="AD303" s="47"/>
      <c r="AE303" s="74"/>
      <c r="AF303" s="75"/>
      <c r="AG303" s="63">
        <v>720</v>
      </c>
      <c r="AH303" s="65">
        <v>377.28</v>
      </c>
      <c r="AI303" s="65"/>
      <c r="AJ303" s="65"/>
      <c r="AK303" s="65"/>
      <c r="AL303" s="65"/>
      <c r="AM303" s="46">
        <v>33390</v>
      </c>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row>
    <row r="304" spans="2:83" ht="10.5" customHeight="1" x14ac:dyDescent="0.15">
      <c r="B304" s="48">
        <v>33420</v>
      </c>
      <c r="C304" s="47">
        <v>189</v>
      </c>
      <c r="D304" s="47">
        <v>172</v>
      </c>
      <c r="E304" s="47">
        <v>152</v>
      </c>
      <c r="F304" s="47">
        <v>4</v>
      </c>
      <c r="G304" s="74">
        <f t="shared" si="30"/>
        <v>184</v>
      </c>
      <c r="H304" s="75">
        <f t="shared" si="31"/>
        <v>160</v>
      </c>
      <c r="I304" s="47">
        <v>191</v>
      </c>
      <c r="J304" s="47">
        <v>174</v>
      </c>
      <c r="K304" s="47">
        <v>159</v>
      </c>
      <c r="L304" s="47">
        <v>4</v>
      </c>
      <c r="M304" s="74">
        <f t="shared" si="28"/>
        <v>186</v>
      </c>
      <c r="N304" s="75">
        <f t="shared" si="29"/>
        <v>162</v>
      </c>
      <c r="O304" s="47"/>
      <c r="P304" s="47"/>
      <c r="Q304" s="47"/>
      <c r="R304" s="47"/>
      <c r="S304" s="74"/>
      <c r="T304" s="75"/>
      <c r="U304" s="47"/>
      <c r="V304" s="47"/>
      <c r="W304" s="47"/>
      <c r="X304" s="47"/>
      <c r="Y304" s="74"/>
      <c r="Z304" s="75"/>
      <c r="AA304" s="47"/>
      <c r="AB304" s="47"/>
      <c r="AC304" s="47"/>
      <c r="AD304" s="47"/>
      <c r="AE304" s="74"/>
      <c r="AF304" s="75"/>
      <c r="AG304" s="63">
        <v>744</v>
      </c>
      <c r="AH304" s="65">
        <v>389.85599999999999</v>
      </c>
      <c r="AI304" s="65"/>
      <c r="AJ304" s="65"/>
      <c r="AK304" s="65"/>
      <c r="AL304" s="65"/>
      <c r="AM304" s="48">
        <v>33420</v>
      </c>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c r="BO304" s="3"/>
      <c r="BP304" s="3"/>
      <c r="BQ304" s="3"/>
      <c r="BR304" s="3"/>
      <c r="BS304" s="3"/>
      <c r="BT304" s="3"/>
      <c r="BU304" s="3"/>
      <c r="BV304" s="3"/>
      <c r="BW304" s="3"/>
      <c r="BX304" s="3"/>
      <c r="BY304" s="3"/>
      <c r="BZ304" s="3"/>
      <c r="CA304" s="3"/>
      <c r="CB304" s="3"/>
      <c r="CC304" s="3"/>
      <c r="CD304" s="3"/>
      <c r="CE304" s="3"/>
    </row>
    <row r="305" spans="2:83" ht="10.5" customHeight="1" x14ac:dyDescent="0.15">
      <c r="B305" s="46">
        <v>33451</v>
      </c>
      <c r="C305" s="47">
        <v>192</v>
      </c>
      <c r="D305" s="47">
        <v>169</v>
      </c>
      <c r="E305" s="47">
        <v>154</v>
      </c>
      <c r="F305" s="47">
        <v>4</v>
      </c>
      <c r="G305" s="74">
        <f t="shared" si="30"/>
        <v>181</v>
      </c>
      <c r="H305" s="75">
        <f t="shared" si="31"/>
        <v>157</v>
      </c>
      <c r="I305" s="47">
        <v>189</v>
      </c>
      <c r="J305" s="47">
        <v>173</v>
      </c>
      <c r="K305" s="47">
        <v>156</v>
      </c>
      <c r="L305" s="47">
        <v>4</v>
      </c>
      <c r="M305" s="74">
        <f t="shared" si="28"/>
        <v>185</v>
      </c>
      <c r="N305" s="75">
        <f t="shared" si="29"/>
        <v>161</v>
      </c>
      <c r="O305" s="47"/>
      <c r="P305" s="47"/>
      <c r="Q305" s="47"/>
      <c r="R305" s="47"/>
      <c r="S305" s="74"/>
      <c r="T305" s="75"/>
      <c r="U305" s="47"/>
      <c r="V305" s="47"/>
      <c r="W305" s="47"/>
      <c r="X305" s="47"/>
      <c r="Y305" s="74"/>
      <c r="Z305" s="75"/>
      <c r="AA305" s="47"/>
      <c r="AB305" s="47"/>
      <c r="AC305" s="47"/>
      <c r="AD305" s="47"/>
      <c r="AE305" s="74"/>
      <c r="AF305" s="75"/>
      <c r="AG305" s="63">
        <v>744</v>
      </c>
      <c r="AH305" s="65">
        <v>305.315</v>
      </c>
      <c r="AI305" s="65"/>
      <c r="AJ305" s="65"/>
      <c r="AK305" s="65"/>
      <c r="AL305" s="65"/>
      <c r="AM305" s="46">
        <v>33451</v>
      </c>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c r="BO305" s="3"/>
      <c r="BP305" s="3"/>
      <c r="BQ305" s="3"/>
      <c r="BR305" s="3"/>
      <c r="BS305" s="3"/>
      <c r="BT305" s="3"/>
      <c r="BU305" s="3"/>
      <c r="BV305" s="3"/>
      <c r="BW305" s="3"/>
      <c r="BX305" s="3"/>
      <c r="BY305" s="3"/>
      <c r="BZ305" s="3"/>
      <c r="CA305" s="3"/>
      <c r="CB305" s="3"/>
      <c r="CC305" s="3"/>
      <c r="CD305" s="3"/>
      <c r="CE305" s="3"/>
    </row>
    <row r="306" spans="2:83" ht="10.5" customHeight="1" x14ac:dyDescent="0.15">
      <c r="B306" s="48">
        <v>33482</v>
      </c>
      <c r="C306" s="47">
        <v>191</v>
      </c>
      <c r="D306" s="47">
        <v>170</v>
      </c>
      <c r="E306" s="47">
        <v>157</v>
      </c>
      <c r="F306" s="47">
        <v>5</v>
      </c>
      <c r="G306" s="74">
        <f t="shared" si="30"/>
        <v>185</v>
      </c>
      <c r="H306" s="75">
        <f t="shared" si="31"/>
        <v>155</v>
      </c>
      <c r="I306" s="47">
        <v>209</v>
      </c>
      <c r="J306" s="47">
        <v>175</v>
      </c>
      <c r="K306" s="47">
        <v>158</v>
      </c>
      <c r="L306" s="47">
        <v>5</v>
      </c>
      <c r="M306" s="74">
        <f t="shared" si="28"/>
        <v>190</v>
      </c>
      <c r="N306" s="75">
        <f t="shared" si="29"/>
        <v>160</v>
      </c>
      <c r="O306" s="47"/>
      <c r="P306" s="47"/>
      <c r="Q306" s="47"/>
      <c r="R306" s="47"/>
      <c r="S306" s="74"/>
      <c r="T306" s="75"/>
      <c r="U306" s="47"/>
      <c r="V306" s="47"/>
      <c r="W306" s="47"/>
      <c r="X306" s="47"/>
      <c r="Y306" s="74"/>
      <c r="Z306" s="75"/>
      <c r="AA306" s="47"/>
      <c r="AB306" s="47"/>
      <c r="AC306" s="47"/>
      <c r="AD306" s="47"/>
      <c r="AE306" s="74"/>
      <c r="AF306" s="75"/>
      <c r="AG306" s="63">
        <v>720</v>
      </c>
      <c r="AH306" s="65">
        <v>377.01900000000001</v>
      </c>
      <c r="AI306" s="65"/>
      <c r="AJ306" s="65"/>
      <c r="AK306" s="65"/>
      <c r="AL306" s="65"/>
      <c r="AM306" s="48">
        <v>33482</v>
      </c>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c r="BO306" s="3"/>
      <c r="BP306" s="3"/>
      <c r="BQ306" s="3"/>
      <c r="BR306" s="3"/>
      <c r="BS306" s="3"/>
      <c r="BT306" s="3"/>
      <c r="BU306" s="3"/>
      <c r="BV306" s="3"/>
      <c r="BW306" s="3"/>
      <c r="BX306" s="3"/>
      <c r="BY306" s="3"/>
      <c r="BZ306" s="3"/>
      <c r="CA306" s="3"/>
      <c r="CB306" s="3"/>
      <c r="CC306" s="3"/>
      <c r="CD306" s="3"/>
      <c r="CE306" s="3"/>
    </row>
    <row r="307" spans="2:83" ht="10.5" customHeight="1" x14ac:dyDescent="0.15">
      <c r="B307" s="46">
        <v>33512</v>
      </c>
      <c r="C307" s="47">
        <v>187</v>
      </c>
      <c r="D307" s="47">
        <v>172</v>
      </c>
      <c r="E307" s="47">
        <v>155</v>
      </c>
      <c r="F307" s="47">
        <v>5</v>
      </c>
      <c r="G307" s="74">
        <f t="shared" si="30"/>
        <v>187</v>
      </c>
      <c r="H307" s="75">
        <f t="shared" si="31"/>
        <v>157</v>
      </c>
      <c r="I307" s="47">
        <v>200</v>
      </c>
      <c r="J307" s="47">
        <v>172</v>
      </c>
      <c r="K307" s="47">
        <v>155</v>
      </c>
      <c r="L307" s="47">
        <v>5</v>
      </c>
      <c r="M307" s="74">
        <f t="shared" si="28"/>
        <v>187</v>
      </c>
      <c r="N307" s="75">
        <f t="shared" si="29"/>
        <v>157</v>
      </c>
      <c r="O307" s="47"/>
      <c r="P307" s="47"/>
      <c r="Q307" s="47"/>
      <c r="R307" s="47"/>
      <c r="S307" s="74"/>
      <c r="T307" s="75"/>
      <c r="U307" s="47"/>
      <c r="V307" s="47"/>
      <c r="W307" s="47"/>
      <c r="X307" s="47"/>
      <c r="Y307" s="74"/>
      <c r="Z307" s="75"/>
      <c r="AA307" s="47"/>
      <c r="AB307" s="47"/>
      <c r="AC307" s="47"/>
      <c r="AD307" s="47"/>
      <c r="AE307" s="74"/>
      <c r="AF307" s="75"/>
      <c r="AG307" s="63">
        <v>72</v>
      </c>
      <c r="AH307" s="65">
        <v>36.503</v>
      </c>
      <c r="AI307" s="65"/>
      <c r="AJ307" s="65"/>
      <c r="AK307" s="65"/>
      <c r="AL307" s="65"/>
      <c r="AM307" s="46">
        <v>33512</v>
      </c>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c r="BO307" s="3"/>
      <c r="BP307" s="3"/>
      <c r="BQ307" s="3"/>
      <c r="BR307" s="3"/>
      <c r="BS307" s="3"/>
      <c r="BT307" s="3"/>
      <c r="BU307" s="3"/>
      <c r="BV307" s="3"/>
      <c r="BW307" s="3"/>
      <c r="BX307" s="3"/>
      <c r="BY307" s="3"/>
      <c r="BZ307" s="3"/>
      <c r="CA307" s="3"/>
      <c r="CB307" s="3"/>
      <c r="CC307" s="3"/>
      <c r="CD307" s="3"/>
      <c r="CE307" s="3"/>
    </row>
    <row r="308" spans="2:83" ht="10.5" customHeight="1" x14ac:dyDescent="0.15">
      <c r="B308" s="48">
        <v>33543</v>
      </c>
      <c r="C308" s="47">
        <v>204</v>
      </c>
      <c r="D308" s="47">
        <v>174</v>
      </c>
      <c r="E308" s="47">
        <v>160</v>
      </c>
      <c r="F308" s="47">
        <v>5</v>
      </c>
      <c r="G308" s="74">
        <f t="shared" si="30"/>
        <v>189</v>
      </c>
      <c r="H308" s="75">
        <f t="shared" si="31"/>
        <v>159</v>
      </c>
      <c r="I308" s="47">
        <v>198</v>
      </c>
      <c r="J308" s="47">
        <v>173</v>
      </c>
      <c r="K308" s="47">
        <v>158</v>
      </c>
      <c r="L308" s="47">
        <v>5</v>
      </c>
      <c r="M308" s="74">
        <f t="shared" si="28"/>
        <v>188</v>
      </c>
      <c r="N308" s="75">
        <f t="shared" si="29"/>
        <v>158</v>
      </c>
      <c r="O308" s="47"/>
      <c r="P308" s="47"/>
      <c r="Q308" s="47"/>
      <c r="R308" s="47"/>
      <c r="S308" s="74"/>
      <c r="T308" s="75"/>
      <c r="U308" s="47"/>
      <c r="V308" s="47"/>
      <c r="W308" s="47"/>
      <c r="X308" s="47"/>
      <c r="Y308" s="74"/>
      <c r="Z308" s="75"/>
      <c r="AA308" s="47"/>
      <c r="AB308" s="47"/>
      <c r="AC308" s="47"/>
      <c r="AD308" s="47"/>
      <c r="AE308" s="74"/>
      <c r="AF308" s="75"/>
      <c r="AG308" s="63">
        <v>0</v>
      </c>
      <c r="AH308" s="65">
        <v>0</v>
      </c>
      <c r="AI308" s="65"/>
      <c r="AJ308" s="65"/>
      <c r="AK308" s="65"/>
      <c r="AL308" s="65"/>
      <c r="AM308" s="48">
        <v>33543</v>
      </c>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c r="BO308" s="3"/>
      <c r="BP308" s="3"/>
      <c r="BQ308" s="3"/>
      <c r="BR308" s="3"/>
      <c r="BS308" s="3"/>
      <c r="BT308" s="3"/>
      <c r="BU308" s="3"/>
      <c r="BV308" s="3"/>
      <c r="BW308" s="3"/>
      <c r="BX308" s="3"/>
      <c r="BY308" s="3"/>
      <c r="BZ308" s="3"/>
      <c r="CA308" s="3"/>
      <c r="CB308" s="3"/>
      <c r="CC308" s="3"/>
      <c r="CD308" s="3"/>
      <c r="CE308" s="3"/>
    </row>
    <row r="309" spans="2:83" ht="10.5" customHeight="1" x14ac:dyDescent="0.15">
      <c r="B309" s="46">
        <v>33573</v>
      </c>
      <c r="C309" s="47">
        <v>224</v>
      </c>
      <c r="D309" s="47">
        <v>175</v>
      </c>
      <c r="E309" s="47">
        <v>159</v>
      </c>
      <c r="F309" s="47">
        <v>5</v>
      </c>
      <c r="G309" s="74">
        <f t="shared" si="30"/>
        <v>190</v>
      </c>
      <c r="H309" s="75">
        <f t="shared" si="31"/>
        <v>160</v>
      </c>
      <c r="I309" s="47">
        <v>224</v>
      </c>
      <c r="J309" s="47">
        <v>174</v>
      </c>
      <c r="K309" s="47">
        <v>157</v>
      </c>
      <c r="L309" s="47">
        <v>6</v>
      </c>
      <c r="M309" s="74">
        <f t="shared" si="28"/>
        <v>192</v>
      </c>
      <c r="N309" s="75">
        <f t="shared" si="29"/>
        <v>156</v>
      </c>
      <c r="O309" s="47"/>
      <c r="P309" s="47"/>
      <c r="Q309" s="47"/>
      <c r="R309" s="47"/>
      <c r="S309" s="74"/>
      <c r="T309" s="75"/>
      <c r="U309" s="47"/>
      <c r="V309" s="47"/>
      <c r="W309" s="47"/>
      <c r="X309" s="47"/>
      <c r="Y309" s="74"/>
      <c r="Z309" s="75"/>
      <c r="AA309" s="47"/>
      <c r="AB309" s="47"/>
      <c r="AC309" s="47"/>
      <c r="AD309" s="47"/>
      <c r="AE309" s="74"/>
      <c r="AF309" s="75"/>
      <c r="AG309" s="63">
        <v>330</v>
      </c>
      <c r="AH309" s="65">
        <v>154.75200000000001</v>
      </c>
      <c r="AI309" s="65"/>
      <c r="AJ309" s="65"/>
      <c r="AK309" s="65"/>
      <c r="AL309" s="65"/>
      <c r="AM309" s="46">
        <v>33573</v>
      </c>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c r="BO309" s="3"/>
      <c r="BP309" s="3"/>
      <c r="BQ309" s="3"/>
      <c r="BR309" s="3"/>
      <c r="BS309" s="3"/>
      <c r="BT309" s="3"/>
      <c r="BU309" s="3"/>
      <c r="BV309" s="3"/>
      <c r="BW309" s="3"/>
      <c r="BX309" s="3"/>
      <c r="BY309" s="3"/>
      <c r="BZ309" s="3"/>
      <c r="CA309" s="3"/>
      <c r="CB309" s="3"/>
      <c r="CC309" s="3"/>
      <c r="CD309" s="3"/>
      <c r="CE309" s="3"/>
    </row>
    <row r="310" spans="2:83" ht="10.5" customHeight="1" x14ac:dyDescent="0.15">
      <c r="B310" s="48">
        <v>33604</v>
      </c>
      <c r="C310" s="47">
        <v>204</v>
      </c>
      <c r="D310" s="47">
        <v>176</v>
      </c>
      <c r="E310" s="47">
        <v>159</v>
      </c>
      <c r="F310" s="47">
        <v>4</v>
      </c>
      <c r="G310" s="74">
        <f t="shared" si="30"/>
        <v>188</v>
      </c>
      <c r="H310" s="75">
        <f t="shared" si="31"/>
        <v>164</v>
      </c>
      <c r="I310" s="47">
        <v>191</v>
      </c>
      <c r="J310" s="47">
        <v>174</v>
      </c>
      <c r="K310" s="47">
        <v>159</v>
      </c>
      <c r="L310" s="47">
        <v>4</v>
      </c>
      <c r="M310" s="74">
        <f t="shared" si="28"/>
        <v>186</v>
      </c>
      <c r="N310" s="75">
        <f t="shared" si="29"/>
        <v>162</v>
      </c>
      <c r="O310" s="47"/>
      <c r="P310" s="47"/>
      <c r="Q310" s="47"/>
      <c r="R310" s="47"/>
      <c r="S310" s="74"/>
      <c r="T310" s="75"/>
      <c r="U310" s="47"/>
      <c r="V310" s="47"/>
      <c r="W310" s="47"/>
      <c r="X310" s="47"/>
      <c r="Y310" s="74"/>
      <c r="Z310" s="75"/>
      <c r="AA310" s="47"/>
      <c r="AB310" s="47"/>
      <c r="AC310" s="47"/>
      <c r="AD310" s="47"/>
      <c r="AE310" s="74"/>
      <c r="AF310" s="75"/>
      <c r="AG310" s="63">
        <v>744</v>
      </c>
      <c r="AH310" s="65">
        <v>389.85599999999999</v>
      </c>
      <c r="AI310" s="65"/>
      <c r="AJ310" s="65"/>
      <c r="AK310" s="65"/>
      <c r="AL310" s="65"/>
      <c r="AM310" s="48">
        <v>33604</v>
      </c>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c r="BO310" s="3"/>
      <c r="BP310" s="3"/>
      <c r="BQ310" s="3"/>
      <c r="BR310" s="3"/>
      <c r="BS310" s="3"/>
      <c r="BT310" s="3"/>
      <c r="BU310" s="3"/>
      <c r="BV310" s="3"/>
      <c r="BW310" s="3"/>
      <c r="BX310" s="3"/>
      <c r="BY310" s="3"/>
      <c r="BZ310" s="3"/>
      <c r="CA310" s="3"/>
      <c r="CB310" s="3"/>
      <c r="CC310" s="3"/>
      <c r="CD310" s="3"/>
      <c r="CE310" s="3"/>
    </row>
    <row r="311" spans="2:83" ht="10.5" customHeight="1" x14ac:dyDescent="0.15">
      <c r="B311" s="46">
        <v>33635</v>
      </c>
      <c r="C311" s="47">
        <v>200</v>
      </c>
      <c r="D311" s="47">
        <v>178</v>
      </c>
      <c r="E311" s="47">
        <v>162</v>
      </c>
      <c r="F311" s="47">
        <v>5</v>
      </c>
      <c r="G311" s="74">
        <f t="shared" si="30"/>
        <v>193</v>
      </c>
      <c r="H311" s="75">
        <f t="shared" si="31"/>
        <v>163</v>
      </c>
      <c r="I311" s="47">
        <v>219</v>
      </c>
      <c r="J311" s="47">
        <v>174</v>
      </c>
      <c r="K311" s="47">
        <v>160</v>
      </c>
      <c r="L311" s="47">
        <v>5</v>
      </c>
      <c r="M311" s="74">
        <f t="shared" si="28"/>
        <v>189</v>
      </c>
      <c r="N311" s="75">
        <f t="shared" si="29"/>
        <v>159</v>
      </c>
      <c r="O311" s="47"/>
      <c r="P311" s="47"/>
      <c r="Q311" s="47"/>
      <c r="R311" s="47"/>
      <c r="S311" s="74"/>
      <c r="T311" s="75"/>
      <c r="U311" s="47"/>
      <c r="V311" s="47"/>
      <c r="W311" s="47"/>
      <c r="X311" s="47"/>
      <c r="Y311" s="74"/>
      <c r="Z311" s="75"/>
      <c r="AA311" s="47"/>
      <c r="AB311" s="47"/>
      <c r="AC311" s="47"/>
      <c r="AD311" s="47"/>
      <c r="AE311" s="74"/>
      <c r="AF311" s="75"/>
      <c r="AG311" s="63">
        <v>696</v>
      </c>
      <c r="AH311" s="65">
        <v>364.70400000000001</v>
      </c>
      <c r="AI311" s="65"/>
      <c r="AJ311" s="65"/>
      <c r="AK311" s="65"/>
      <c r="AL311" s="65"/>
      <c r="AM311" s="46">
        <v>33635</v>
      </c>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c r="BO311" s="3"/>
      <c r="BP311" s="3"/>
      <c r="BQ311" s="3"/>
      <c r="BR311" s="3"/>
      <c r="BS311" s="3"/>
      <c r="BT311" s="3"/>
      <c r="BU311" s="3"/>
      <c r="BV311" s="3"/>
      <c r="BW311" s="3"/>
      <c r="BX311" s="3"/>
      <c r="BY311" s="3"/>
      <c r="BZ311" s="3"/>
      <c r="CA311" s="3"/>
      <c r="CB311" s="3"/>
      <c r="CC311" s="3"/>
      <c r="CD311" s="3"/>
      <c r="CE311" s="3"/>
    </row>
    <row r="312" spans="2:83" ht="10.5" customHeight="1" x14ac:dyDescent="0.15">
      <c r="B312" s="48">
        <v>33664</v>
      </c>
      <c r="C312" s="47">
        <v>203</v>
      </c>
      <c r="D312" s="47">
        <v>175</v>
      </c>
      <c r="E312" s="47">
        <v>157</v>
      </c>
      <c r="F312" s="47">
        <v>6</v>
      </c>
      <c r="G312" s="74">
        <f t="shared" si="30"/>
        <v>193</v>
      </c>
      <c r="H312" s="75">
        <f t="shared" si="31"/>
        <v>157</v>
      </c>
      <c r="I312" s="47">
        <v>201</v>
      </c>
      <c r="J312" s="47">
        <v>174</v>
      </c>
      <c r="K312" s="47">
        <v>159</v>
      </c>
      <c r="L312" s="47">
        <v>6</v>
      </c>
      <c r="M312" s="74">
        <f t="shared" si="28"/>
        <v>192</v>
      </c>
      <c r="N312" s="75">
        <f t="shared" si="29"/>
        <v>156</v>
      </c>
      <c r="O312" s="47"/>
      <c r="P312" s="47"/>
      <c r="Q312" s="47"/>
      <c r="R312" s="47"/>
      <c r="S312" s="74"/>
      <c r="T312" s="75"/>
      <c r="U312" s="47"/>
      <c r="V312" s="47"/>
      <c r="W312" s="47"/>
      <c r="X312" s="47"/>
      <c r="Y312" s="74"/>
      <c r="Z312" s="75"/>
      <c r="AA312" s="47"/>
      <c r="AB312" s="47"/>
      <c r="AC312" s="47"/>
      <c r="AD312" s="47"/>
      <c r="AE312" s="74"/>
      <c r="AF312" s="75"/>
      <c r="AG312" s="63">
        <v>744</v>
      </c>
      <c r="AH312" s="65">
        <v>389.85599999999999</v>
      </c>
      <c r="AI312" s="65"/>
      <c r="AJ312" s="65"/>
      <c r="AK312" s="65"/>
      <c r="AL312" s="65"/>
      <c r="AM312" s="48">
        <v>33664</v>
      </c>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c r="BO312" s="3"/>
      <c r="BP312" s="3"/>
      <c r="BQ312" s="3"/>
      <c r="BR312" s="3"/>
      <c r="BS312" s="3"/>
      <c r="BT312" s="3"/>
      <c r="BU312" s="3"/>
      <c r="BV312" s="3"/>
      <c r="BW312" s="3"/>
      <c r="BX312" s="3"/>
      <c r="BY312" s="3"/>
      <c r="BZ312" s="3"/>
      <c r="CA312" s="3"/>
      <c r="CB312" s="3"/>
      <c r="CC312" s="3"/>
      <c r="CD312" s="3"/>
      <c r="CE312" s="3"/>
    </row>
    <row r="313" spans="2:83" ht="10.5" customHeight="1" x14ac:dyDescent="0.15">
      <c r="B313" s="46">
        <v>33695</v>
      </c>
      <c r="C313" s="47">
        <v>219</v>
      </c>
      <c r="D313" s="47">
        <v>174</v>
      </c>
      <c r="E313" s="47">
        <v>154</v>
      </c>
      <c r="F313" s="47">
        <v>5</v>
      </c>
      <c r="G313" s="74">
        <f t="shared" si="30"/>
        <v>189</v>
      </c>
      <c r="H313" s="75">
        <f t="shared" si="31"/>
        <v>159</v>
      </c>
      <c r="I313" s="47">
        <v>209</v>
      </c>
      <c r="J313" s="47">
        <v>174</v>
      </c>
      <c r="K313" s="47">
        <v>157</v>
      </c>
      <c r="L313" s="47">
        <v>5</v>
      </c>
      <c r="M313" s="74">
        <f t="shared" si="28"/>
        <v>189</v>
      </c>
      <c r="N313" s="75">
        <f t="shared" si="29"/>
        <v>159</v>
      </c>
      <c r="O313" s="47"/>
      <c r="P313" s="47"/>
      <c r="Q313" s="47"/>
      <c r="R313" s="47"/>
      <c r="S313" s="74"/>
      <c r="T313" s="75"/>
      <c r="U313" s="47"/>
      <c r="V313" s="47"/>
      <c r="W313" s="47"/>
      <c r="X313" s="47"/>
      <c r="Y313" s="74"/>
      <c r="Z313" s="75"/>
      <c r="AA313" s="47"/>
      <c r="AB313" s="47"/>
      <c r="AC313" s="47"/>
      <c r="AD313" s="47"/>
      <c r="AE313" s="74"/>
      <c r="AF313" s="75"/>
      <c r="AG313" s="62">
        <v>720</v>
      </c>
      <c r="AH313" s="64">
        <v>377.28</v>
      </c>
      <c r="AI313" s="64"/>
      <c r="AJ313" s="64"/>
      <c r="AK313" s="64"/>
      <c r="AL313" s="64"/>
      <c r="AM313" s="46">
        <v>33695</v>
      </c>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c r="BO313" s="3"/>
      <c r="BP313" s="3"/>
      <c r="BQ313" s="3"/>
      <c r="BR313" s="3"/>
      <c r="BS313" s="3"/>
      <c r="BT313" s="3"/>
      <c r="BU313" s="3"/>
      <c r="BV313" s="3"/>
      <c r="BW313" s="3"/>
      <c r="BX313" s="3"/>
      <c r="BY313" s="3"/>
      <c r="BZ313" s="3"/>
      <c r="CA313" s="3"/>
      <c r="CB313" s="3"/>
      <c r="CC313" s="3"/>
      <c r="CD313" s="3"/>
      <c r="CE313" s="3"/>
    </row>
    <row r="314" spans="2:83" ht="10.5" customHeight="1" x14ac:dyDescent="0.15">
      <c r="B314" s="48">
        <v>33725</v>
      </c>
      <c r="C314" s="47">
        <v>216</v>
      </c>
      <c r="D314" s="47">
        <v>174</v>
      </c>
      <c r="E314" s="47">
        <v>157</v>
      </c>
      <c r="F314" s="47">
        <v>5</v>
      </c>
      <c r="G314" s="74">
        <f t="shared" si="30"/>
        <v>189</v>
      </c>
      <c r="H314" s="75">
        <f t="shared" si="31"/>
        <v>159</v>
      </c>
      <c r="I314" s="47">
        <v>210</v>
      </c>
      <c r="J314" s="47">
        <v>174</v>
      </c>
      <c r="K314" s="47">
        <v>155</v>
      </c>
      <c r="L314" s="47">
        <v>5</v>
      </c>
      <c r="M314" s="74">
        <f t="shared" si="28"/>
        <v>189</v>
      </c>
      <c r="N314" s="75">
        <f t="shared" si="29"/>
        <v>159</v>
      </c>
      <c r="O314" s="47"/>
      <c r="P314" s="47"/>
      <c r="Q314" s="47"/>
      <c r="R314" s="47"/>
      <c r="S314" s="74"/>
      <c r="T314" s="75"/>
      <c r="U314" s="47"/>
      <c r="V314" s="47"/>
      <c r="W314" s="47"/>
      <c r="X314" s="47"/>
      <c r="Y314" s="74"/>
      <c r="Z314" s="75"/>
      <c r="AA314" s="47"/>
      <c r="AB314" s="47"/>
      <c r="AC314" s="47"/>
      <c r="AD314" s="47"/>
      <c r="AE314" s="74"/>
      <c r="AF314" s="75"/>
      <c r="AG314" s="62">
        <v>744</v>
      </c>
      <c r="AH314" s="64">
        <v>386.94799999999998</v>
      </c>
      <c r="AI314" s="64"/>
      <c r="AJ314" s="64"/>
      <c r="AK314" s="64"/>
      <c r="AL314" s="64"/>
      <c r="AM314" s="48">
        <v>33725</v>
      </c>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c r="BO314" s="3"/>
      <c r="BP314" s="3"/>
      <c r="BQ314" s="3"/>
      <c r="BR314" s="3"/>
      <c r="BS314" s="3"/>
      <c r="BT314" s="3"/>
      <c r="BU314" s="3"/>
      <c r="BV314" s="3"/>
      <c r="BW314" s="3"/>
      <c r="BX314" s="3"/>
      <c r="BY314" s="3"/>
      <c r="BZ314" s="3"/>
      <c r="CA314" s="3"/>
      <c r="CB314" s="3"/>
      <c r="CC314" s="3"/>
      <c r="CD314" s="3"/>
      <c r="CE314" s="3"/>
    </row>
    <row r="315" spans="2:83" ht="10.5" customHeight="1" x14ac:dyDescent="0.15">
      <c r="B315" s="46">
        <v>33756</v>
      </c>
      <c r="C315" s="47">
        <v>192</v>
      </c>
      <c r="D315" s="47">
        <v>172</v>
      </c>
      <c r="E315" s="47">
        <v>156</v>
      </c>
      <c r="F315" s="47">
        <v>5</v>
      </c>
      <c r="G315" s="74">
        <f t="shared" si="30"/>
        <v>187</v>
      </c>
      <c r="H315" s="75">
        <f t="shared" si="31"/>
        <v>157</v>
      </c>
      <c r="I315" s="47">
        <v>201</v>
      </c>
      <c r="J315" s="47">
        <v>173</v>
      </c>
      <c r="K315" s="47">
        <v>158</v>
      </c>
      <c r="L315" s="47">
        <v>5</v>
      </c>
      <c r="M315" s="74">
        <f t="shared" ref="M315:M330" si="32">J315+L315*3</f>
        <v>188</v>
      </c>
      <c r="N315" s="75">
        <f t="shared" ref="N315:N330" si="33">J315-3*L315</f>
        <v>158</v>
      </c>
      <c r="O315" s="47"/>
      <c r="P315" s="47"/>
      <c r="Q315" s="47"/>
      <c r="R315" s="47"/>
      <c r="S315" s="74"/>
      <c r="T315" s="75"/>
      <c r="U315" s="47"/>
      <c r="V315" s="47"/>
      <c r="W315" s="47"/>
      <c r="X315" s="47"/>
      <c r="Y315" s="74"/>
      <c r="Z315" s="75"/>
      <c r="AA315" s="47"/>
      <c r="AB315" s="47"/>
      <c r="AC315" s="47"/>
      <c r="AD315" s="47"/>
      <c r="AE315" s="74"/>
      <c r="AF315" s="75"/>
      <c r="AG315" s="62">
        <v>720</v>
      </c>
      <c r="AH315" s="64">
        <v>377.27600000000001</v>
      </c>
      <c r="AI315" s="64"/>
      <c r="AJ315" s="64"/>
      <c r="AK315" s="64"/>
      <c r="AL315" s="64"/>
      <c r="AM315" s="46">
        <v>33756</v>
      </c>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c r="BO315" s="3"/>
      <c r="BP315" s="3"/>
      <c r="BQ315" s="3"/>
      <c r="BR315" s="3"/>
      <c r="BS315" s="3"/>
      <c r="BT315" s="3"/>
      <c r="BU315" s="3"/>
      <c r="BV315" s="3"/>
      <c r="BW315" s="3"/>
      <c r="BX315" s="3"/>
      <c r="BY315" s="3"/>
      <c r="BZ315" s="3"/>
      <c r="CA315" s="3"/>
      <c r="CB315" s="3"/>
      <c r="CC315" s="3"/>
      <c r="CD315" s="3"/>
      <c r="CE315" s="3"/>
    </row>
    <row r="316" spans="2:83" ht="10.5" customHeight="1" x14ac:dyDescent="0.15">
      <c r="B316" s="48">
        <v>33786</v>
      </c>
      <c r="C316" s="47">
        <v>188</v>
      </c>
      <c r="D316" s="47">
        <v>173</v>
      </c>
      <c r="E316" s="47">
        <v>155</v>
      </c>
      <c r="F316" s="47">
        <v>4</v>
      </c>
      <c r="G316" s="74">
        <f t="shared" ref="G316:G331" si="34">D316+F316*3</f>
        <v>185</v>
      </c>
      <c r="H316" s="75">
        <f t="shared" ref="H316:H331" si="35">D316-3*F316</f>
        <v>161</v>
      </c>
      <c r="I316" s="47">
        <v>201</v>
      </c>
      <c r="J316" s="47">
        <v>174</v>
      </c>
      <c r="K316" s="47">
        <v>159</v>
      </c>
      <c r="L316" s="47">
        <v>4</v>
      </c>
      <c r="M316" s="74">
        <f t="shared" si="32"/>
        <v>186</v>
      </c>
      <c r="N316" s="75">
        <f t="shared" si="33"/>
        <v>162</v>
      </c>
      <c r="O316" s="47"/>
      <c r="P316" s="47"/>
      <c r="Q316" s="47"/>
      <c r="R316" s="47"/>
      <c r="S316" s="74"/>
      <c r="T316" s="75"/>
      <c r="U316" s="47"/>
      <c r="V316" s="47"/>
      <c r="W316" s="47"/>
      <c r="X316" s="47"/>
      <c r="Y316" s="74"/>
      <c r="Z316" s="75"/>
      <c r="AA316" s="47"/>
      <c r="AB316" s="47"/>
      <c r="AC316" s="47"/>
      <c r="AD316" s="47"/>
      <c r="AE316" s="74"/>
      <c r="AF316" s="75"/>
      <c r="AG316" s="62">
        <v>744</v>
      </c>
      <c r="AH316" s="64">
        <v>389.85500000000002</v>
      </c>
      <c r="AI316" s="64"/>
      <c r="AJ316" s="64"/>
      <c r="AK316" s="64"/>
      <c r="AL316" s="64"/>
      <c r="AM316" s="48">
        <v>33786</v>
      </c>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c r="BO316" s="3"/>
      <c r="BP316" s="3"/>
      <c r="BQ316" s="3"/>
      <c r="BR316" s="3"/>
      <c r="BS316" s="3"/>
      <c r="BT316" s="3"/>
      <c r="BU316" s="3"/>
      <c r="BV316" s="3"/>
      <c r="BW316" s="3"/>
      <c r="BX316" s="3"/>
      <c r="BY316" s="3"/>
      <c r="BZ316" s="3"/>
      <c r="CA316" s="3"/>
      <c r="CB316" s="3"/>
      <c r="CC316" s="3"/>
      <c r="CD316" s="3"/>
      <c r="CE316" s="3"/>
    </row>
    <row r="317" spans="2:83" ht="10.5" customHeight="1" x14ac:dyDescent="0.15">
      <c r="B317" s="46">
        <v>33817</v>
      </c>
      <c r="C317" s="47">
        <v>189</v>
      </c>
      <c r="D317" s="47">
        <v>172</v>
      </c>
      <c r="E317" s="47">
        <v>159</v>
      </c>
      <c r="F317" s="47">
        <v>4</v>
      </c>
      <c r="G317" s="74">
        <f t="shared" si="34"/>
        <v>184</v>
      </c>
      <c r="H317" s="75">
        <f t="shared" si="35"/>
        <v>160</v>
      </c>
      <c r="I317" s="47">
        <v>189</v>
      </c>
      <c r="J317" s="47">
        <v>174</v>
      </c>
      <c r="K317" s="47">
        <v>159</v>
      </c>
      <c r="L317" s="47">
        <v>4</v>
      </c>
      <c r="M317" s="74">
        <f t="shared" si="32"/>
        <v>186</v>
      </c>
      <c r="N317" s="75">
        <f t="shared" si="33"/>
        <v>162</v>
      </c>
      <c r="O317" s="47"/>
      <c r="P317" s="47"/>
      <c r="Q317" s="47"/>
      <c r="R317" s="47"/>
      <c r="S317" s="74"/>
      <c r="T317" s="75"/>
      <c r="U317" s="47"/>
      <c r="V317" s="47"/>
      <c r="W317" s="47"/>
      <c r="X317" s="47"/>
      <c r="Y317" s="74"/>
      <c r="Z317" s="75"/>
      <c r="AA317" s="47"/>
      <c r="AB317" s="47"/>
      <c r="AC317" s="47"/>
      <c r="AD317" s="47"/>
      <c r="AE317" s="74"/>
      <c r="AF317" s="75"/>
      <c r="AG317" s="62">
        <v>733</v>
      </c>
      <c r="AH317" s="64">
        <v>384.04</v>
      </c>
      <c r="AI317" s="64"/>
      <c r="AJ317" s="64"/>
      <c r="AK317" s="64"/>
      <c r="AL317" s="64"/>
      <c r="AM317" s="46">
        <v>33817</v>
      </c>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c r="BO317" s="3"/>
      <c r="BP317" s="3"/>
      <c r="BQ317" s="3"/>
      <c r="BR317" s="3"/>
      <c r="BS317" s="3"/>
      <c r="BT317" s="3"/>
      <c r="BU317" s="3"/>
      <c r="BV317" s="3"/>
      <c r="BW317" s="3"/>
      <c r="BX317" s="3"/>
      <c r="BY317" s="3"/>
      <c r="BZ317" s="3"/>
      <c r="CA317" s="3"/>
      <c r="CB317" s="3"/>
      <c r="CC317" s="3"/>
      <c r="CD317" s="3"/>
      <c r="CE317" s="3"/>
    </row>
    <row r="318" spans="2:83" ht="10.5" customHeight="1" x14ac:dyDescent="0.15">
      <c r="B318" s="48">
        <v>33848</v>
      </c>
      <c r="C318" s="47">
        <v>194</v>
      </c>
      <c r="D318" s="47">
        <v>172</v>
      </c>
      <c r="E318" s="47">
        <v>155</v>
      </c>
      <c r="F318" s="47">
        <v>5</v>
      </c>
      <c r="G318" s="74">
        <f t="shared" si="34"/>
        <v>187</v>
      </c>
      <c r="H318" s="75">
        <f t="shared" si="35"/>
        <v>157</v>
      </c>
      <c r="I318" s="47">
        <v>188</v>
      </c>
      <c r="J318" s="47">
        <v>174</v>
      </c>
      <c r="K318" s="47">
        <v>159</v>
      </c>
      <c r="L318" s="47">
        <v>4</v>
      </c>
      <c r="M318" s="74">
        <f t="shared" si="32"/>
        <v>186</v>
      </c>
      <c r="N318" s="75">
        <f t="shared" si="33"/>
        <v>162</v>
      </c>
      <c r="O318" s="47"/>
      <c r="P318" s="47"/>
      <c r="Q318" s="47"/>
      <c r="R318" s="47"/>
      <c r="S318" s="74"/>
      <c r="T318" s="75"/>
      <c r="U318" s="47"/>
      <c r="V318" s="47"/>
      <c r="W318" s="47"/>
      <c r="X318" s="47"/>
      <c r="Y318" s="74"/>
      <c r="Z318" s="75"/>
      <c r="AA318" s="47"/>
      <c r="AB318" s="47"/>
      <c r="AC318" s="47"/>
      <c r="AD318" s="47"/>
      <c r="AE318" s="74"/>
      <c r="AF318" s="75"/>
      <c r="AG318" s="62">
        <v>289</v>
      </c>
      <c r="AH318" s="64">
        <v>144.297</v>
      </c>
      <c r="AI318" s="64"/>
      <c r="AJ318" s="64"/>
      <c r="AK318" s="64"/>
      <c r="AL318" s="64"/>
      <c r="AM318" s="48">
        <v>33848</v>
      </c>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c r="BO318" s="3"/>
      <c r="BP318" s="3"/>
      <c r="BQ318" s="3"/>
      <c r="BR318" s="3"/>
      <c r="BS318" s="3"/>
      <c r="BT318" s="3"/>
      <c r="BU318" s="3"/>
      <c r="BV318" s="3"/>
      <c r="BW318" s="3"/>
      <c r="BX318" s="3"/>
      <c r="BY318" s="3"/>
      <c r="BZ318" s="3"/>
      <c r="CA318" s="3"/>
      <c r="CB318" s="3"/>
      <c r="CC318" s="3"/>
      <c r="CD318" s="3"/>
      <c r="CE318" s="3"/>
    </row>
    <row r="319" spans="2:83" ht="10.5" customHeight="1" x14ac:dyDescent="0.15">
      <c r="B319" s="46">
        <v>33878</v>
      </c>
      <c r="C319" s="47">
        <v>191</v>
      </c>
      <c r="D319" s="47">
        <v>175</v>
      </c>
      <c r="E319" s="47">
        <v>161</v>
      </c>
      <c r="F319" s="47">
        <v>5</v>
      </c>
      <c r="G319" s="74">
        <f t="shared" si="34"/>
        <v>190</v>
      </c>
      <c r="H319" s="75">
        <f t="shared" si="35"/>
        <v>160</v>
      </c>
      <c r="I319" s="47">
        <v>214</v>
      </c>
      <c r="J319" s="47">
        <v>175</v>
      </c>
      <c r="K319" s="47">
        <v>161</v>
      </c>
      <c r="L319" s="47">
        <v>5</v>
      </c>
      <c r="M319" s="74">
        <f t="shared" si="32"/>
        <v>190</v>
      </c>
      <c r="N319" s="75">
        <f t="shared" si="33"/>
        <v>160</v>
      </c>
      <c r="O319" s="47"/>
      <c r="P319" s="47"/>
      <c r="Q319" s="47"/>
      <c r="R319" s="47"/>
      <c r="S319" s="74"/>
      <c r="T319" s="75"/>
      <c r="U319" s="47"/>
      <c r="V319" s="47"/>
      <c r="W319" s="47"/>
      <c r="X319" s="47"/>
      <c r="Y319" s="74"/>
      <c r="Z319" s="75"/>
      <c r="AA319" s="47"/>
      <c r="AB319" s="47"/>
      <c r="AC319" s="47"/>
      <c r="AD319" s="47"/>
      <c r="AE319" s="74"/>
      <c r="AF319" s="75"/>
      <c r="AG319" s="62">
        <v>744</v>
      </c>
      <c r="AH319" s="64">
        <v>389.85599999999999</v>
      </c>
      <c r="AI319" s="64"/>
      <c r="AJ319" s="64"/>
      <c r="AK319" s="64"/>
      <c r="AL319" s="64"/>
      <c r="AM319" s="46">
        <v>33878</v>
      </c>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c r="BO319" s="3"/>
      <c r="BP319" s="3"/>
      <c r="BQ319" s="3"/>
      <c r="BR319" s="3"/>
      <c r="BS319" s="3"/>
      <c r="BT319" s="3"/>
      <c r="BU319" s="3"/>
      <c r="BV319" s="3"/>
      <c r="BW319" s="3"/>
      <c r="BX319" s="3"/>
      <c r="BY319" s="3"/>
      <c r="BZ319" s="3"/>
      <c r="CA319" s="3"/>
      <c r="CB319" s="3"/>
      <c r="CC319" s="3"/>
      <c r="CD319" s="3"/>
      <c r="CE319" s="3"/>
    </row>
    <row r="320" spans="2:83" ht="10.5" customHeight="1" x14ac:dyDescent="0.15">
      <c r="B320" s="48">
        <v>33909</v>
      </c>
      <c r="C320" s="47">
        <v>189</v>
      </c>
      <c r="D320" s="47">
        <v>173</v>
      </c>
      <c r="E320" s="47">
        <v>158</v>
      </c>
      <c r="F320" s="47">
        <v>4</v>
      </c>
      <c r="G320" s="74">
        <f t="shared" si="34"/>
        <v>185</v>
      </c>
      <c r="H320" s="75">
        <f t="shared" si="35"/>
        <v>161</v>
      </c>
      <c r="I320" s="47">
        <v>189</v>
      </c>
      <c r="J320" s="47">
        <v>176</v>
      </c>
      <c r="K320" s="47">
        <v>161</v>
      </c>
      <c r="L320" s="47">
        <v>4</v>
      </c>
      <c r="M320" s="74">
        <f t="shared" si="32"/>
        <v>188</v>
      </c>
      <c r="N320" s="75">
        <f t="shared" si="33"/>
        <v>164</v>
      </c>
      <c r="O320" s="47"/>
      <c r="P320" s="47"/>
      <c r="Q320" s="47"/>
      <c r="R320" s="47"/>
      <c r="S320" s="74"/>
      <c r="T320" s="75"/>
      <c r="U320" s="47"/>
      <c r="V320" s="47"/>
      <c r="W320" s="47"/>
      <c r="X320" s="47"/>
      <c r="Y320" s="74"/>
      <c r="Z320" s="75"/>
      <c r="AA320" s="47"/>
      <c r="AB320" s="47"/>
      <c r="AC320" s="47"/>
      <c r="AD320" s="47"/>
      <c r="AE320" s="74"/>
      <c r="AF320" s="75"/>
      <c r="AG320" s="62">
        <v>720</v>
      </c>
      <c r="AH320" s="64">
        <v>375.51600000000002</v>
      </c>
      <c r="AI320" s="64"/>
      <c r="AJ320" s="64"/>
      <c r="AK320" s="64"/>
      <c r="AL320" s="64"/>
      <c r="AM320" s="48">
        <v>33909</v>
      </c>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c r="BO320" s="3"/>
      <c r="BP320" s="3"/>
      <c r="BQ320" s="3"/>
      <c r="BR320" s="3"/>
      <c r="BS320" s="3"/>
      <c r="BT320" s="3"/>
      <c r="BU320" s="3"/>
      <c r="BV320" s="3"/>
      <c r="BW320" s="3"/>
      <c r="BX320" s="3"/>
      <c r="BY320" s="3"/>
      <c r="BZ320" s="3"/>
      <c r="CA320" s="3"/>
      <c r="CB320" s="3"/>
      <c r="CC320" s="3"/>
      <c r="CD320" s="3"/>
      <c r="CE320" s="3"/>
    </row>
    <row r="321" spans="2:83" ht="10.5" customHeight="1" x14ac:dyDescent="0.15">
      <c r="B321" s="46">
        <v>33939</v>
      </c>
      <c r="C321" s="47">
        <v>194</v>
      </c>
      <c r="D321" s="47">
        <v>175</v>
      </c>
      <c r="E321" s="47">
        <v>157</v>
      </c>
      <c r="F321" s="47">
        <v>4</v>
      </c>
      <c r="G321" s="74">
        <f t="shared" si="34"/>
        <v>187</v>
      </c>
      <c r="H321" s="75">
        <f t="shared" si="35"/>
        <v>163</v>
      </c>
      <c r="I321" s="47">
        <v>196</v>
      </c>
      <c r="J321" s="47">
        <v>176</v>
      </c>
      <c r="K321" s="47">
        <v>161</v>
      </c>
      <c r="L321" s="47">
        <v>5</v>
      </c>
      <c r="M321" s="74">
        <f t="shared" si="32"/>
        <v>191</v>
      </c>
      <c r="N321" s="75">
        <f t="shared" si="33"/>
        <v>161</v>
      </c>
      <c r="O321" s="47"/>
      <c r="P321" s="47"/>
      <c r="Q321" s="47"/>
      <c r="R321" s="47"/>
      <c r="S321" s="74"/>
      <c r="T321" s="75"/>
      <c r="U321" s="47"/>
      <c r="V321" s="47"/>
      <c r="W321" s="47"/>
      <c r="X321" s="47"/>
      <c r="Y321" s="74"/>
      <c r="Z321" s="75"/>
      <c r="AA321" s="47"/>
      <c r="AB321" s="47"/>
      <c r="AC321" s="47"/>
      <c r="AD321" s="47"/>
      <c r="AE321" s="74"/>
      <c r="AF321" s="75"/>
      <c r="AG321" s="62">
        <v>744</v>
      </c>
      <c r="AH321" s="64">
        <v>389.39800000000002</v>
      </c>
      <c r="AI321" s="64"/>
      <c r="AJ321" s="64"/>
      <c r="AK321" s="64"/>
      <c r="AL321" s="64"/>
      <c r="AM321" s="46">
        <v>33939</v>
      </c>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c r="BO321" s="3"/>
      <c r="BP321" s="3"/>
      <c r="BQ321" s="3"/>
      <c r="BR321" s="3"/>
      <c r="BS321" s="3"/>
      <c r="BT321" s="3"/>
      <c r="BU321" s="3"/>
      <c r="BV321" s="3"/>
      <c r="BW321" s="3"/>
      <c r="BX321" s="3"/>
      <c r="BY321" s="3"/>
      <c r="BZ321" s="3"/>
      <c r="CA321" s="3"/>
      <c r="CB321" s="3"/>
      <c r="CC321" s="3"/>
      <c r="CD321" s="3"/>
      <c r="CE321" s="3"/>
    </row>
    <row r="322" spans="2:83" ht="10.5" customHeight="1" x14ac:dyDescent="0.15">
      <c r="B322" s="48">
        <v>33970</v>
      </c>
      <c r="C322" s="47">
        <v>224</v>
      </c>
      <c r="D322" s="47">
        <v>176</v>
      </c>
      <c r="E322" s="47">
        <v>158</v>
      </c>
      <c r="F322" s="47">
        <v>6</v>
      </c>
      <c r="G322" s="74">
        <f t="shared" si="34"/>
        <v>194</v>
      </c>
      <c r="H322" s="75">
        <f t="shared" si="35"/>
        <v>158</v>
      </c>
      <c r="I322" s="47">
        <v>207</v>
      </c>
      <c r="J322" s="47">
        <v>177</v>
      </c>
      <c r="K322" s="47">
        <v>161</v>
      </c>
      <c r="L322" s="47">
        <v>5</v>
      </c>
      <c r="M322" s="74">
        <f t="shared" si="32"/>
        <v>192</v>
      </c>
      <c r="N322" s="75">
        <f t="shared" si="33"/>
        <v>162</v>
      </c>
      <c r="O322" s="47"/>
      <c r="P322" s="47"/>
      <c r="Q322" s="47"/>
      <c r="R322" s="47"/>
      <c r="S322" s="74"/>
      <c r="T322" s="75"/>
      <c r="U322" s="47"/>
      <c r="V322" s="47"/>
      <c r="W322" s="47"/>
      <c r="X322" s="47"/>
      <c r="Y322" s="74"/>
      <c r="Z322" s="75"/>
      <c r="AA322" s="47"/>
      <c r="AB322" s="47"/>
      <c r="AC322" s="47"/>
      <c r="AD322" s="47"/>
      <c r="AE322" s="74"/>
      <c r="AF322" s="75"/>
      <c r="AG322" s="62">
        <v>192</v>
      </c>
      <c r="AH322" s="64">
        <v>96.808999999999997</v>
      </c>
      <c r="AI322" s="64"/>
      <c r="AJ322" s="64"/>
      <c r="AK322" s="64"/>
      <c r="AL322" s="64"/>
      <c r="AM322" s="48">
        <v>33970</v>
      </c>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c r="BO322" s="3"/>
      <c r="BP322" s="3"/>
      <c r="BQ322" s="3"/>
      <c r="BR322" s="3"/>
      <c r="BS322" s="3"/>
      <c r="BT322" s="3"/>
      <c r="BU322" s="3"/>
      <c r="BV322" s="3"/>
      <c r="BW322" s="3"/>
      <c r="BX322" s="3"/>
      <c r="BY322" s="3"/>
      <c r="BZ322" s="3"/>
      <c r="CA322" s="3"/>
      <c r="CB322" s="3"/>
      <c r="CC322" s="3"/>
      <c r="CD322" s="3"/>
      <c r="CE322" s="3"/>
    </row>
    <row r="323" spans="2:83" ht="10.5" customHeight="1" x14ac:dyDescent="0.15">
      <c r="B323" s="46">
        <v>34001</v>
      </c>
      <c r="C323" s="47">
        <v>222</v>
      </c>
      <c r="D323" s="47">
        <v>175</v>
      </c>
      <c r="E323" s="47">
        <v>160</v>
      </c>
      <c r="F323" s="47">
        <v>5</v>
      </c>
      <c r="G323" s="74">
        <f t="shared" si="34"/>
        <v>190</v>
      </c>
      <c r="H323" s="75">
        <f t="shared" si="35"/>
        <v>160</v>
      </c>
      <c r="I323" s="47">
        <v>232</v>
      </c>
      <c r="J323" s="47">
        <v>177</v>
      </c>
      <c r="K323" s="47">
        <v>162</v>
      </c>
      <c r="L323" s="47">
        <v>6</v>
      </c>
      <c r="M323" s="74">
        <f t="shared" si="32"/>
        <v>195</v>
      </c>
      <c r="N323" s="75">
        <f t="shared" si="33"/>
        <v>159</v>
      </c>
      <c r="O323" s="47"/>
      <c r="P323" s="47"/>
      <c r="Q323" s="47"/>
      <c r="R323" s="47"/>
      <c r="S323" s="74"/>
      <c r="T323" s="75"/>
      <c r="U323" s="47"/>
      <c r="V323" s="47"/>
      <c r="W323" s="47"/>
      <c r="X323" s="47"/>
      <c r="Y323" s="74"/>
      <c r="Z323" s="75"/>
      <c r="AA323" s="47"/>
      <c r="AB323" s="47"/>
      <c r="AC323" s="47"/>
      <c r="AD323" s="47"/>
      <c r="AE323" s="74"/>
      <c r="AF323" s="75"/>
      <c r="AG323" s="62">
        <v>0</v>
      </c>
      <c r="AH323" s="64">
        <v>0</v>
      </c>
      <c r="AI323" s="64"/>
      <c r="AJ323" s="64"/>
      <c r="AK323" s="64"/>
      <c r="AL323" s="64"/>
      <c r="AM323" s="46">
        <v>34001</v>
      </c>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c r="BO323" s="3"/>
      <c r="BP323" s="3"/>
      <c r="BQ323" s="3"/>
      <c r="BR323" s="3"/>
      <c r="BS323" s="3"/>
      <c r="BT323" s="3"/>
      <c r="BU323" s="3"/>
      <c r="BV323" s="3"/>
      <c r="BW323" s="3"/>
      <c r="BX323" s="3"/>
      <c r="BY323" s="3"/>
      <c r="BZ323" s="3"/>
      <c r="CA323" s="3"/>
      <c r="CB323" s="3"/>
      <c r="CC323" s="3"/>
      <c r="CD323" s="3"/>
      <c r="CE323" s="3"/>
    </row>
    <row r="324" spans="2:83" ht="10.5" customHeight="1" x14ac:dyDescent="0.15">
      <c r="B324" s="48">
        <v>34029</v>
      </c>
      <c r="C324" s="47">
        <v>229</v>
      </c>
      <c r="D324" s="47">
        <v>176</v>
      </c>
      <c r="E324" s="47">
        <v>159</v>
      </c>
      <c r="F324" s="47">
        <v>7</v>
      </c>
      <c r="G324" s="74">
        <f t="shared" si="34"/>
        <v>197</v>
      </c>
      <c r="H324" s="75">
        <f t="shared" si="35"/>
        <v>155</v>
      </c>
      <c r="I324" s="47">
        <v>223</v>
      </c>
      <c r="J324" s="47">
        <v>176</v>
      </c>
      <c r="K324" s="47">
        <v>158</v>
      </c>
      <c r="L324" s="47">
        <v>7</v>
      </c>
      <c r="M324" s="74">
        <f t="shared" si="32"/>
        <v>197</v>
      </c>
      <c r="N324" s="75">
        <f t="shared" si="33"/>
        <v>155</v>
      </c>
      <c r="O324" s="47"/>
      <c r="P324" s="47"/>
      <c r="Q324" s="47"/>
      <c r="R324" s="47"/>
      <c r="S324" s="74"/>
      <c r="T324" s="75"/>
      <c r="U324" s="47"/>
      <c r="V324" s="47"/>
      <c r="W324" s="47"/>
      <c r="X324" s="47"/>
      <c r="Y324" s="74"/>
      <c r="Z324" s="75"/>
      <c r="AA324" s="47"/>
      <c r="AB324" s="47"/>
      <c r="AC324" s="47"/>
      <c r="AD324" s="47"/>
      <c r="AE324" s="74"/>
      <c r="AF324" s="75"/>
      <c r="AG324" s="62">
        <v>0</v>
      </c>
      <c r="AH324" s="64">
        <v>0</v>
      </c>
      <c r="AI324" s="64"/>
      <c r="AJ324" s="64"/>
      <c r="AK324" s="64"/>
      <c r="AL324" s="64"/>
      <c r="AM324" s="48">
        <v>34029</v>
      </c>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c r="BO324" s="3"/>
      <c r="BP324" s="3"/>
      <c r="BQ324" s="3"/>
      <c r="BR324" s="3"/>
      <c r="BS324" s="3"/>
      <c r="BT324" s="3"/>
      <c r="BU324" s="3"/>
      <c r="BV324" s="3"/>
      <c r="BW324" s="3"/>
      <c r="BX324" s="3"/>
      <c r="BY324" s="3"/>
      <c r="BZ324" s="3"/>
      <c r="CA324" s="3"/>
      <c r="CB324" s="3"/>
      <c r="CC324" s="3"/>
      <c r="CD324" s="3"/>
      <c r="CE324" s="3"/>
    </row>
    <row r="325" spans="2:83" ht="10.5" customHeight="1" x14ac:dyDescent="0.15">
      <c r="B325" s="46">
        <v>34060</v>
      </c>
      <c r="C325" s="47">
        <v>205</v>
      </c>
      <c r="D325" s="47">
        <v>175</v>
      </c>
      <c r="E325" s="47">
        <v>161</v>
      </c>
      <c r="F325" s="47">
        <v>5</v>
      </c>
      <c r="G325" s="74">
        <f t="shared" si="34"/>
        <v>190</v>
      </c>
      <c r="H325" s="75">
        <f t="shared" si="35"/>
        <v>160</v>
      </c>
      <c r="I325" s="47">
        <v>215</v>
      </c>
      <c r="J325" s="47">
        <v>175</v>
      </c>
      <c r="K325" s="47">
        <v>160</v>
      </c>
      <c r="L325" s="47">
        <v>5</v>
      </c>
      <c r="M325" s="74">
        <f t="shared" si="32"/>
        <v>190</v>
      </c>
      <c r="N325" s="75">
        <f t="shared" si="33"/>
        <v>160</v>
      </c>
      <c r="O325" s="47"/>
      <c r="P325" s="47"/>
      <c r="Q325" s="47"/>
      <c r="R325" s="47"/>
      <c r="S325" s="74"/>
      <c r="T325" s="75"/>
      <c r="U325" s="47"/>
      <c r="V325" s="47"/>
      <c r="W325" s="47"/>
      <c r="X325" s="47"/>
      <c r="Y325" s="74"/>
      <c r="Z325" s="75"/>
      <c r="AA325" s="47"/>
      <c r="AB325" s="47"/>
      <c r="AC325" s="47"/>
      <c r="AD325" s="47"/>
      <c r="AE325" s="74"/>
      <c r="AF325" s="75"/>
      <c r="AG325" s="63">
        <v>0</v>
      </c>
      <c r="AH325" s="65">
        <v>0</v>
      </c>
      <c r="AI325" s="65"/>
      <c r="AJ325" s="65"/>
      <c r="AK325" s="65"/>
      <c r="AL325" s="65"/>
      <c r="AM325" s="46">
        <v>34060</v>
      </c>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c r="BO325" s="3"/>
      <c r="BP325" s="3"/>
      <c r="BQ325" s="3"/>
      <c r="BR325" s="3"/>
      <c r="BS325" s="3"/>
      <c r="BT325" s="3"/>
      <c r="BU325" s="3"/>
      <c r="BV325" s="3"/>
      <c r="BW325" s="3"/>
      <c r="BX325" s="3"/>
      <c r="BY325" s="3"/>
      <c r="BZ325" s="3"/>
      <c r="CA325" s="3"/>
      <c r="CB325" s="3"/>
      <c r="CC325" s="3"/>
      <c r="CD325" s="3"/>
      <c r="CE325" s="3"/>
    </row>
    <row r="326" spans="2:83" ht="10.5" customHeight="1" x14ac:dyDescent="0.15">
      <c r="B326" s="48">
        <v>34090</v>
      </c>
      <c r="C326" s="47">
        <v>202</v>
      </c>
      <c r="D326" s="47">
        <v>175</v>
      </c>
      <c r="E326" s="47">
        <v>159</v>
      </c>
      <c r="F326" s="47">
        <v>5</v>
      </c>
      <c r="G326" s="74">
        <f t="shared" si="34"/>
        <v>190</v>
      </c>
      <c r="H326" s="75">
        <f t="shared" si="35"/>
        <v>160</v>
      </c>
      <c r="I326" s="47">
        <v>192</v>
      </c>
      <c r="J326" s="47">
        <v>174</v>
      </c>
      <c r="K326" s="47">
        <v>157</v>
      </c>
      <c r="L326" s="47">
        <v>4</v>
      </c>
      <c r="M326" s="74">
        <f t="shared" si="32"/>
        <v>186</v>
      </c>
      <c r="N326" s="75">
        <f t="shared" si="33"/>
        <v>162</v>
      </c>
      <c r="O326" s="47"/>
      <c r="P326" s="47"/>
      <c r="Q326" s="47"/>
      <c r="R326" s="47"/>
      <c r="S326" s="74"/>
      <c r="T326" s="75"/>
      <c r="U326" s="47"/>
      <c r="V326" s="47"/>
      <c r="W326" s="47"/>
      <c r="X326" s="47"/>
      <c r="Y326" s="74"/>
      <c r="Z326" s="75"/>
      <c r="AA326" s="47"/>
      <c r="AB326" s="47"/>
      <c r="AC326" s="47"/>
      <c r="AD326" s="47"/>
      <c r="AE326" s="74"/>
      <c r="AF326" s="75"/>
      <c r="AG326" s="63">
        <v>0</v>
      </c>
      <c r="AH326" s="65">
        <v>0</v>
      </c>
      <c r="AI326" s="65"/>
      <c r="AJ326" s="65"/>
      <c r="AK326" s="65"/>
      <c r="AL326" s="65"/>
      <c r="AM326" s="48">
        <v>34090</v>
      </c>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c r="BO326" s="3"/>
      <c r="BP326" s="3"/>
      <c r="BQ326" s="3"/>
      <c r="BR326" s="3"/>
      <c r="BS326" s="3"/>
      <c r="BT326" s="3"/>
      <c r="BU326" s="3"/>
      <c r="BV326" s="3"/>
      <c r="BW326" s="3"/>
      <c r="BX326" s="3"/>
      <c r="BY326" s="3"/>
      <c r="BZ326" s="3"/>
      <c r="CA326" s="3"/>
      <c r="CB326" s="3"/>
      <c r="CC326" s="3"/>
      <c r="CD326" s="3"/>
      <c r="CE326" s="3"/>
    </row>
    <row r="327" spans="2:83" ht="10.5" customHeight="1" x14ac:dyDescent="0.15">
      <c r="B327" s="46">
        <v>34121</v>
      </c>
      <c r="C327" s="47">
        <v>190</v>
      </c>
      <c r="D327" s="47">
        <v>174</v>
      </c>
      <c r="E327" s="47">
        <v>159</v>
      </c>
      <c r="F327" s="47">
        <v>4</v>
      </c>
      <c r="G327" s="74">
        <f t="shared" si="34"/>
        <v>186</v>
      </c>
      <c r="H327" s="75">
        <f t="shared" si="35"/>
        <v>162</v>
      </c>
      <c r="I327" s="47">
        <v>189</v>
      </c>
      <c r="J327" s="47">
        <v>173</v>
      </c>
      <c r="K327" s="47">
        <v>158</v>
      </c>
      <c r="L327" s="47">
        <v>4</v>
      </c>
      <c r="M327" s="74">
        <f t="shared" si="32"/>
        <v>185</v>
      </c>
      <c r="N327" s="75">
        <f t="shared" si="33"/>
        <v>161</v>
      </c>
      <c r="O327" s="47"/>
      <c r="P327" s="47"/>
      <c r="Q327" s="47"/>
      <c r="R327" s="47"/>
      <c r="S327" s="74"/>
      <c r="T327" s="75"/>
      <c r="U327" s="47"/>
      <c r="V327" s="47"/>
      <c r="W327" s="47"/>
      <c r="X327" s="47"/>
      <c r="Y327" s="74"/>
      <c r="Z327" s="75"/>
      <c r="AA327" s="47"/>
      <c r="AB327" s="47"/>
      <c r="AC327" s="47"/>
      <c r="AD327" s="47"/>
      <c r="AE327" s="74"/>
      <c r="AF327" s="75"/>
      <c r="AG327" s="63">
        <v>659</v>
      </c>
      <c r="AH327" s="65">
        <v>328.86399999999998</v>
      </c>
      <c r="AI327" s="65"/>
      <c r="AJ327" s="65"/>
      <c r="AK327" s="65"/>
      <c r="AL327" s="65"/>
      <c r="AM327" s="46">
        <v>34121</v>
      </c>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c r="BO327" s="3"/>
      <c r="BP327" s="3"/>
      <c r="BQ327" s="3"/>
      <c r="BR327" s="3"/>
      <c r="BS327" s="3"/>
      <c r="BT327" s="3"/>
      <c r="BU327" s="3"/>
      <c r="BV327" s="3"/>
      <c r="BW327" s="3"/>
      <c r="BX327" s="3"/>
      <c r="BY327" s="3"/>
      <c r="BZ327" s="3"/>
      <c r="CA327" s="3"/>
      <c r="CB327" s="3"/>
      <c r="CC327" s="3"/>
      <c r="CD327" s="3"/>
      <c r="CE327" s="3"/>
    </row>
    <row r="328" spans="2:83" ht="10.5" customHeight="1" x14ac:dyDescent="0.15">
      <c r="B328" s="48">
        <v>34151</v>
      </c>
      <c r="C328" s="47">
        <v>199</v>
      </c>
      <c r="D328" s="47">
        <v>174</v>
      </c>
      <c r="E328" s="47">
        <v>160</v>
      </c>
      <c r="F328" s="47">
        <v>4</v>
      </c>
      <c r="G328" s="74">
        <f t="shared" si="34"/>
        <v>186</v>
      </c>
      <c r="H328" s="75">
        <f t="shared" si="35"/>
        <v>162</v>
      </c>
      <c r="I328" s="47">
        <v>190</v>
      </c>
      <c r="J328" s="47">
        <v>173</v>
      </c>
      <c r="K328" s="47">
        <v>157</v>
      </c>
      <c r="L328" s="47">
        <v>4</v>
      </c>
      <c r="M328" s="74">
        <f t="shared" si="32"/>
        <v>185</v>
      </c>
      <c r="N328" s="75">
        <f t="shared" si="33"/>
        <v>161</v>
      </c>
      <c r="O328" s="47"/>
      <c r="P328" s="47"/>
      <c r="Q328" s="47"/>
      <c r="R328" s="47"/>
      <c r="S328" s="74"/>
      <c r="T328" s="75"/>
      <c r="U328" s="47"/>
      <c r="V328" s="47"/>
      <c r="W328" s="47"/>
      <c r="X328" s="47"/>
      <c r="Y328" s="74"/>
      <c r="Z328" s="75"/>
      <c r="AA328" s="47"/>
      <c r="AB328" s="47"/>
      <c r="AC328" s="47"/>
      <c r="AD328" s="47"/>
      <c r="AE328" s="74"/>
      <c r="AF328" s="75"/>
      <c r="AG328" s="63">
        <v>744</v>
      </c>
      <c r="AH328" s="65">
        <v>389.85599999999999</v>
      </c>
      <c r="AI328" s="65"/>
      <c r="AJ328" s="65"/>
      <c r="AK328" s="65"/>
      <c r="AL328" s="65"/>
      <c r="AM328" s="48">
        <v>34151</v>
      </c>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c r="BO328" s="3"/>
      <c r="BP328" s="3"/>
      <c r="BQ328" s="3"/>
      <c r="BR328" s="3"/>
      <c r="BS328" s="3"/>
      <c r="BT328" s="3"/>
      <c r="BU328" s="3"/>
      <c r="BV328" s="3"/>
      <c r="BW328" s="3"/>
      <c r="BX328" s="3"/>
      <c r="BY328" s="3"/>
      <c r="BZ328" s="3"/>
      <c r="CA328" s="3"/>
      <c r="CB328" s="3"/>
      <c r="CC328" s="3"/>
      <c r="CD328" s="3"/>
      <c r="CE328" s="3"/>
    </row>
    <row r="329" spans="2:83" ht="10.5" customHeight="1" x14ac:dyDescent="0.15">
      <c r="B329" s="46">
        <v>34182</v>
      </c>
      <c r="C329" s="47">
        <v>208</v>
      </c>
      <c r="D329" s="47">
        <v>174</v>
      </c>
      <c r="E329" s="47">
        <v>157</v>
      </c>
      <c r="F329" s="47">
        <v>4</v>
      </c>
      <c r="G329" s="74">
        <f t="shared" si="34"/>
        <v>186</v>
      </c>
      <c r="H329" s="75">
        <f t="shared" si="35"/>
        <v>162</v>
      </c>
      <c r="I329" s="47">
        <v>224</v>
      </c>
      <c r="J329" s="47">
        <v>172</v>
      </c>
      <c r="K329" s="47">
        <v>154</v>
      </c>
      <c r="L329" s="47">
        <v>5</v>
      </c>
      <c r="M329" s="74">
        <f t="shared" si="32"/>
        <v>187</v>
      </c>
      <c r="N329" s="75">
        <f t="shared" si="33"/>
        <v>157</v>
      </c>
      <c r="O329" s="47"/>
      <c r="P329" s="47"/>
      <c r="Q329" s="47"/>
      <c r="R329" s="47"/>
      <c r="S329" s="74"/>
      <c r="T329" s="75"/>
      <c r="U329" s="47"/>
      <c r="V329" s="47"/>
      <c r="W329" s="47"/>
      <c r="X329" s="47"/>
      <c r="Y329" s="74"/>
      <c r="Z329" s="75"/>
      <c r="AA329" s="47"/>
      <c r="AB329" s="47"/>
      <c r="AC329" s="47"/>
      <c r="AD329" s="47"/>
      <c r="AE329" s="74"/>
      <c r="AF329" s="75"/>
      <c r="AG329" s="63">
        <v>744</v>
      </c>
      <c r="AH329" s="65">
        <v>389.58600000000001</v>
      </c>
      <c r="AI329" s="65"/>
      <c r="AJ329" s="65"/>
      <c r="AK329" s="65"/>
      <c r="AL329" s="65"/>
      <c r="AM329" s="46">
        <v>34182</v>
      </c>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c r="BO329" s="3"/>
      <c r="BP329" s="3"/>
      <c r="BQ329" s="3"/>
      <c r="BR329" s="3"/>
      <c r="BS329" s="3"/>
      <c r="BT329" s="3"/>
      <c r="BU329" s="3"/>
      <c r="BV329" s="3"/>
      <c r="BW329" s="3"/>
      <c r="BX329" s="3"/>
      <c r="BY329" s="3"/>
      <c r="BZ329" s="3"/>
      <c r="CA329" s="3"/>
      <c r="CB329" s="3"/>
      <c r="CC329" s="3"/>
      <c r="CD329" s="3"/>
      <c r="CE329" s="3"/>
    </row>
    <row r="330" spans="2:83" ht="10.5" customHeight="1" x14ac:dyDescent="0.15">
      <c r="B330" s="48">
        <v>34213</v>
      </c>
      <c r="C330" s="47">
        <v>191</v>
      </c>
      <c r="D330" s="47">
        <v>174</v>
      </c>
      <c r="E330" s="47">
        <v>160</v>
      </c>
      <c r="F330" s="47">
        <v>4</v>
      </c>
      <c r="G330" s="74">
        <f t="shared" si="34"/>
        <v>186</v>
      </c>
      <c r="H330" s="75">
        <f t="shared" si="35"/>
        <v>162</v>
      </c>
      <c r="I330" s="47">
        <v>190</v>
      </c>
      <c r="J330" s="47">
        <v>173</v>
      </c>
      <c r="K330" s="47">
        <v>158</v>
      </c>
      <c r="L330" s="47">
        <v>4</v>
      </c>
      <c r="M330" s="74">
        <f t="shared" si="32"/>
        <v>185</v>
      </c>
      <c r="N330" s="75">
        <f t="shared" si="33"/>
        <v>161</v>
      </c>
      <c r="O330" s="47"/>
      <c r="P330" s="47"/>
      <c r="Q330" s="47"/>
      <c r="R330" s="47"/>
      <c r="S330" s="74"/>
      <c r="T330" s="75"/>
      <c r="U330" s="47"/>
      <c r="V330" s="47"/>
      <c r="W330" s="47"/>
      <c r="X330" s="47"/>
      <c r="Y330" s="74"/>
      <c r="Z330" s="75"/>
      <c r="AA330" s="47"/>
      <c r="AB330" s="47"/>
      <c r="AC330" s="47"/>
      <c r="AD330" s="47"/>
      <c r="AE330" s="74"/>
      <c r="AF330" s="75"/>
      <c r="AG330" s="63">
        <v>720</v>
      </c>
      <c r="AH330" s="65">
        <v>376.63099999999997</v>
      </c>
      <c r="AI330" s="65"/>
      <c r="AJ330" s="65"/>
      <c r="AK330" s="65"/>
      <c r="AL330" s="65"/>
      <c r="AM330" s="48">
        <v>34213</v>
      </c>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c r="BO330" s="3"/>
      <c r="BP330" s="3"/>
      <c r="BQ330" s="3"/>
      <c r="BR330" s="3"/>
      <c r="BS330" s="3"/>
      <c r="BT330" s="3"/>
      <c r="BU330" s="3"/>
      <c r="BV330" s="3"/>
      <c r="BW330" s="3"/>
      <c r="BX330" s="3"/>
      <c r="BY330" s="3"/>
      <c r="BZ330" s="3"/>
      <c r="CA330" s="3"/>
      <c r="CB330" s="3"/>
      <c r="CC330" s="3"/>
      <c r="CD330" s="3"/>
      <c r="CE330" s="3"/>
    </row>
    <row r="331" spans="2:83" ht="10.5" customHeight="1" x14ac:dyDescent="0.15">
      <c r="B331" s="46">
        <v>34243</v>
      </c>
      <c r="C331" s="47">
        <v>190</v>
      </c>
      <c r="D331" s="47">
        <v>175</v>
      </c>
      <c r="E331" s="47">
        <v>159</v>
      </c>
      <c r="F331" s="47">
        <v>4</v>
      </c>
      <c r="G331" s="74">
        <f t="shared" si="34"/>
        <v>187</v>
      </c>
      <c r="H331" s="75">
        <f t="shared" si="35"/>
        <v>163</v>
      </c>
      <c r="I331" s="47">
        <v>193</v>
      </c>
      <c r="J331" s="47">
        <v>176</v>
      </c>
      <c r="K331" s="47">
        <v>161</v>
      </c>
      <c r="L331" s="47">
        <v>4</v>
      </c>
      <c r="M331" s="74">
        <f t="shared" ref="M331:M346" si="36">J331+L331*3</f>
        <v>188</v>
      </c>
      <c r="N331" s="75">
        <f t="shared" ref="N331:N346" si="37">J331-3*L331</f>
        <v>164</v>
      </c>
      <c r="O331" s="47"/>
      <c r="P331" s="47"/>
      <c r="Q331" s="47"/>
      <c r="R331" s="47"/>
      <c r="S331" s="74"/>
      <c r="T331" s="75"/>
      <c r="U331" s="47"/>
      <c r="V331" s="47"/>
      <c r="W331" s="47"/>
      <c r="X331" s="47"/>
      <c r="Y331" s="74"/>
      <c r="Z331" s="75"/>
      <c r="AA331" s="47"/>
      <c r="AB331" s="47"/>
      <c r="AC331" s="47"/>
      <c r="AD331" s="47"/>
      <c r="AE331" s="74"/>
      <c r="AF331" s="75"/>
      <c r="AG331" s="63">
        <v>744</v>
      </c>
      <c r="AH331" s="65">
        <v>389.85599999999999</v>
      </c>
      <c r="AI331" s="65"/>
      <c r="AJ331" s="65"/>
      <c r="AK331" s="65"/>
      <c r="AL331" s="65"/>
      <c r="AM331" s="46">
        <v>34243</v>
      </c>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c r="BO331" s="3"/>
      <c r="BP331" s="3"/>
      <c r="BQ331" s="3"/>
      <c r="BR331" s="3"/>
      <c r="BS331" s="3"/>
      <c r="BT331" s="3"/>
      <c r="BU331" s="3"/>
      <c r="BV331" s="3"/>
      <c r="BW331" s="3"/>
      <c r="BX331" s="3"/>
      <c r="BY331" s="3"/>
      <c r="BZ331" s="3"/>
      <c r="CA331" s="3"/>
      <c r="CB331" s="3"/>
      <c r="CC331" s="3"/>
      <c r="CD331" s="3"/>
      <c r="CE331" s="3"/>
    </row>
    <row r="332" spans="2:83" ht="10.5" customHeight="1" x14ac:dyDescent="0.15">
      <c r="B332" s="48">
        <v>34274</v>
      </c>
      <c r="C332" s="47">
        <v>196</v>
      </c>
      <c r="D332" s="47">
        <v>175</v>
      </c>
      <c r="E332" s="47">
        <v>157</v>
      </c>
      <c r="F332" s="47">
        <v>4</v>
      </c>
      <c r="G332" s="74">
        <f t="shared" ref="G332:G347" si="38">D332+F332*3</f>
        <v>187</v>
      </c>
      <c r="H332" s="75">
        <f t="shared" ref="H332:H347" si="39">D332-3*F332</f>
        <v>163</v>
      </c>
      <c r="I332" s="47">
        <v>198</v>
      </c>
      <c r="J332" s="47">
        <v>177</v>
      </c>
      <c r="K332" s="47">
        <v>162</v>
      </c>
      <c r="L332" s="47">
        <v>4</v>
      </c>
      <c r="M332" s="74">
        <f t="shared" si="36"/>
        <v>189</v>
      </c>
      <c r="N332" s="75">
        <f t="shared" si="37"/>
        <v>165</v>
      </c>
      <c r="O332" s="47"/>
      <c r="P332" s="47"/>
      <c r="Q332" s="47"/>
      <c r="R332" s="47"/>
      <c r="S332" s="74"/>
      <c r="T332" s="75"/>
      <c r="U332" s="47"/>
      <c r="V332" s="47"/>
      <c r="W332" s="47"/>
      <c r="X332" s="47"/>
      <c r="Y332" s="74"/>
      <c r="Z332" s="75"/>
      <c r="AA332" s="47"/>
      <c r="AB332" s="47"/>
      <c r="AC332" s="47"/>
      <c r="AD332" s="47"/>
      <c r="AE332" s="74"/>
      <c r="AF332" s="75"/>
      <c r="AG332" s="63">
        <v>639</v>
      </c>
      <c r="AH332" s="65">
        <v>334.93400000000003</v>
      </c>
      <c r="AI332" s="65"/>
      <c r="AJ332" s="65"/>
      <c r="AK332" s="65"/>
      <c r="AL332" s="65"/>
      <c r="AM332" s="48">
        <v>34274</v>
      </c>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c r="BO332" s="3"/>
      <c r="BP332" s="3"/>
      <c r="BQ332" s="3"/>
      <c r="BR332" s="3"/>
      <c r="BS332" s="3"/>
      <c r="BT332" s="3"/>
      <c r="BU332" s="3"/>
      <c r="BV332" s="3"/>
      <c r="BW332" s="3"/>
      <c r="BX332" s="3"/>
      <c r="BY332" s="3"/>
      <c r="BZ332" s="3"/>
      <c r="CA332" s="3"/>
      <c r="CB332" s="3"/>
      <c r="CC332" s="3"/>
      <c r="CD332" s="3"/>
      <c r="CE332" s="3"/>
    </row>
    <row r="333" spans="2:83" ht="10.5" customHeight="1" x14ac:dyDescent="0.15">
      <c r="B333" s="46">
        <v>34304</v>
      </c>
      <c r="C333" s="47">
        <v>206</v>
      </c>
      <c r="D333" s="47">
        <v>175</v>
      </c>
      <c r="E333" s="47">
        <v>159</v>
      </c>
      <c r="F333" s="47">
        <v>5</v>
      </c>
      <c r="G333" s="74">
        <f t="shared" si="38"/>
        <v>190</v>
      </c>
      <c r="H333" s="75">
        <f t="shared" si="39"/>
        <v>160</v>
      </c>
      <c r="I333" s="47">
        <v>201</v>
      </c>
      <c r="J333" s="47">
        <v>177</v>
      </c>
      <c r="K333" s="47">
        <v>164</v>
      </c>
      <c r="L333" s="47">
        <v>4</v>
      </c>
      <c r="M333" s="74">
        <f t="shared" si="36"/>
        <v>189</v>
      </c>
      <c r="N333" s="75">
        <f t="shared" si="37"/>
        <v>165</v>
      </c>
      <c r="O333" s="47"/>
      <c r="P333" s="47"/>
      <c r="Q333" s="47"/>
      <c r="R333" s="47"/>
      <c r="S333" s="74"/>
      <c r="T333" s="75"/>
      <c r="U333" s="47"/>
      <c r="V333" s="47"/>
      <c r="W333" s="47"/>
      <c r="X333" s="47"/>
      <c r="Y333" s="74"/>
      <c r="Z333" s="75"/>
      <c r="AA333" s="47"/>
      <c r="AB333" s="47"/>
      <c r="AC333" s="47"/>
      <c r="AD333" s="47"/>
      <c r="AE333" s="74"/>
      <c r="AF333" s="75"/>
      <c r="AG333" s="63">
        <v>276</v>
      </c>
      <c r="AH333" s="65">
        <v>132.82</v>
      </c>
      <c r="AI333" s="65"/>
      <c r="AJ333" s="65"/>
      <c r="AK333" s="65"/>
      <c r="AL333" s="65"/>
      <c r="AM333" s="46">
        <v>34304</v>
      </c>
    </row>
    <row r="334" spans="2:83" ht="10.5" customHeight="1" x14ac:dyDescent="0.15">
      <c r="B334" s="48">
        <v>34335</v>
      </c>
      <c r="C334" s="47">
        <v>197</v>
      </c>
      <c r="D334" s="47">
        <v>176</v>
      </c>
      <c r="E334" s="47">
        <v>161</v>
      </c>
      <c r="F334" s="47">
        <v>4</v>
      </c>
      <c r="G334" s="74">
        <f t="shared" si="38"/>
        <v>188</v>
      </c>
      <c r="H334" s="75">
        <f t="shared" si="39"/>
        <v>164</v>
      </c>
      <c r="I334" s="47">
        <v>220</v>
      </c>
      <c r="J334" s="47">
        <v>178</v>
      </c>
      <c r="K334" s="47">
        <v>160</v>
      </c>
      <c r="L334" s="47">
        <v>5</v>
      </c>
      <c r="M334" s="74">
        <f t="shared" si="36"/>
        <v>193</v>
      </c>
      <c r="N334" s="75">
        <f t="shared" si="37"/>
        <v>163</v>
      </c>
      <c r="O334" s="47"/>
      <c r="P334" s="47"/>
      <c r="Q334" s="47"/>
      <c r="R334" s="47"/>
      <c r="S334" s="74"/>
      <c r="T334" s="75"/>
      <c r="U334" s="47"/>
      <c r="V334" s="47"/>
      <c r="W334" s="47"/>
      <c r="X334" s="47"/>
      <c r="Y334" s="74"/>
      <c r="Z334" s="75"/>
      <c r="AA334" s="47"/>
      <c r="AB334" s="47"/>
      <c r="AC334" s="47"/>
      <c r="AD334" s="47"/>
      <c r="AE334" s="74"/>
      <c r="AF334" s="75"/>
      <c r="AG334" s="63">
        <v>744</v>
      </c>
      <c r="AH334" s="65">
        <v>389.85599999999999</v>
      </c>
      <c r="AI334" s="65"/>
      <c r="AJ334" s="65"/>
      <c r="AK334" s="65"/>
      <c r="AL334" s="65"/>
      <c r="AM334" s="48">
        <v>34335</v>
      </c>
    </row>
    <row r="335" spans="2:83" ht="10.5" customHeight="1" x14ac:dyDescent="0.15">
      <c r="B335" s="46">
        <v>34366</v>
      </c>
      <c r="C335" s="47">
        <v>199</v>
      </c>
      <c r="D335" s="47">
        <v>177</v>
      </c>
      <c r="E335" s="47">
        <v>159</v>
      </c>
      <c r="F335" s="47">
        <v>5</v>
      </c>
      <c r="G335" s="74">
        <f t="shared" si="38"/>
        <v>192</v>
      </c>
      <c r="H335" s="75">
        <f t="shared" si="39"/>
        <v>162</v>
      </c>
      <c r="I335" s="47">
        <v>217</v>
      </c>
      <c r="J335" s="47">
        <v>178</v>
      </c>
      <c r="K335" s="47">
        <v>164</v>
      </c>
      <c r="L335" s="47">
        <v>5</v>
      </c>
      <c r="M335" s="74">
        <f t="shared" si="36"/>
        <v>193</v>
      </c>
      <c r="N335" s="75">
        <f t="shared" si="37"/>
        <v>163</v>
      </c>
      <c r="O335" s="47"/>
      <c r="P335" s="47"/>
      <c r="Q335" s="47"/>
      <c r="R335" s="47"/>
      <c r="S335" s="74"/>
      <c r="T335" s="75"/>
      <c r="U335" s="47"/>
      <c r="V335" s="47"/>
      <c r="W335" s="47"/>
      <c r="X335" s="47"/>
      <c r="Y335" s="74"/>
      <c r="Z335" s="75"/>
      <c r="AA335" s="47"/>
      <c r="AB335" s="47"/>
      <c r="AC335" s="47"/>
      <c r="AD335" s="47"/>
      <c r="AE335" s="74"/>
      <c r="AF335" s="75"/>
      <c r="AG335" s="63">
        <v>672</v>
      </c>
      <c r="AH335" s="65">
        <v>352.12799999999999</v>
      </c>
      <c r="AI335" s="65"/>
      <c r="AJ335" s="65"/>
      <c r="AK335" s="65"/>
      <c r="AL335" s="65"/>
      <c r="AM335" s="46">
        <v>34366</v>
      </c>
    </row>
    <row r="336" spans="2:83" ht="10.5" customHeight="1" x14ac:dyDescent="0.15">
      <c r="B336" s="48">
        <v>34394</v>
      </c>
      <c r="C336" s="47">
        <v>196</v>
      </c>
      <c r="D336" s="47">
        <v>176</v>
      </c>
      <c r="E336" s="47">
        <v>162</v>
      </c>
      <c r="F336" s="47">
        <v>4</v>
      </c>
      <c r="G336" s="74">
        <f t="shared" si="38"/>
        <v>188</v>
      </c>
      <c r="H336" s="75">
        <f t="shared" si="39"/>
        <v>164</v>
      </c>
      <c r="I336" s="47">
        <v>219</v>
      </c>
      <c r="J336" s="47">
        <v>178</v>
      </c>
      <c r="K336" s="47">
        <v>164</v>
      </c>
      <c r="L336" s="47">
        <v>5</v>
      </c>
      <c r="M336" s="74">
        <f t="shared" si="36"/>
        <v>193</v>
      </c>
      <c r="N336" s="75">
        <f t="shared" si="37"/>
        <v>163</v>
      </c>
      <c r="O336" s="47"/>
      <c r="P336" s="47"/>
      <c r="Q336" s="47"/>
      <c r="R336" s="47"/>
      <c r="S336" s="74"/>
      <c r="T336" s="75"/>
      <c r="U336" s="47"/>
      <c r="V336" s="47"/>
      <c r="W336" s="47"/>
      <c r="X336" s="47"/>
      <c r="Y336" s="74"/>
      <c r="Z336" s="75"/>
      <c r="AA336" s="47"/>
      <c r="AB336" s="47"/>
      <c r="AC336" s="47"/>
      <c r="AD336" s="47"/>
      <c r="AE336" s="74"/>
      <c r="AF336" s="75"/>
      <c r="AG336" s="63">
        <v>744</v>
      </c>
      <c r="AH336" s="65">
        <v>388.04599999999999</v>
      </c>
      <c r="AI336" s="65"/>
      <c r="AJ336" s="65"/>
      <c r="AK336" s="65"/>
      <c r="AL336" s="65"/>
      <c r="AM336" s="48">
        <v>34394</v>
      </c>
    </row>
    <row r="337" spans="2:39" ht="10.5" customHeight="1" x14ac:dyDescent="0.15">
      <c r="B337" s="46">
        <v>34425</v>
      </c>
      <c r="C337" s="47">
        <v>194</v>
      </c>
      <c r="D337" s="47">
        <v>176</v>
      </c>
      <c r="E337" s="47">
        <v>162</v>
      </c>
      <c r="F337" s="47">
        <v>4</v>
      </c>
      <c r="G337" s="74">
        <f t="shared" si="38"/>
        <v>188</v>
      </c>
      <c r="H337" s="75">
        <f t="shared" si="39"/>
        <v>164</v>
      </c>
      <c r="I337" s="47">
        <v>201</v>
      </c>
      <c r="J337" s="47">
        <v>177</v>
      </c>
      <c r="K337" s="47">
        <v>162</v>
      </c>
      <c r="L337" s="47">
        <v>4</v>
      </c>
      <c r="M337" s="74">
        <f t="shared" si="36"/>
        <v>189</v>
      </c>
      <c r="N337" s="75">
        <f t="shared" si="37"/>
        <v>165</v>
      </c>
      <c r="O337" s="47"/>
      <c r="P337" s="47"/>
      <c r="Q337" s="47"/>
      <c r="R337" s="47"/>
      <c r="S337" s="74"/>
      <c r="T337" s="75"/>
      <c r="U337" s="47"/>
      <c r="V337" s="47"/>
      <c r="W337" s="47"/>
      <c r="X337" s="47"/>
      <c r="Y337" s="74"/>
      <c r="Z337" s="75"/>
      <c r="AA337" s="47"/>
      <c r="AB337" s="47"/>
      <c r="AC337" s="47"/>
      <c r="AD337" s="47"/>
      <c r="AE337" s="74"/>
      <c r="AF337" s="75"/>
      <c r="AG337" s="62">
        <v>720</v>
      </c>
      <c r="AH337" s="64">
        <v>377.28</v>
      </c>
      <c r="AI337" s="64">
        <v>0</v>
      </c>
      <c r="AJ337" s="64">
        <v>0</v>
      </c>
      <c r="AK337" s="64"/>
      <c r="AL337" s="64"/>
      <c r="AM337" s="46">
        <v>34425</v>
      </c>
    </row>
    <row r="338" spans="2:39" ht="10.5" customHeight="1" x14ac:dyDescent="0.15">
      <c r="B338" s="48">
        <v>34455</v>
      </c>
      <c r="C338" s="47">
        <v>198</v>
      </c>
      <c r="D338" s="47">
        <v>175</v>
      </c>
      <c r="E338" s="47">
        <v>159</v>
      </c>
      <c r="F338" s="47">
        <v>4</v>
      </c>
      <c r="G338" s="74">
        <f t="shared" si="38"/>
        <v>187</v>
      </c>
      <c r="H338" s="75">
        <f t="shared" si="39"/>
        <v>163</v>
      </c>
      <c r="I338" s="47">
        <v>192</v>
      </c>
      <c r="J338" s="47">
        <v>178</v>
      </c>
      <c r="K338" s="47">
        <v>161</v>
      </c>
      <c r="L338" s="47">
        <v>5</v>
      </c>
      <c r="M338" s="74">
        <f t="shared" si="36"/>
        <v>193</v>
      </c>
      <c r="N338" s="75">
        <f t="shared" si="37"/>
        <v>163</v>
      </c>
      <c r="O338" s="47"/>
      <c r="P338" s="47"/>
      <c r="Q338" s="47"/>
      <c r="R338" s="47"/>
      <c r="S338" s="74"/>
      <c r="T338" s="75"/>
      <c r="U338" s="47"/>
      <c r="V338" s="47"/>
      <c r="W338" s="47"/>
      <c r="X338" s="47"/>
      <c r="Y338" s="74"/>
      <c r="Z338" s="75"/>
      <c r="AA338" s="47"/>
      <c r="AB338" s="47"/>
      <c r="AC338" s="47"/>
      <c r="AD338" s="47"/>
      <c r="AE338" s="74"/>
      <c r="AF338" s="75"/>
      <c r="AG338" s="62">
        <v>192</v>
      </c>
      <c r="AH338" s="64">
        <v>99.39</v>
      </c>
      <c r="AI338" s="64">
        <v>0</v>
      </c>
      <c r="AJ338" s="64">
        <v>0</v>
      </c>
      <c r="AK338" s="64"/>
      <c r="AL338" s="64"/>
      <c r="AM338" s="48">
        <v>34455</v>
      </c>
    </row>
    <row r="339" spans="2:39" ht="10.5" customHeight="1" x14ac:dyDescent="0.15">
      <c r="B339" s="46">
        <v>34486</v>
      </c>
      <c r="C339" s="47">
        <v>190</v>
      </c>
      <c r="D339" s="47">
        <v>174</v>
      </c>
      <c r="E339" s="47">
        <v>160</v>
      </c>
      <c r="F339" s="47">
        <v>5</v>
      </c>
      <c r="G339" s="74">
        <f t="shared" si="38"/>
        <v>189</v>
      </c>
      <c r="H339" s="75">
        <f t="shared" si="39"/>
        <v>159</v>
      </c>
      <c r="I339" s="47">
        <v>203</v>
      </c>
      <c r="J339" s="47">
        <v>179</v>
      </c>
      <c r="K339" s="47">
        <v>162</v>
      </c>
      <c r="L339" s="47">
        <v>6</v>
      </c>
      <c r="M339" s="74">
        <f t="shared" si="36"/>
        <v>197</v>
      </c>
      <c r="N339" s="75">
        <f t="shared" si="37"/>
        <v>161</v>
      </c>
      <c r="O339" s="47"/>
      <c r="P339" s="47"/>
      <c r="Q339" s="47"/>
      <c r="R339" s="47"/>
      <c r="S339" s="74"/>
      <c r="T339" s="75"/>
      <c r="U339" s="47"/>
      <c r="V339" s="47"/>
      <c r="W339" s="47"/>
      <c r="X339" s="47"/>
      <c r="Y339" s="74"/>
      <c r="Z339" s="75"/>
      <c r="AA339" s="47"/>
      <c r="AB339" s="47"/>
      <c r="AC339" s="47"/>
      <c r="AD339" s="47"/>
      <c r="AE339" s="74"/>
      <c r="AF339" s="75"/>
      <c r="AG339" s="62">
        <v>0</v>
      </c>
      <c r="AH339" s="64">
        <v>0</v>
      </c>
      <c r="AI339" s="64">
        <v>0</v>
      </c>
      <c r="AJ339" s="64">
        <v>0</v>
      </c>
      <c r="AK339" s="64"/>
      <c r="AL339" s="64"/>
      <c r="AM339" s="46">
        <v>34486</v>
      </c>
    </row>
    <row r="340" spans="2:39" ht="10.5" customHeight="1" x14ac:dyDescent="0.15">
      <c r="B340" s="48">
        <v>34516</v>
      </c>
      <c r="C340" s="47">
        <v>187</v>
      </c>
      <c r="D340" s="47">
        <v>172</v>
      </c>
      <c r="E340" s="47">
        <v>157</v>
      </c>
      <c r="F340" s="47">
        <v>4</v>
      </c>
      <c r="G340" s="74">
        <f t="shared" si="38"/>
        <v>184</v>
      </c>
      <c r="H340" s="75">
        <f t="shared" si="39"/>
        <v>160</v>
      </c>
      <c r="I340" s="47">
        <v>203</v>
      </c>
      <c r="J340" s="47">
        <v>177</v>
      </c>
      <c r="K340" s="47">
        <v>161</v>
      </c>
      <c r="L340" s="47">
        <v>4</v>
      </c>
      <c r="M340" s="74">
        <f t="shared" si="36"/>
        <v>189</v>
      </c>
      <c r="N340" s="75">
        <f t="shared" si="37"/>
        <v>165</v>
      </c>
      <c r="O340" s="47"/>
      <c r="P340" s="47"/>
      <c r="Q340" s="47"/>
      <c r="R340" s="47"/>
      <c r="S340" s="74"/>
      <c r="T340" s="75"/>
      <c r="U340" s="47"/>
      <c r="V340" s="47"/>
      <c r="W340" s="47"/>
      <c r="X340" s="47"/>
      <c r="Y340" s="74"/>
      <c r="Z340" s="75"/>
      <c r="AA340" s="47"/>
      <c r="AB340" s="47"/>
      <c r="AC340" s="47"/>
      <c r="AD340" s="47"/>
      <c r="AE340" s="74"/>
      <c r="AF340" s="75"/>
      <c r="AG340" s="62">
        <v>237</v>
      </c>
      <c r="AH340" s="64">
        <v>112.363</v>
      </c>
      <c r="AI340" s="64">
        <v>0</v>
      </c>
      <c r="AJ340" s="64">
        <v>0</v>
      </c>
      <c r="AK340" s="64"/>
      <c r="AL340" s="64"/>
      <c r="AM340" s="48">
        <v>34516</v>
      </c>
    </row>
    <row r="341" spans="2:39" ht="10.5" customHeight="1" x14ac:dyDescent="0.15">
      <c r="B341" s="46">
        <v>34547</v>
      </c>
      <c r="C341" s="47">
        <v>189</v>
      </c>
      <c r="D341" s="47">
        <v>173</v>
      </c>
      <c r="E341" s="47">
        <v>157</v>
      </c>
      <c r="F341" s="47">
        <v>4</v>
      </c>
      <c r="G341" s="74">
        <f t="shared" si="38"/>
        <v>185</v>
      </c>
      <c r="H341" s="75">
        <f t="shared" si="39"/>
        <v>161</v>
      </c>
      <c r="I341" s="47">
        <v>194</v>
      </c>
      <c r="J341" s="47">
        <v>177</v>
      </c>
      <c r="K341" s="47">
        <v>160</v>
      </c>
      <c r="L341" s="47">
        <v>4</v>
      </c>
      <c r="M341" s="74">
        <f t="shared" si="36"/>
        <v>189</v>
      </c>
      <c r="N341" s="75">
        <f t="shared" si="37"/>
        <v>165</v>
      </c>
      <c r="O341" s="47"/>
      <c r="P341" s="47"/>
      <c r="Q341" s="47"/>
      <c r="R341" s="47"/>
      <c r="S341" s="74"/>
      <c r="T341" s="75"/>
      <c r="U341" s="47"/>
      <c r="V341" s="47"/>
      <c r="W341" s="47"/>
      <c r="X341" s="47"/>
      <c r="Y341" s="74"/>
      <c r="Z341" s="75"/>
      <c r="AA341" s="47"/>
      <c r="AB341" s="47"/>
      <c r="AC341" s="47"/>
      <c r="AD341" s="47"/>
      <c r="AE341" s="74"/>
      <c r="AF341" s="75"/>
      <c r="AG341" s="62">
        <v>744</v>
      </c>
      <c r="AH341" s="64">
        <v>389.55599999999998</v>
      </c>
      <c r="AI341" s="64">
        <v>0</v>
      </c>
      <c r="AJ341" s="64">
        <v>0</v>
      </c>
      <c r="AK341" s="64"/>
      <c r="AL341" s="64"/>
      <c r="AM341" s="46">
        <v>34547</v>
      </c>
    </row>
    <row r="342" spans="2:39" ht="10.5" customHeight="1" x14ac:dyDescent="0.15">
      <c r="B342" s="48">
        <v>34578</v>
      </c>
      <c r="C342" s="47">
        <v>207</v>
      </c>
      <c r="D342" s="47">
        <v>173</v>
      </c>
      <c r="E342" s="47">
        <v>156</v>
      </c>
      <c r="F342" s="47">
        <v>5</v>
      </c>
      <c r="G342" s="74">
        <f t="shared" si="38"/>
        <v>188</v>
      </c>
      <c r="H342" s="75">
        <f t="shared" si="39"/>
        <v>158</v>
      </c>
      <c r="I342" s="47">
        <v>222</v>
      </c>
      <c r="J342" s="47">
        <v>178</v>
      </c>
      <c r="K342" s="47">
        <v>161</v>
      </c>
      <c r="L342" s="47">
        <v>5</v>
      </c>
      <c r="M342" s="74">
        <f t="shared" si="36"/>
        <v>193</v>
      </c>
      <c r="N342" s="75">
        <f t="shared" si="37"/>
        <v>163</v>
      </c>
      <c r="O342" s="47"/>
      <c r="P342" s="47"/>
      <c r="Q342" s="47"/>
      <c r="R342" s="47"/>
      <c r="S342" s="74"/>
      <c r="T342" s="75"/>
      <c r="U342" s="47"/>
      <c r="V342" s="47"/>
      <c r="W342" s="47"/>
      <c r="X342" s="47"/>
      <c r="Y342" s="74"/>
      <c r="Z342" s="75"/>
      <c r="AA342" s="47"/>
      <c r="AB342" s="47"/>
      <c r="AC342" s="47"/>
      <c r="AD342" s="47"/>
      <c r="AE342" s="74"/>
      <c r="AF342" s="75"/>
      <c r="AG342" s="62">
        <v>720</v>
      </c>
      <c r="AH342" s="64">
        <v>376.83499999999998</v>
      </c>
      <c r="AI342" s="64">
        <v>0</v>
      </c>
      <c r="AJ342" s="64">
        <v>0</v>
      </c>
      <c r="AK342" s="64"/>
      <c r="AL342" s="64"/>
      <c r="AM342" s="48">
        <v>34578</v>
      </c>
    </row>
    <row r="343" spans="2:39" ht="10.5" customHeight="1" x14ac:dyDescent="0.15">
      <c r="B343" s="46">
        <v>34608</v>
      </c>
      <c r="C343" s="47">
        <v>193</v>
      </c>
      <c r="D343" s="47">
        <v>173</v>
      </c>
      <c r="E343" s="47">
        <v>156</v>
      </c>
      <c r="F343" s="47">
        <v>4</v>
      </c>
      <c r="G343" s="74">
        <f t="shared" si="38"/>
        <v>185</v>
      </c>
      <c r="H343" s="75">
        <f t="shared" si="39"/>
        <v>161</v>
      </c>
      <c r="I343" s="47">
        <v>191</v>
      </c>
      <c r="J343" s="47">
        <v>176</v>
      </c>
      <c r="K343" s="47">
        <v>157</v>
      </c>
      <c r="L343" s="47">
        <v>5</v>
      </c>
      <c r="M343" s="74">
        <f t="shared" si="36"/>
        <v>191</v>
      </c>
      <c r="N343" s="75">
        <f t="shared" si="37"/>
        <v>161</v>
      </c>
      <c r="O343" s="47"/>
      <c r="P343" s="47"/>
      <c r="Q343" s="47"/>
      <c r="R343" s="47"/>
      <c r="S343" s="74"/>
      <c r="T343" s="75"/>
      <c r="U343" s="47"/>
      <c r="V343" s="47"/>
      <c r="W343" s="47"/>
      <c r="X343" s="47"/>
      <c r="Y343" s="74"/>
      <c r="Z343" s="75"/>
      <c r="AA343" s="47"/>
      <c r="AB343" s="47"/>
      <c r="AC343" s="47"/>
      <c r="AD343" s="47"/>
      <c r="AE343" s="74"/>
      <c r="AF343" s="75"/>
      <c r="AG343" s="62">
        <v>744</v>
      </c>
      <c r="AH343" s="64">
        <v>389.85599999999999</v>
      </c>
      <c r="AI343" s="64">
        <v>0</v>
      </c>
      <c r="AJ343" s="64">
        <v>0</v>
      </c>
      <c r="AK343" s="64"/>
      <c r="AL343" s="64"/>
      <c r="AM343" s="46">
        <v>34608</v>
      </c>
    </row>
    <row r="344" spans="2:39" ht="10.5" customHeight="1" x14ac:dyDescent="0.15">
      <c r="B344" s="48">
        <v>34639</v>
      </c>
      <c r="C344" s="47">
        <v>191</v>
      </c>
      <c r="D344" s="47">
        <v>174</v>
      </c>
      <c r="E344" s="47">
        <v>160</v>
      </c>
      <c r="F344" s="47">
        <v>4</v>
      </c>
      <c r="G344" s="74">
        <f t="shared" si="38"/>
        <v>186</v>
      </c>
      <c r="H344" s="75">
        <f t="shared" si="39"/>
        <v>162</v>
      </c>
      <c r="I344" s="47">
        <v>192</v>
      </c>
      <c r="J344" s="47">
        <v>178</v>
      </c>
      <c r="K344" s="47">
        <v>161</v>
      </c>
      <c r="L344" s="47">
        <v>4</v>
      </c>
      <c r="M344" s="74">
        <f t="shared" si="36"/>
        <v>190</v>
      </c>
      <c r="N344" s="75">
        <f t="shared" si="37"/>
        <v>166</v>
      </c>
      <c r="O344" s="47"/>
      <c r="P344" s="47"/>
      <c r="Q344" s="47"/>
      <c r="R344" s="47"/>
      <c r="S344" s="74"/>
      <c r="T344" s="75"/>
      <c r="U344" s="47"/>
      <c r="V344" s="47"/>
      <c r="W344" s="47"/>
      <c r="X344" s="47"/>
      <c r="Y344" s="74"/>
      <c r="Z344" s="75"/>
      <c r="AA344" s="47"/>
      <c r="AB344" s="47"/>
      <c r="AC344" s="47"/>
      <c r="AD344" s="47"/>
      <c r="AE344" s="74"/>
      <c r="AF344" s="75"/>
      <c r="AG344" s="62">
        <v>720</v>
      </c>
      <c r="AH344" s="64">
        <v>377.28</v>
      </c>
      <c r="AI344" s="64">
        <v>0</v>
      </c>
      <c r="AJ344" s="64">
        <v>0</v>
      </c>
      <c r="AK344" s="64"/>
      <c r="AL344" s="64"/>
      <c r="AM344" s="48">
        <v>34639</v>
      </c>
    </row>
    <row r="345" spans="2:39" ht="10.5" customHeight="1" x14ac:dyDescent="0.15">
      <c r="B345" s="46">
        <v>34669</v>
      </c>
      <c r="C345" s="47">
        <v>198</v>
      </c>
      <c r="D345" s="47">
        <v>175</v>
      </c>
      <c r="E345" s="47">
        <v>160</v>
      </c>
      <c r="F345" s="47">
        <v>4</v>
      </c>
      <c r="G345" s="74">
        <f t="shared" si="38"/>
        <v>187</v>
      </c>
      <c r="H345" s="75">
        <f t="shared" si="39"/>
        <v>163</v>
      </c>
      <c r="I345" s="47">
        <v>192</v>
      </c>
      <c r="J345" s="47">
        <v>179</v>
      </c>
      <c r="K345" s="47">
        <v>165</v>
      </c>
      <c r="L345" s="47">
        <v>4</v>
      </c>
      <c r="M345" s="74">
        <f t="shared" si="36"/>
        <v>191</v>
      </c>
      <c r="N345" s="75">
        <f t="shared" si="37"/>
        <v>167</v>
      </c>
      <c r="O345" s="47"/>
      <c r="P345" s="47"/>
      <c r="Q345" s="47"/>
      <c r="R345" s="47"/>
      <c r="S345" s="74"/>
      <c r="T345" s="75"/>
      <c r="U345" s="47"/>
      <c r="V345" s="47"/>
      <c r="W345" s="47"/>
      <c r="X345" s="47"/>
      <c r="Y345" s="74"/>
      <c r="Z345" s="75"/>
      <c r="AA345" s="47"/>
      <c r="AB345" s="47"/>
      <c r="AC345" s="47"/>
      <c r="AD345" s="47"/>
      <c r="AE345" s="74"/>
      <c r="AF345" s="75"/>
      <c r="AG345" s="62">
        <v>744</v>
      </c>
      <c r="AH345" s="64">
        <v>388.64100000000002</v>
      </c>
      <c r="AI345" s="64">
        <v>123</v>
      </c>
      <c r="AJ345" s="64">
        <v>18.673999999999999</v>
      </c>
      <c r="AK345" s="64"/>
      <c r="AL345" s="64"/>
      <c r="AM345" s="46">
        <v>34669</v>
      </c>
    </row>
    <row r="346" spans="2:39" ht="10.5" customHeight="1" x14ac:dyDescent="0.15">
      <c r="B346" s="48">
        <v>34700</v>
      </c>
      <c r="C346" s="47">
        <v>193</v>
      </c>
      <c r="D346" s="47">
        <v>178</v>
      </c>
      <c r="E346" s="47">
        <v>161</v>
      </c>
      <c r="F346" s="47">
        <v>4</v>
      </c>
      <c r="G346" s="74">
        <f t="shared" si="38"/>
        <v>190</v>
      </c>
      <c r="H346" s="75">
        <f t="shared" si="39"/>
        <v>166</v>
      </c>
      <c r="I346" s="47">
        <v>201</v>
      </c>
      <c r="J346" s="47">
        <v>180</v>
      </c>
      <c r="K346" s="47">
        <v>165</v>
      </c>
      <c r="L346" s="47">
        <v>4</v>
      </c>
      <c r="M346" s="74">
        <f t="shared" si="36"/>
        <v>192</v>
      </c>
      <c r="N346" s="75">
        <f t="shared" si="37"/>
        <v>168</v>
      </c>
      <c r="O346" s="47"/>
      <c r="P346" s="47"/>
      <c r="Q346" s="47"/>
      <c r="R346" s="47"/>
      <c r="S346" s="74"/>
      <c r="T346" s="75"/>
      <c r="U346" s="47"/>
      <c r="V346" s="47"/>
      <c r="W346" s="47"/>
      <c r="X346" s="47"/>
      <c r="Y346" s="74"/>
      <c r="Z346" s="75"/>
      <c r="AA346" s="47"/>
      <c r="AB346" s="47"/>
      <c r="AC346" s="47"/>
      <c r="AD346" s="47"/>
      <c r="AE346" s="74"/>
      <c r="AF346" s="75"/>
      <c r="AG346" s="62">
        <v>744</v>
      </c>
      <c r="AH346" s="64">
        <v>389.85599999999999</v>
      </c>
      <c r="AI346" s="64">
        <v>403</v>
      </c>
      <c r="AJ346" s="64">
        <v>96.146000000000001</v>
      </c>
      <c r="AK346" s="64"/>
      <c r="AL346" s="64"/>
      <c r="AM346" s="48">
        <v>34700</v>
      </c>
    </row>
    <row r="347" spans="2:39" ht="10.5" customHeight="1" x14ac:dyDescent="0.15">
      <c r="B347" s="46">
        <v>34731</v>
      </c>
      <c r="C347" s="47">
        <v>195</v>
      </c>
      <c r="D347" s="47">
        <v>176</v>
      </c>
      <c r="E347" s="47">
        <v>161</v>
      </c>
      <c r="F347" s="47">
        <v>4</v>
      </c>
      <c r="G347" s="74">
        <f t="shared" si="38"/>
        <v>188</v>
      </c>
      <c r="H347" s="75">
        <f t="shared" si="39"/>
        <v>164</v>
      </c>
      <c r="I347" s="47">
        <v>197</v>
      </c>
      <c r="J347" s="47">
        <v>180</v>
      </c>
      <c r="K347" s="47">
        <v>165</v>
      </c>
      <c r="L347" s="47">
        <v>4</v>
      </c>
      <c r="M347" s="74">
        <f t="shared" ref="M347:M362" si="40">J347+L347*3</f>
        <v>192</v>
      </c>
      <c r="N347" s="75">
        <f t="shared" ref="N347:N362" si="41">J347-3*L347</f>
        <v>168</v>
      </c>
      <c r="O347" s="47"/>
      <c r="P347" s="47"/>
      <c r="Q347" s="47"/>
      <c r="R347" s="47"/>
      <c r="S347" s="74"/>
      <c r="T347" s="75"/>
      <c r="U347" s="47"/>
      <c r="V347" s="47"/>
      <c r="W347" s="47"/>
      <c r="X347" s="47"/>
      <c r="Y347" s="74"/>
      <c r="Z347" s="75"/>
      <c r="AA347" s="47"/>
      <c r="AB347" s="47"/>
      <c r="AC347" s="47"/>
      <c r="AD347" s="47"/>
      <c r="AE347" s="74"/>
      <c r="AF347" s="75"/>
      <c r="AG347" s="62">
        <v>672</v>
      </c>
      <c r="AH347" s="64">
        <v>352.12799999999999</v>
      </c>
      <c r="AI347" s="64">
        <v>374</v>
      </c>
      <c r="AJ347" s="64">
        <v>154.179</v>
      </c>
      <c r="AK347" s="64"/>
      <c r="AL347" s="64"/>
      <c r="AM347" s="46">
        <v>34731</v>
      </c>
    </row>
    <row r="348" spans="2:39" ht="10.5" customHeight="1" x14ac:dyDescent="0.15">
      <c r="B348" s="48">
        <v>34759</v>
      </c>
      <c r="C348" s="47">
        <v>205</v>
      </c>
      <c r="D348" s="47">
        <v>176</v>
      </c>
      <c r="E348" s="47">
        <v>160</v>
      </c>
      <c r="F348" s="47">
        <v>5</v>
      </c>
      <c r="G348" s="74">
        <f t="shared" ref="G348:G363" si="42">D348+F348*3</f>
        <v>191</v>
      </c>
      <c r="H348" s="75">
        <f t="shared" ref="H348:H363" si="43">D348-3*F348</f>
        <v>161</v>
      </c>
      <c r="I348" s="47">
        <v>215</v>
      </c>
      <c r="J348" s="47">
        <v>180</v>
      </c>
      <c r="K348" s="47">
        <v>162</v>
      </c>
      <c r="L348" s="47">
        <v>5</v>
      </c>
      <c r="M348" s="74">
        <f t="shared" si="40"/>
        <v>195</v>
      </c>
      <c r="N348" s="75">
        <f t="shared" si="41"/>
        <v>165</v>
      </c>
      <c r="O348" s="47"/>
      <c r="P348" s="47"/>
      <c r="Q348" s="47"/>
      <c r="R348" s="47"/>
      <c r="S348" s="74"/>
      <c r="T348" s="75"/>
      <c r="U348" s="47"/>
      <c r="V348" s="47"/>
      <c r="W348" s="47"/>
      <c r="X348" s="47"/>
      <c r="Y348" s="74"/>
      <c r="Z348" s="75"/>
      <c r="AA348" s="47"/>
      <c r="AB348" s="47"/>
      <c r="AC348" s="47"/>
      <c r="AD348" s="47"/>
      <c r="AE348" s="74"/>
      <c r="AF348" s="75"/>
      <c r="AG348" s="62">
        <v>744</v>
      </c>
      <c r="AH348" s="64">
        <v>389.85599999999999</v>
      </c>
      <c r="AI348" s="64">
        <v>387</v>
      </c>
      <c r="AJ348" s="64">
        <v>225.83799999999999</v>
      </c>
      <c r="AK348" s="64"/>
      <c r="AL348" s="64"/>
      <c r="AM348" s="48">
        <v>34759</v>
      </c>
    </row>
    <row r="349" spans="2:39" ht="10.5" customHeight="1" x14ac:dyDescent="0.15">
      <c r="B349" s="46">
        <v>34790</v>
      </c>
      <c r="C349" s="47">
        <v>198</v>
      </c>
      <c r="D349" s="47">
        <v>175</v>
      </c>
      <c r="E349" s="47">
        <v>160</v>
      </c>
      <c r="F349" s="47">
        <v>5</v>
      </c>
      <c r="G349" s="74">
        <f t="shared" si="42"/>
        <v>190</v>
      </c>
      <c r="H349" s="75">
        <f t="shared" si="43"/>
        <v>160</v>
      </c>
      <c r="I349" s="47">
        <v>195</v>
      </c>
      <c r="J349" s="47">
        <v>180</v>
      </c>
      <c r="K349" s="47">
        <v>164</v>
      </c>
      <c r="L349" s="47">
        <v>4</v>
      </c>
      <c r="M349" s="74">
        <f t="shared" si="40"/>
        <v>192</v>
      </c>
      <c r="N349" s="75">
        <f t="shared" si="41"/>
        <v>168</v>
      </c>
      <c r="O349" s="47"/>
      <c r="P349" s="47"/>
      <c r="Q349" s="47"/>
      <c r="R349" s="47"/>
      <c r="S349" s="74"/>
      <c r="T349" s="75"/>
      <c r="U349" s="47"/>
      <c r="V349" s="47"/>
      <c r="W349" s="47"/>
      <c r="X349" s="47"/>
      <c r="Y349" s="74"/>
      <c r="Z349" s="75"/>
      <c r="AA349" s="47"/>
      <c r="AB349" s="47"/>
      <c r="AC349" s="47"/>
      <c r="AD349" s="47"/>
      <c r="AE349" s="74"/>
      <c r="AF349" s="75"/>
      <c r="AG349" s="63">
        <v>720</v>
      </c>
      <c r="AH349" s="65">
        <v>377.28</v>
      </c>
      <c r="AI349" s="65">
        <v>613</v>
      </c>
      <c r="AJ349" s="65">
        <v>442.34699999999998</v>
      </c>
      <c r="AK349" s="65"/>
      <c r="AL349" s="65"/>
      <c r="AM349" s="46">
        <v>34790</v>
      </c>
    </row>
    <row r="350" spans="2:39" ht="10.5" customHeight="1" x14ac:dyDescent="0.15">
      <c r="B350" s="48">
        <v>34820</v>
      </c>
      <c r="C350" s="47">
        <v>191</v>
      </c>
      <c r="D350" s="47">
        <v>173</v>
      </c>
      <c r="E350" s="47">
        <v>157</v>
      </c>
      <c r="F350" s="47">
        <v>4</v>
      </c>
      <c r="G350" s="74">
        <f t="shared" si="42"/>
        <v>185</v>
      </c>
      <c r="H350" s="75">
        <f t="shared" si="43"/>
        <v>161</v>
      </c>
      <c r="I350" s="47">
        <v>191</v>
      </c>
      <c r="J350" s="47">
        <v>174</v>
      </c>
      <c r="K350" s="47">
        <v>159</v>
      </c>
      <c r="L350" s="47">
        <v>5</v>
      </c>
      <c r="M350" s="74">
        <f t="shared" si="40"/>
        <v>189</v>
      </c>
      <c r="N350" s="75">
        <f t="shared" si="41"/>
        <v>159</v>
      </c>
      <c r="O350" s="47"/>
      <c r="P350" s="47"/>
      <c r="Q350" s="47"/>
      <c r="R350" s="47"/>
      <c r="S350" s="74"/>
      <c r="T350" s="75"/>
      <c r="U350" s="47"/>
      <c r="V350" s="47"/>
      <c r="W350" s="47"/>
      <c r="X350" s="47"/>
      <c r="Y350" s="74"/>
      <c r="Z350" s="75"/>
      <c r="AA350" s="47"/>
      <c r="AB350" s="47"/>
      <c r="AC350" s="47"/>
      <c r="AD350" s="47"/>
      <c r="AE350" s="74"/>
      <c r="AF350" s="75"/>
      <c r="AG350" s="63">
        <v>744</v>
      </c>
      <c r="AH350" s="65">
        <v>386.82</v>
      </c>
      <c r="AI350" s="65">
        <v>111</v>
      </c>
      <c r="AJ350" s="65">
        <v>70.885999999999996</v>
      </c>
      <c r="AK350" s="65"/>
      <c r="AL350" s="65"/>
      <c r="AM350" s="48">
        <v>34820</v>
      </c>
    </row>
    <row r="351" spans="2:39" ht="10.5" customHeight="1" x14ac:dyDescent="0.15">
      <c r="B351" s="46">
        <v>34851</v>
      </c>
      <c r="C351" s="47">
        <v>189</v>
      </c>
      <c r="D351" s="47">
        <v>172</v>
      </c>
      <c r="E351" s="47">
        <v>158</v>
      </c>
      <c r="F351" s="47">
        <v>4</v>
      </c>
      <c r="G351" s="74">
        <f t="shared" si="42"/>
        <v>184</v>
      </c>
      <c r="H351" s="75">
        <f t="shared" si="43"/>
        <v>160</v>
      </c>
      <c r="I351" s="47">
        <v>189</v>
      </c>
      <c r="J351" s="47">
        <v>174</v>
      </c>
      <c r="K351" s="47">
        <v>159</v>
      </c>
      <c r="L351" s="47">
        <v>4</v>
      </c>
      <c r="M351" s="74">
        <f t="shared" si="40"/>
        <v>186</v>
      </c>
      <c r="N351" s="75">
        <f t="shared" si="41"/>
        <v>162</v>
      </c>
      <c r="O351" s="47"/>
      <c r="P351" s="47"/>
      <c r="Q351" s="47"/>
      <c r="R351" s="47"/>
      <c r="S351" s="74"/>
      <c r="T351" s="75"/>
      <c r="U351" s="47"/>
      <c r="V351" s="47"/>
      <c r="W351" s="47"/>
      <c r="X351" s="47"/>
      <c r="Y351" s="74"/>
      <c r="Z351" s="75"/>
      <c r="AA351" s="47"/>
      <c r="AB351" s="47"/>
      <c r="AC351" s="47"/>
      <c r="AD351" s="47"/>
      <c r="AE351" s="74"/>
      <c r="AF351" s="75"/>
      <c r="AG351" s="63">
        <v>720</v>
      </c>
      <c r="AH351" s="65">
        <v>373.06099999999998</v>
      </c>
      <c r="AI351" s="65">
        <v>473</v>
      </c>
      <c r="AJ351" s="65">
        <v>315.92700000000002</v>
      </c>
      <c r="AK351" s="65"/>
      <c r="AL351" s="65"/>
      <c r="AM351" s="46">
        <v>34851</v>
      </c>
    </row>
    <row r="352" spans="2:39" ht="10.5" customHeight="1" x14ac:dyDescent="0.15">
      <c r="B352" s="48">
        <v>34881</v>
      </c>
      <c r="C352" s="47">
        <v>187</v>
      </c>
      <c r="D352" s="47">
        <v>173</v>
      </c>
      <c r="E352" s="47">
        <v>157</v>
      </c>
      <c r="F352" s="47">
        <v>4</v>
      </c>
      <c r="G352" s="74">
        <f t="shared" si="42"/>
        <v>185</v>
      </c>
      <c r="H352" s="75">
        <f t="shared" si="43"/>
        <v>161</v>
      </c>
      <c r="I352" s="47">
        <v>197</v>
      </c>
      <c r="J352" s="47">
        <v>177</v>
      </c>
      <c r="K352" s="47">
        <v>162</v>
      </c>
      <c r="L352" s="47">
        <v>5</v>
      </c>
      <c r="M352" s="74">
        <f t="shared" si="40"/>
        <v>192</v>
      </c>
      <c r="N352" s="75">
        <f t="shared" si="41"/>
        <v>162</v>
      </c>
      <c r="O352" s="47"/>
      <c r="P352" s="47"/>
      <c r="Q352" s="47"/>
      <c r="R352" s="47"/>
      <c r="S352" s="74"/>
      <c r="T352" s="75"/>
      <c r="U352" s="47"/>
      <c r="V352" s="47"/>
      <c r="W352" s="47"/>
      <c r="X352" s="47"/>
      <c r="Y352" s="74"/>
      <c r="Z352" s="75"/>
      <c r="AA352" s="47"/>
      <c r="AB352" s="47"/>
      <c r="AC352" s="47"/>
      <c r="AD352" s="47"/>
      <c r="AE352" s="74"/>
      <c r="AF352" s="75"/>
      <c r="AG352" s="63">
        <v>744</v>
      </c>
      <c r="AH352" s="65">
        <v>385.61099999999999</v>
      </c>
      <c r="AI352" s="65">
        <v>639</v>
      </c>
      <c r="AJ352" s="65">
        <v>514.44500000000005</v>
      </c>
      <c r="AK352" s="65"/>
      <c r="AL352" s="65"/>
      <c r="AM352" s="48">
        <v>34881</v>
      </c>
    </row>
    <row r="353" spans="2:39" ht="10.5" customHeight="1" x14ac:dyDescent="0.15">
      <c r="B353" s="46">
        <v>34912</v>
      </c>
      <c r="C353" s="47">
        <v>187</v>
      </c>
      <c r="D353" s="47">
        <v>172</v>
      </c>
      <c r="E353" s="47">
        <v>157</v>
      </c>
      <c r="F353" s="47">
        <v>4</v>
      </c>
      <c r="G353" s="74">
        <f t="shared" si="42"/>
        <v>184</v>
      </c>
      <c r="H353" s="75">
        <f t="shared" si="43"/>
        <v>160</v>
      </c>
      <c r="I353" s="47">
        <v>194</v>
      </c>
      <c r="J353" s="47">
        <v>176</v>
      </c>
      <c r="K353" s="47">
        <v>161</v>
      </c>
      <c r="L353" s="47">
        <v>4</v>
      </c>
      <c r="M353" s="74">
        <f t="shared" si="40"/>
        <v>188</v>
      </c>
      <c r="N353" s="75">
        <f t="shared" si="41"/>
        <v>164</v>
      </c>
      <c r="O353" s="47"/>
      <c r="P353" s="47"/>
      <c r="Q353" s="47"/>
      <c r="R353" s="47"/>
      <c r="S353" s="74"/>
      <c r="T353" s="75"/>
      <c r="U353" s="47"/>
      <c r="V353" s="47"/>
      <c r="W353" s="47"/>
      <c r="X353" s="47"/>
      <c r="Y353" s="74"/>
      <c r="Z353" s="75"/>
      <c r="AA353" s="47"/>
      <c r="AB353" s="47"/>
      <c r="AC353" s="47"/>
      <c r="AD353" s="47"/>
      <c r="AE353" s="74"/>
      <c r="AF353" s="75"/>
      <c r="AG353" s="63">
        <v>744</v>
      </c>
      <c r="AH353" s="65">
        <v>378.54300000000001</v>
      </c>
      <c r="AI353" s="65">
        <v>744</v>
      </c>
      <c r="AJ353" s="65">
        <v>613.79899999999998</v>
      </c>
      <c r="AK353" s="65"/>
      <c r="AL353" s="65"/>
      <c r="AM353" s="46">
        <v>34912</v>
      </c>
    </row>
    <row r="354" spans="2:39" ht="10.5" customHeight="1" x14ac:dyDescent="0.15">
      <c r="B354" s="48">
        <v>34943</v>
      </c>
      <c r="C354" s="47">
        <v>191</v>
      </c>
      <c r="D354" s="47">
        <v>172</v>
      </c>
      <c r="E354" s="47">
        <v>158</v>
      </c>
      <c r="F354" s="47">
        <v>4</v>
      </c>
      <c r="G354" s="74">
        <f t="shared" si="42"/>
        <v>184</v>
      </c>
      <c r="H354" s="75">
        <f t="shared" si="43"/>
        <v>160</v>
      </c>
      <c r="I354" s="47">
        <v>199</v>
      </c>
      <c r="J354" s="47">
        <v>175</v>
      </c>
      <c r="K354" s="47">
        <v>162</v>
      </c>
      <c r="L354" s="47">
        <v>5</v>
      </c>
      <c r="M354" s="74">
        <f t="shared" si="40"/>
        <v>190</v>
      </c>
      <c r="N354" s="75">
        <f t="shared" si="41"/>
        <v>160</v>
      </c>
      <c r="O354" s="47"/>
      <c r="P354" s="47"/>
      <c r="Q354" s="47"/>
      <c r="R354" s="47"/>
      <c r="S354" s="74"/>
      <c r="T354" s="75"/>
      <c r="U354" s="47"/>
      <c r="V354" s="47"/>
      <c r="W354" s="47"/>
      <c r="X354" s="47"/>
      <c r="Y354" s="74"/>
      <c r="Z354" s="75"/>
      <c r="AA354" s="47"/>
      <c r="AB354" s="47"/>
      <c r="AC354" s="47"/>
      <c r="AD354" s="47"/>
      <c r="AE354" s="74"/>
      <c r="AF354" s="75"/>
      <c r="AG354" s="63">
        <v>168</v>
      </c>
      <c r="AH354" s="65">
        <v>79.3</v>
      </c>
      <c r="AI354" s="65">
        <v>720</v>
      </c>
      <c r="AJ354" s="65">
        <v>594</v>
      </c>
      <c r="AK354" s="65"/>
      <c r="AL354" s="65"/>
      <c r="AM354" s="48">
        <v>34943</v>
      </c>
    </row>
    <row r="355" spans="2:39" ht="10.5" customHeight="1" x14ac:dyDescent="0.15">
      <c r="B355" s="46">
        <v>34973</v>
      </c>
      <c r="C355" s="47">
        <v>200</v>
      </c>
      <c r="D355" s="47">
        <v>174</v>
      </c>
      <c r="E355" s="47">
        <v>156</v>
      </c>
      <c r="F355" s="47">
        <v>5</v>
      </c>
      <c r="G355" s="74">
        <f t="shared" si="42"/>
        <v>189</v>
      </c>
      <c r="H355" s="75">
        <f t="shared" si="43"/>
        <v>159</v>
      </c>
      <c r="I355" s="47">
        <v>194</v>
      </c>
      <c r="J355" s="47">
        <v>176</v>
      </c>
      <c r="K355" s="47">
        <v>160</v>
      </c>
      <c r="L355" s="47">
        <v>4</v>
      </c>
      <c r="M355" s="74">
        <f t="shared" si="40"/>
        <v>188</v>
      </c>
      <c r="N355" s="75">
        <f t="shared" si="41"/>
        <v>164</v>
      </c>
      <c r="O355" s="47"/>
      <c r="P355" s="47"/>
      <c r="Q355" s="47"/>
      <c r="R355" s="47"/>
      <c r="S355" s="74"/>
      <c r="T355" s="75"/>
      <c r="U355" s="47"/>
      <c r="V355" s="47"/>
      <c r="W355" s="47"/>
      <c r="X355" s="47"/>
      <c r="Y355" s="74"/>
      <c r="Z355" s="75"/>
      <c r="AA355" s="47"/>
      <c r="AB355" s="47"/>
      <c r="AC355" s="47"/>
      <c r="AD355" s="47"/>
      <c r="AE355" s="74"/>
      <c r="AF355" s="75"/>
      <c r="AG355" s="63">
        <v>0</v>
      </c>
      <c r="AH355" s="65">
        <v>0</v>
      </c>
      <c r="AI355" s="65">
        <v>744</v>
      </c>
      <c r="AJ355" s="65">
        <v>613.79899999999998</v>
      </c>
      <c r="AK355" s="65"/>
      <c r="AL355" s="65"/>
      <c r="AM355" s="46">
        <v>34973</v>
      </c>
    </row>
    <row r="356" spans="2:39" ht="10.5" customHeight="1" x14ac:dyDescent="0.15">
      <c r="B356" s="48">
        <v>35004</v>
      </c>
      <c r="C356" s="47">
        <v>234</v>
      </c>
      <c r="D356" s="47">
        <v>174</v>
      </c>
      <c r="E356" s="47">
        <v>160</v>
      </c>
      <c r="F356" s="47">
        <v>6</v>
      </c>
      <c r="G356" s="74">
        <f t="shared" si="42"/>
        <v>192</v>
      </c>
      <c r="H356" s="75">
        <f t="shared" si="43"/>
        <v>156</v>
      </c>
      <c r="I356" s="47">
        <v>191</v>
      </c>
      <c r="J356" s="47">
        <v>177</v>
      </c>
      <c r="K356" s="47">
        <v>159</v>
      </c>
      <c r="L356" s="47">
        <v>4</v>
      </c>
      <c r="M356" s="74">
        <f t="shared" si="40"/>
        <v>189</v>
      </c>
      <c r="N356" s="75">
        <f t="shared" si="41"/>
        <v>165</v>
      </c>
      <c r="O356" s="47"/>
      <c r="P356" s="47"/>
      <c r="Q356" s="47"/>
      <c r="R356" s="47"/>
      <c r="S356" s="74"/>
      <c r="T356" s="75"/>
      <c r="U356" s="47"/>
      <c r="V356" s="47"/>
      <c r="W356" s="47"/>
      <c r="X356" s="47"/>
      <c r="Y356" s="74"/>
      <c r="Z356" s="75"/>
      <c r="AA356" s="47"/>
      <c r="AB356" s="47"/>
      <c r="AC356" s="47"/>
      <c r="AD356" s="47"/>
      <c r="AE356" s="74"/>
      <c r="AF356" s="75"/>
      <c r="AG356" s="63">
        <v>0</v>
      </c>
      <c r="AH356" s="65">
        <v>0</v>
      </c>
      <c r="AI356" s="65">
        <v>720</v>
      </c>
      <c r="AJ356" s="65">
        <v>593.99900000000002</v>
      </c>
      <c r="AK356" s="65"/>
      <c r="AL356" s="65"/>
      <c r="AM356" s="48">
        <v>35004</v>
      </c>
    </row>
    <row r="357" spans="2:39" ht="10.5" customHeight="1" x14ac:dyDescent="0.15">
      <c r="B357" s="46">
        <v>35034</v>
      </c>
      <c r="C357" s="47">
        <v>244</v>
      </c>
      <c r="D357" s="47">
        <v>173</v>
      </c>
      <c r="E357" s="47">
        <v>157</v>
      </c>
      <c r="F357" s="47">
        <v>7</v>
      </c>
      <c r="G357" s="74">
        <f t="shared" si="42"/>
        <v>194</v>
      </c>
      <c r="H357" s="75">
        <f t="shared" si="43"/>
        <v>152</v>
      </c>
      <c r="I357" s="47">
        <v>248</v>
      </c>
      <c r="J357" s="47">
        <v>177</v>
      </c>
      <c r="K357" s="47">
        <v>163</v>
      </c>
      <c r="L357" s="47">
        <v>5</v>
      </c>
      <c r="M357" s="74">
        <f t="shared" si="40"/>
        <v>192</v>
      </c>
      <c r="N357" s="75">
        <f t="shared" si="41"/>
        <v>162</v>
      </c>
      <c r="O357" s="47"/>
      <c r="P357" s="47"/>
      <c r="Q357" s="47"/>
      <c r="R357" s="47"/>
      <c r="S357" s="74"/>
      <c r="T357" s="75"/>
      <c r="U357" s="47"/>
      <c r="V357" s="47"/>
      <c r="W357" s="47"/>
      <c r="X357" s="47"/>
      <c r="Y357" s="74"/>
      <c r="Z357" s="75"/>
      <c r="AA357" s="47"/>
      <c r="AB357" s="47"/>
      <c r="AC357" s="47"/>
      <c r="AD357" s="47"/>
      <c r="AE357" s="74"/>
      <c r="AF357" s="75"/>
      <c r="AG357" s="63">
        <v>0</v>
      </c>
      <c r="AH357" s="65">
        <v>0</v>
      </c>
      <c r="AI357" s="65">
        <v>582</v>
      </c>
      <c r="AJ357" s="65">
        <v>473.25099999999998</v>
      </c>
      <c r="AK357" s="65"/>
      <c r="AL357" s="65"/>
      <c r="AM357" s="46">
        <v>35034</v>
      </c>
    </row>
    <row r="358" spans="2:39" ht="10.5" customHeight="1" x14ac:dyDescent="0.15">
      <c r="B358" s="48">
        <v>35065</v>
      </c>
      <c r="C358" s="47">
        <v>201</v>
      </c>
      <c r="D358" s="47">
        <v>172</v>
      </c>
      <c r="E358" s="47">
        <v>156</v>
      </c>
      <c r="F358" s="47">
        <v>5</v>
      </c>
      <c r="G358" s="74">
        <f t="shared" si="42"/>
        <v>187</v>
      </c>
      <c r="H358" s="75">
        <f t="shared" si="43"/>
        <v>157</v>
      </c>
      <c r="I358" s="47">
        <v>197</v>
      </c>
      <c r="J358" s="47">
        <v>177</v>
      </c>
      <c r="K358" s="47">
        <v>161</v>
      </c>
      <c r="L358" s="47">
        <v>4</v>
      </c>
      <c r="M358" s="74">
        <f t="shared" si="40"/>
        <v>189</v>
      </c>
      <c r="N358" s="75">
        <f t="shared" si="41"/>
        <v>165</v>
      </c>
      <c r="O358" s="47"/>
      <c r="P358" s="47"/>
      <c r="Q358" s="47"/>
      <c r="R358" s="47"/>
      <c r="S358" s="74"/>
      <c r="T358" s="75"/>
      <c r="U358" s="47"/>
      <c r="V358" s="47"/>
      <c r="W358" s="47"/>
      <c r="X358" s="47"/>
      <c r="Y358" s="74"/>
      <c r="Z358" s="75"/>
      <c r="AA358" s="47"/>
      <c r="AB358" s="47"/>
      <c r="AC358" s="47"/>
      <c r="AD358" s="47"/>
      <c r="AE358" s="74"/>
      <c r="AF358" s="75"/>
      <c r="AG358" s="63">
        <v>0</v>
      </c>
      <c r="AH358" s="65">
        <v>0</v>
      </c>
      <c r="AI358" s="65">
        <v>579</v>
      </c>
      <c r="AJ358" s="65">
        <v>464.98500000000001</v>
      </c>
      <c r="AK358" s="65"/>
      <c r="AL358" s="65"/>
      <c r="AM358" s="48">
        <v>35065</v>
      </c>
    </row>
    <row r="359" spans="2:39" ht="10.5" customHeight="1" x14ac:dyDescent="0.15">
      <c r="B359" s="46">
        <v>35096</v>
      </c>
      <c r="C359" s="47">
        <v>196</v>
      </c>
      <c r="D359" s="47">
        <v>171</v>
      </c>
      <c r="E359" s="47">
        <v>157</v>
      </c>
      <c r="F359" s="47">
        <v>4</v>
      </c>
      <c r="G359" s="74">
        <f t="shared" si="42"/>
        <v>183</v>
      </c>
      <c r="H359" s="75">
        <f t="shared" si="43"/>
        <v>159</v>
      </c>
      <c r="I359" s="47">
        <v>194</v>
      </c>
      <c r="J359" s="47">
        <v>176</v>
      </c>
      <c r="K359" s="47">
        <v>161</v>
      </c>
      <c r="L359" s="47">
        <v>4</v>
      </c>
      <c r="M359" s="74">
        <f t="shared" si="40"/>
        <v>188</v>
      </c>
      <c r="N359" s="75">
        <f t="shared" si="41"/>
        <v>164</v>
      </c>
      <c r="O359" s="47"/>
      <c r="P359" s="47"/>
      <c r="Q359" s="47"/>
      <c r="R359" s="47"/>
      <c r="S359" s="74"/>
      <c r="T359" s="75"/>
      <c r="U359" s="47"/>
      <c r="V359" s="47"/>
      <c r="W359" s="47"/>
      <c r="X359" s="47"/>
      <c r="Y359" s="74"/>
      <c r="Z359" s="75"/>
      <c r="AA359" s="47"/>
      <c r="AB359" s="47"/>
      <c r="AC359" s="47"/>
      <c r="AD359" s="47"/>
      <c r="AE359" s="74"/>
      <c r="AF359" s="75"/>
      <c r="AG359" s="63">
        <v>426</v>
      </c>
      <c r="AH359" s="65">
        <v>202.98</v>
      </c>
      <c r="AI359" s="65">
        <v>696</v>
      </c>
      <c r="AJ359" s="65">
        <v>574.19899999999996</v>
      </c>
      <c r="AK359" s="65"/>
      <c r="AL359" s="65"/>
      <c r="AM359" s="46">
        <v>35096</v>
      </c>
    </row>
    <row r="360" spans="2:39" ht="10.5" customHeight="1" x14ac:dyDescent="0.15">
      <c r="B360" s="48">
        <v>35125</v>
      </c>
      <c r="C360" s="47">
        <v>192</v>
      </c>
      <c r="D360" s="47">
        <v>172</v>
      </c>
      <c r="E360" s="47">
        <v>155</v>
      </c>
      <c r="F360" s="47">
        <v>4</v>
      </c>
      <c r="G360" s="74">
        <f t="shared" si="42"/>
        <v>184</v>
      </c>
      <c r="H360" s="75">
        <f t="shared" si="43"/>
        <v>160</v>
      </c>
      <c r="I360" s="47">
        <v>191</v>
      </c>
      <c r="J360" s="47">
        <v>176</v>
      </c>
      <c r="K360" s="47">
        <v>162</v>
      </c>
      <c r="L360" s="47">
        <v>4</v>
      </c>
      <c r="M360" s="74">
        <f t="shared" si="40"/>
        <v>188</v>
      </c>
      <c r="N360" s="75">
        <f t="shared" si="41"/>
        <v>164</v>
      </c>
      <c r="O360" s="47"/>
      <c r="P360" s="47"/>
      <c r="Q360" s="47"/>
      <c r="R360" s="47"/>
      <c r="S360" s="74"/>
      <c r="T360" s="75"/>
      <c r="U360" s="47"/>
      <c r="V360" s="47"/>
      <c r="W360" s="47"/>
      <c r="X360" s="47"/>
      <c r="Y360" s="74"/>
      <c r="Z360" s="75"/>
      <c r="AA360" s="47"/>
      <c r="AB360" s="47"/>
      <c r="AC360" s="47"/>
      <c r="AD360" s="47"/>
      <c r="AE360" s="74"/>
      <c r="AF360" s="75"/>
      <c r="AG360" s="63">
        <v>744</v>
      </c>
      <c r="AH360" s="65">
        <v>389.85599999999999</v>
      </c>
      <c r="AI360" s="65">
        <v>744</v>
      </c>
      <c r="AJ360" s="65">
        <v>613.79999999999995</v>
      </c>
      <c r="AK360" s="65"/>
      <c r="AL360" s="65"/>
      <c r="AM360" s="48">
        <v>35125</v>
      </c>
    </row>
    <row r="361" spans="2:39" ht="10.5" customHeight="1" x14ac:dyDescent="0.15">
      <c r="B361" s="46">
        <v>35156</v>
      </c>
      <c r="C361" s="47">
        <v>189</v>
      </c>
      <c r="D361" s="47">
        <v>172</v>
      </c>
      <c r="E361" s="47">
        <v>157</v>
      </c>
      <c r="F361" s="47">
        <v>4</v>
      </c>
      <c r="G361" s="74">
        <f t="shared" si="42"/>
        <v>184</v>
      </c>
      <c r="H361" s="75">
        <f t="shared" si="43"/>
        <v>160</v>
      </c>
      <c r="I361" s="47">
        <v>193</v>
      </c>
      <c r="J361" s="47">
        <v>176</v>
      </c>
      <c r="K361" s="47">
        <v>160</v>
      </c>
      <c r="L361" s="47">
        <v>4</v>
      </c>
      <c r="M361" s="74">
        <f t="shared" si="40"/>
        <v>188</v>
      </c>
      <c r="N361" s="75">
        <f t="shared" si="41"/>
        <v>164</v>
      </c>
      <c r="O361" s="47"/>
      <c r="P361" s="47"/>
      <c r="Q361" s="47"/>
      <c r="R361" s="47"/>
      <c r="S361" s="74"/>
      <c r="T361" s="75"/>
      <c r="U361" s="47"/>
      <c r="V361" s="47"/>
      <c r="W361" s="47"/>
      <c r="X361" s="47"/>
      <c r="Y361" s="74"/>
      <c r="Z361" s="75"/>
      <c r="AA361" s="47"/>
      <c r="AB361" s="47"/>
      <c r="AC361" s="47"/>
      <c r="AD361" s="47"/>
      <c r="AE361" s="74"/>
      <c r="AF361" s="75"/>
      <c r="AG361" s="62">
        <v>563</v>
      </c>
      <c r="AH361" s="64">
        <v>293.96199999999999</v>
      </c>
      <c r="AI361" s="64">
        <v>720</v>
      </c>
      <c r="AJ361" s="64">
        <v>594</v>
      </c>
      <c r="AK361" s="64"/>
      <c r="AL361" s="64"/>
      <c r="AM361" s="46">
        <v>35156</v>
      </c>
    </row>
    <row r="362" spans="2:39" ht="10.5" customHeight="1" x14ac:dyDescent="0.15">
      <c r="B362" s="48">
        <v>35186</v>
      </c>
      <c r="C362" s="47">
        <v>204</v>
      </c>
      <c r="D362" s="47">
        <v>171</v>
      </c>
      <c r="E362" s="47">
        <v>156</v>
      </c>
      <c r="F362" s="47">
        <v>4</v>
      </c>
      <c r="G362" s="74">
        <f t="shared" si="42"/>
        <v>183</v>
      </c>
      <c r="H362" s="75">
        <f t="shared" si="43"/>
        <v>159</v>
      </c>
      <c r="I362" s="47">
        <v>213</v>
      </c>
      <c r="J362" s="47">
        <v>175</v>
      </c>
      <c r="K362" s="47">
        <v>158</v>
      </c>
      <c r="L362" s="47">
        <v>5</v>
      </c>
      <c r="M362" s="74">
        <f t="shared" si="40"/>
        <v>190</v>
      </c>
      <c r="N362" s="75">
        <f t="shared" si="41"/>
        <v>160</v>
      </c>
      <c r="O362" s="47"/>
      <c r="P362" s="47"/>
      <c r="Q362" s="47"/>
      <c r="R362" s="47"/>
      <c r="S362" s="74"/>
      <c r="T362" s="75"/>
      <c r="U362" s="47"/>
      <c r="V362" s="47"/>
      <c r="W362" s="47"/>
      <c r="X362" s="47"/>
      <c r="Y362" s="74"/>
      <c r="Z362" s="75"/>
      <c r="AA362" s="47"/>
      <c r="AB362" s="47"/>
      <c r="AC362" s="47"/>
      <c r="AD362" s="47"/>
      <c r="AE362" s="74"/>
      <c r="AF362" s="75"/>
      <c r="AG362" s="62">
        <v>703</v>
      </c>
      <c r="AH362" s="64">
        <v>364.44200000000001</v>
      </c>
      <c r="AI362" s="64">
        <v>408</v>
      </c>
      <c r="AJ362" s="64">
        <v>322.471</v>
      </c>
      <c r="AK362" s="64"/>
      <c r="AL362" s="64"/>
      <c r="AM362" s="48">
        <v>35186</v>
      </c>
    </row>
    <row r="363" spans="2:39" ht="10.5" customHeight="1" x14ac:dyDescent="0.15">
      <c r="B363" s="46">
        <v>35217</v>
      </c>
      <c r="C363" s="47">
        <v>185</v>
      </c>
      <c r="D363" s="47">
        <v>171</v>
      </c>
      <c r="E363" s="47">
        <v>156</v>
      </c>
      <c r="F363" s="47">
        <v>4</v>
      </c>
      <c r="G363" s="74">
        <f t="shared" si="42"/>
        <v>183</v>
      </c>
      <c r="H363" s="75">
        <f t="shared" si="43"/>
        <v>159</v>
      </c>
      <c r="I363" s="47">
        <v>189</v>
      </c>
      <c r="J363" s="47">
        <v>174</v>
      </c>
      <c r="K363" s="47">
        <v>158</v>
      </c>
      <c r="L363" s="47">
        <v>4</v>
      </c>
      <c r="M363" s="74">
        <f t="shared" ref="M363:M378" si="44">J363+L363*3</f>
        <v>186</v>
      </c>
      <c r="N363" s="75">
        <f t="shared" ref="N363:N378" si="45">J363-3*L363</f>
        <v>162</v>
      </c>
      <c r="O363" s="47"/>
      <c r="P363" s="47"/>
      <c r="Q363" s="47"/>
      <c r="R363" s="47"/>
      <c r="S363" s="74"/>
      <c r="T363" s="75"/>
      <c r="U363" s="47"/>
      <c r="V363" s="47"/>
      <c r="W363" s="47"/>
      <c r="X363" s="47"/>
      <c r="Y363" s="74"/>
      <c r="Z363" s="75"/>
      <c r="AA363" s="47"/>
      <c r="AB363" s="47"/>
      <c r="AC363" s="47"/>
      <c r="AD363" s="47"/>
      <c r="AE363" s="74"/>
      <c r="AF363" s="75"/>
      <c r="AG363" s="62">
        <v>720</v>
      </c>
      <c r="AH363" s="64">
        <v>377.279</v>
      </c>
      <c r="AI363" s="64">
        <v>720</v>
      </c>
      <c r="AJ363" s="64">
        <v>591.13699999999994</v>
      </c>
      <c r="AK363" s="64"/>
      <c r="AL363" s="64"/>
      <c r="AM363" s="46">
        <v>35217</v>
      </c>
    </row>
    <row r="364" spans="2:39" ht="10.5" customHeight="1" x14ac:dyDescent="0.15">
      <c r="B364" s="48">
        <v>35247</v>
      </c>
      <c r="C364" s="47">
        <v>187</v>
      </c>
      <c r="D364" s="47">
        <v>172</v>
      </c>
      <c r="E364" s="47">
        <v>157</v>
      </c>
      <c r="F364" s="47">
        <v>4</v>
      </c>
      <c r="G364" s="74">
        <f t="shared" ref="G364:G379" si="46">D364+F364*3</f>
        <v>184</v>
      </c>
      <c r="H364" s="75">
        <f t="shared" ref="H364:H379" si="47">D364-3*F364</f>
        <v>160</v>
      </c>
      <c r="I364" s="47">
        <v>193</v>
      </c>
      <c r="J364" s="47">
        <v>174</v>
      </c>
      <c r="K364" s="47">
        <v>158</v>
      </c>
      <c r="L364" s="47">
        <v>4</v>
      </c>
      <c r="M364" s="74">
        <f t="shared" si="44"/>
        <v>186</v>
      </c>
      <c r="N364" s="75">
        <f t="shared" si="45"/>
        <v>162</v>
      </c>
      <c r="O364" s="47"/>
      <c r="P364" s="47"/>
      <c r="Q364" s="47"/>
      <c r="R364" s="47"/>
      <c r="S364" s="74"/>
      <c r="T364" s="75"/>
      <c r="U364" s="47"/>
      <c r="V364" s="47"/>
      <c r="W364" s="47"/>
      <c r="X364" s="47"/>
      <c r="Y364" s="74"/>
      <c r="Z364" s="75"/>
      <c r="AA364" s="47"/>
      <c r="AB364" s="47"/>
      <c r="AC364" s="47"/>
      <c r="AD364" s="47"/>
      <c r="AE364" s="74"/>
      <c r="AF364" s="75"/>
      <c r="AG364" s="62">
        <v>744</v>
      </c>
      <c r="AH364" s="64">
        <v>389.85599999999999</v>
      </c>
      <c r="AI364" s="64">
        <v>744</v>
      </c>
      <c r="AJ364" s="64">
        <v>613.51499999999999</v>
      </c>
      <c r="AK364" s="64"/>
      <c r="AL364" s="64"/>
      <c r="AM364" s="48">
        <v>35247</v>
      </c>
    </row>
    <row r="365" spans="2:39" ht="10.5" customHeight="1" x14ac:dyDescent="0.15">
      <c r="B365" s="46">
        <v>35278</v>
      </c>
      <c r="C365" s="47">
        <v>200</v>
      </c>
      <c r="D365" s="47">
        <v>174</v>
      </c>
      <c r="E365" s="47">
        <v>156</v>
      </c>
      <c r="F365" s="47">
        <v>5</v>
      </c>
      <c r="G365" s="74">
        <f t="shared" si="46"/>
        <v>189</v>
      </c>
      <c r="H365" s="75">
        <f t="shared" si="47"/>
        <v>159</v>
      </c>
      <c r="I365" s="47">
        <v>191</v>
      </c>
      <c r="J365" s="47">
        <v>176</v>
      </c>
      <c r="K365" s="47">
        <v>160</v>
      </c>
      <c r="L365" s="47">
        <v>4</v>
      </c>
      <c r="M365" s="74">
        <f t="shared" si="44"/>
        <v>188</v>
      </c>
      <c r="N365" s="75">
        <f t="shared" si="45"/>
        <v>164</v>
      </c>
      <c r="O365" s="47"/>
      <c r="P365" s="47"/>
      <c r="Q365" s="47"/>
      <c r="R365" s="47"/>
      <c r="S365" s="74"/>
      <c r="T365" s="75"/>
      <c r="U365" s="47"/>
      <c r="V365" s="47"/>
      <c r="W365" s="47"/>
      <c r="X365" s="47"/>
      <c r="Y365" s="74"/>
      <c r="Z365" s="75"/>
      <c r="AA365" s="47"/>
      <c r="AB365" s="47"/>
      <c r="AC365" s="47"/>
      <c r="AD365" s="47"/>
      <c r="AE365" s="74"/>
      <c r="AF365" s="75"/>
      <c r="AG365" s="62">
        <v>744</v>
      </c>
      <c r="AH365" s="64">
        <v>387.97300000000001</v>
      </c>
      <c r="AI365" s="64">
        <v>645</v>
      </c>
      <c r="AJ365" s="64">
        <v>527.88800000000003</v>
      </c>
      <c r="AK365" s="64"/>
      <c r="AL365" s="64"/>
      <c r="AM365" s="46">
        <v>35278</v>
      </c>
    </row>
    <row r="366" spans="2:39" ht="10.5" customHeight="1" x14ac:dyDescent="0.15">
      <c r="B366" s="48">
        <v>35309</v>
      </c>
      <c r="C366" s="47">
        <v>196</v>
      </c>
      <c r="D366" s="47">
        <v>174</v>
      </c>
      <c r="E366" s="47">
        <v>159</v>
      </c>
      <c r="F366" s="47">
        <v>4</v>
      </c>
      <c r="G366" s="74">
        <f t="shared" si="46"/>
        <v>186</v>
      </c>
      <c r="H366" s="75">
        <f t="shared" si="47"/>
        <v>162</v>
      </c>
      <c r="I366" s="47">
        <v>208</v>
      </c>
      <c r="J366" s="47">
        <v>176</v>
      </c>
      <c r="K366" s="47">
        <v>158</v>
      </c>
      <c r="L366" s="47">
        <v>5</v>
      </c>
      <c r="M366" s="74">
        <f t="shared" si="44"/>
        <v>191</v>
      </c>
      <c r="N366" s="75">
        <f t="shared" si="45"/>
        <v>161</v>
      </c>
      <c r="O366" s="47"/>
      <c r="P366" s="47"/>
      <c r="Q366" s="47"/>
      <c r="R366" s="47"/>
      <c r="S366" s="74"/>
      <c r="T366" s="75"/>
      <c r="U366" s="47"/>
      <c r="V366" s="47"/>
      <c r="W366" s="47"/>
      <c r="X366" s="47"/>
      <c r="Y366" s="74"/>
      <c r="Z366" s="75"/>
      <c r="AA366" s="47"/>
      <c r="AB366" s="47"/>
      <c r="AC366" s="47"/>
      <c r="AD366" s="47"/>
      <c r="AE366" s="74"/>
      <c r="AF366" s="75"/>
      <c r="AG366" s="62">
        <v>720</v>
      </c>
      <c r="AH366" s="64">
        <v>377.28</v>
      </c>
      <c r="AI366" s="64">
        <v>0</v>
      </c>
      <c r="AJ366" s="64">
        <v>0</v>
      </c>
      <c r="AK366" s="64"/>
      <c r="AL366" s="64"/>
      <c r="AM366" s="48">
        <v>35309</v>
      </c>
    </row>
    <row r="367" spans="2:39" ht="10.5" customHeight="1" x14ac:dyDescent="0.15">
      <c r="B367" s="46">
        <v>35339</v>
      </c>
      <c r="C367" s="47">
        <v>193</v>
      </c>
      <c r="D367" s="47">
        <v>175</v>
      </c>
      <c r="E367" s="47">
        <v>160</v>
      </c>
      <c r="F367" s="47">
        <v>4</v>
      </c>
      <c r="G367" s="74">
        <f t="shared" si="46"/>
        <v>187</v>
      </c>
      <c r="H367" s="75">
        <f t="shared" si="47"/>
        <v>163</v>
      </c>
      <c r="I367" s="47">
        <v>199</v>
      </c>
      <c r="J367" s="47">
        <v>180</v>
      </c>
      <c r="K367" s="47">
        <v>164</v>
      </c>
      <c r="L367" s="47">
        <v>5</v>
      </c>
      <c r="M367" s="74">
        <f t="shared" si="44"/>
        <v>195</v>
      </c>
      <c r="N367" s="75">
        <f t="shared" si="45"/>
        <v>165</v>
      </c>
      <c r="O367" s="47"/>
      <c r="P367" s="47"/>
      <c r="Q367" s="47"/>
      <c r="R367" s="47"/>
      <c r="S367" s="74"/>
      <c r="T367" s="75"/>
      <c r="U367" s="47"/>
      <c r="V367" s="47"/>
      <c r="W367" s="47"/>
      <c r="X367" s="47"/>
      <c r="Y367" s="74"/>
      <c r="Z367" s="75"/>
      <c r="AA367" s="47"/>
      <c r="AB367" s="47"/>
      <c r="AC367" s="47"/>
      <c r="AD367" s="47"/>
      <c r="AE367" s="74"/>
      <c r="AF367" s="75"/>
      <c r="AG367" s="62">
        <v>744</v>
      </c>
      <c r="AH367" s="64">
        <v>389.85599999999999</v>
      </c>
      <c r="AI367" s="64">
        <v>0</v>
      </c>
      <c r="AJ367" s="64">
        <v>0</v>
      </c>
      <c r="AK367" s="64"/>
      <c r="AL367" s="64"/>
      <c r="AM367" s="46">
        <v>35339</v>
      </c>
    </row>
    <row r="368" spans="2:39" ht="10.5" customHeight="1" x14ac:dyDescent="0.15">
      <c r="B368" s="48">
        <v>35370</v>
      </c>
      <c r="C368" s="47">
        <v>192</v>
      </c>
      <c r="D368" s="47">
        <v>175</v>
      </c>
      <c r="E368" s="47">
        <v>160</v>
      </c>
      <c r="F368" s="47">
        <v>4</v>
      </c>
      <c r="G368" s="74">
        <f t="shared" si="46"/>
        <v>187</v>
      </c>
      <c r="H368" s="75">
        <f t="shared" si="47"/>
        <v>163</v>
      </c>
      <c r="I368" s="47">
        <v>196</v>
      </c>
      <c r="J368" s="47">
        <v>178</v>
      </c>
      <c r="K368" s="47">
        <v>163</v>
      </c>
      <c r="L368" s="47">
        <v>5</v>
      </c>
      <c r="M368" s="74">
        <f t="shared" si="44"/>
        <v>193</v>
      </c>
      <c r="N368" s="75">
        <f t="shared" si="45"/>
        <v>163</v>
      </c>
      <c r="O368" s="47"/>
      <c r="P368" s="47"/>
      <c r="Q368" s="47"/>
      <c r="R368" s="47"/>
      <c r="S368" s="74"/>
      <c r="T368" s="75"/>
      <c r="U368" s="47"/>
      <c r="V368" s="47"/>
      <c r="W368" s="47"/>
      <c r="X368" s="47"/>
      <c r="Y368" s="74"/>
      <c r="Z368" s="75"/>
      <c r="AA368" s="47"/>
      <c r="AB368" s="47"/>
      <c r="AC368" s="47"/>
      <c r="AD368" s="47"/>
      <c r="AE368" s="74"/>
      <c r="AF368" s="75"/>
      <c r="AG368" s="62">
        <v>720</v>
      </c>
      <c r="AH368" s="64">
        <v>377.28</v>
      </c>
      <c r="AI368" s="64">
        <v>608</v>
      </c>
      <c r="AJ368" s="64">
        <v>480.52600000000001</v>
      </c>
      <c r="AK368" s="64"/>
      <c r="AL368" s="64"/>
      <c r="AM368" s="48">
        <v>35370</v>
      </c>
    </row>
    <row r="369" spans="2:39" ht="10.5" customHeight="1" x14ac:dyDescent="0.15">
      <c r="B369" s="46">
        <v>35400</v>
      </c>
      <c r="C369" s="47">
        <v>192</v>
      </c>
      <c r="D369" s="47">
        <v>175</v>
      </c>
      <c r="E369" s="47">
        <v>159</v>
      </c>
      <c r="F369" s="47">
        <v>4</v>
      </c>
      <c r="G369" s="74">
        <f t="shared" si="46"/>
        <v>187</v>
      </c>
      <c r="H369" s="75">
        <f t="shared" si="47"/>
        <v>163</v>
      </c>
      <c r="I369" s="47">
        <v>191</v>
      </c>
      <c r="J369" s="47">
        <v>177</v>
      </c>
      <c r="K369" s="47">
        <v>162</v>
      </c>
      <c r="L369" s="47">
        <v>4</v>
      </c>
      <c r="M369" s="74">
        <f t="shared" si="44"/>
        <v>189</v>
      </c>
      <c r="N369" s="75">
        <f t="shared" si="45"/>
        <v>165</v>
      </c>
      <c r="O369" s="47"/>
      <c r="P369" s="47"/>
      <c r="Q369" s="47"/>
      <c r="R369" s="47"/>
      <c r="S369" s="74"/>
      <c r="T369" s="75"/>
      <c r="U369" s="47"/>
      <c r="V369" s="47"/>
      <c r="W369" s="47"/>
      <c r="X369" s="47"/>
      <c r="Y369" s="74"/>
      <c r="Z369" s="75"/>
      <c r="AA369" s="47"/>
      <c r="AB369" s="47"/>
      <c r="AC369" s="47"/>
      <c r="AD369" s="47"/>
      <c r="AE369" s="74"/>
      <c r="AF369" s="75"/>
      <c r="AG369" s="62">
        <v>744</v>
      </c>
      <c r="AH369" s="64">
        <v>389.85599999999999</v>
      </c>
      <c r="AI369" s="64">
        <v>744</v>
      </c>
      <c r="AJ369" s="64">
        <v>613.79899999999998</v>
      </c>
      <c r="AK369" s="64"/>
      <c r="AL369" s="64"/>
      <c r="AM369" s="46">
        <v>35400</v>
      </c>
    </row>
    <row r="370" spans="2:39" ht="10.5" customHeight="1" x14ac:dyDescent="0.15">
      <c r="B370" s="48">
        <v>35431</v>
      </c>
      <c r="C370" s="47">
        <v>211</v>
      </c>
      <c r="D370" s="47">
        <v>175</v>
      </c>
      <c r="E370" s="47">
        <v>160</v>
      </c>
      <c r="F370" s="47">
        <v>5</v>
      </c>
      <c r="G370" s="74">
        <f t="shared" si="46"/>
        <v>190</v>
      </c>
      <c r="H370" s="75">
        <f t="shared" si="47"/>
        <v>160</v>
      </c>
      <c r="I370" s="47">
        <v>213</v>
      </c>
      <c r="J370" s="47">
        <v>178</v>
      </c>
      <c r="K370" s="47">
        <v>160</v>
      </c>
      <c r="L370" s="47">
        <v>5</v>
      </c>
      <c r="M370" s="74">
        <f t="shared" si="44"/>
        <v>193</v>
      </c>
      <c r="N370" s="75">
        <f t="shared" si="45"/>
        <v>163</v>
      </c>
      <c r="O370" s="47"/>
      <c r="P370" s="47"/>
      <c r="Q370" s="47"/>
      <c r="R370" s="47"/>
      <c r="S370" s="74"/>
      <c r="T370" s="75"/>
      <c r="U370" s="47"/>
      <c r="V370" s="47"/>
      <c r="W370" s="47"/>
      <c r="X370" s="47"/>
      <c r="Y370" s="74"/>
      <c r="Z370" s="75"/>
      <c r="AA370" s="47"/>
      <c r="AB370" s="47"/>
      <c r="AC370" s="47"/>
      <c r="AD370" s="47"/>
      <c r="AE370" s="74"/>
      <c r="AF370" s="75"/>
      <c r="AG370" s="62">
        <v>744</v>
      </c>
      <c r="AH370" s="64">
        <v>388.84399999999999</v>
      </c>
      <c r="AI370" s="64">
        <v>744</v>
      </c>
      <c r="AJ370" s="64">
        <v>613.79899999999998</v>
      </c>
      <c r="AK370" s="64"/>
      <c r="AL370" s="64"/>
      <c r="AM370" s="48">
        <v>35431</v>
      </c>
    </row>
    <row r="371" spans="2:39" ht="10.5" customHeight="1" x14ac:dyDescent="0.15">
      <c r="B371" s="46">
        <v>35462</v>
      </c>
      <c r="C371" s="47">
        <v>207</v>
      </c>
      <c r="D371" s="47">
        <v>175</v>
      </c>
      <c r="E371" s="47">
        <v>161</v>
      </c>
      <c r="F371" s="47">
        <v>4</v>
      </c>
      <c r="G371" s="74">
        <f t="shared" si="46"/>
        <v>187</v>
      </c>
      <c r="H371" s="75">
        <f t="shared" si="47"/>
        <v>163</v>
      </c>
      <c r="I371" s="47">
        <v>199</v>
      </c>
      <c r="J371" s="47">
        <v>177</v>
      </c>
      <c r="K371" s="47">
        <v>161</v>
      </c>
      <c r="L371" s="47">
        <v>4</v>
      </c>
      <c r="M371" s="74">
        <f t="shared" si="44"/>
        <v>189</v>
      </c>
      <c r="N371" s="75">
        <f t="shared" si="45"/>
        <v>165</v>
      </c>
      <c r="O371" s="47"/>
      <c r="P371" s="47"/>
      <c r="Q371" s="47"/>
      <c r="R371" s="47"/>
      <c r="S371" s="74"/>
      <c r="T371" s="75"/>
      <c r="U371" s="47"/>
      <c r="V371" s="47"/>
      <c r="W371" s="47"/>
      <c r="X371" s="47"/>
      <c r="Y371" s="74"/>
      <c r="Z371" s="75"/>
      <c r="AA371" s="47"/>
      <c r="AB371" s="47"/>
      <c r="AC371" s="47"/>
      <c r="AD371" s="47"/>
      <c r="AE371" s="74"/>
      <c r="AF371" s="75"/>
      <c r="AG371" s="62">
        <v>672</v>
      </c>
      <c r="AH371" s="64">
        <v>350.78899999999999</v>
      </c>
      <c r="AI371" s="64">
        <v>672</v>
      </c>
      <c r="AJ371" s="64">
        <v>554.4</v>
      </c>
      <c r="AK371" s="64"/>
      <c r="AL371" s="64"/>
      <c r="AM371" s="46">
        <v>35462</v>
      </c>
    </row>
    <row r="372" spans="2:39" ht="10.5" customHeight="1" x14ac:dyDescent="0.15">
      <c r="B372" s="48">
        <v>35490</v>
      </c>
      <c r="C372" s="47">
        <v>189</v>
      </c>
      <c r="D372" s="47">
        <v>174</v>
      </c>
      <c r="E372" s="47">
        <v>158</v>
      </c>
      <c r="F372" s="47">
        <v>4</v>
      </c>
      <c r="G372" s="74">
        <f t="shared" si="46"/>
        <v>186</v>
      </c>
      <c r="H372" s="75">
        <f t="shared" si="47"/>
        <v>162</v>
      </c>
      <c r="I372" s="47">
        <v>193</v>
      </c>
      <c r="J372" s="47">
        <v>177</v>
      </c>
      <c r="K372" s="47">
        <v>160</v>
      </c>
      <c r="L372" s="47">
        <v>4</v>
      </c>
      <c r="M372" s="74">
        <f t="shared" si="44"/>
        <v>189</v>
      </c>
      <c r="N372" s="75">
        <f t="shared" si="45"/>
        <v>165</v>
      </c>
      <c r="O372" s="47"/>
      <c r="P372" s="47"/>
      <c r="Q372" s="47"/>
      <c r="R372" s="47"/>
      <c r="S372" s="74"/>
      <c r="T372" s="75"/>
      <c r="U372" s="47"/>
      <c r="V372" s="47"/>
      <c r="W372" s="47"/>
      <c r="X372" s="47"/>
      <c r="Y372" s="74"/>
      <c r="Z372" s="75"/>
      <c r="AA372" s="47"/>
      <c r="AB372" s="47"/>
      <c r="AC372" s="47"/>
      <c r="AD372" s="47"/>
      <c r="AE372" s="74"/>
      <c r="AF372" s="75"/>
      <c r="AG372" s="62">
        <v>744</v>
      </c>
      <c r="AH372" s="64">
        <v>389.85300000000001</v>
      </c>
      <c r="AI372" s="64">
        <v>744</v>
      </c>
      <c r="AJ372" s="64">
        <v>613.79999999999995</v>
      </c>
      <c r="AK372" s="64"/>
      <c r="AL372" s="64"/>
      <c r="AM372" s="48">
        <v>35490</v>
      </c>
    </row>
    <row r="373" spans="2:39" ht="10.5" customHeight="1" x14ac:dyDescent="0.15">
      <c r="B373" s="46">
        <v>35521</v>
      </c>
      <c r="C373" s="47">
        <v>208</v>
      </c>
      <c r="D373" s="47">
        <v>173</v>
      </c>
      <c r="E373" s="47">
        <v>158</v>
      </c>
      <c r="F373" s="47">
        <v>4</v>
      </c>
      <c r="G373" s="74">
        <f t="shared" si="46"/>
        <v>185</v>
      </c>
      <c r="H373" s="75">
        <f t="shared" si="47"/>
        <v>161</v>
      </c>
      <c r="I373" s="47">
        <v>203</v>
      </c>
      <c r="J373" s="47">
        <v>176</v>
      </c>
      <c r="K373" s="47">
        <v>161</v>
      </c>
      <c r="L373" s="47">
        <v>4</v>
      </c>
      <c r="M373" s="74">
        <f t="shared" si="44"/>
        <v>188</v>
      </c>
      <c r="N373" s="75">
        <f t="shared" si="45"/>
        <v>164</v>
      </c>
      <c r="O373" s="47"/>
      <c r="P373" s="47"/>
      <c r="Q373" s="47"/>
      <c r="R373" s="47"/>
      <c r="S373" s="74"/>
      <c r="T373" s="75"/>
      <c r="U373" s="47"/>
      <c r="V373" s="47"/>
      <c r="W373" s="47"/>
      <c r="X373" s="47"/>
      <c r="Y373" s="74"/>
      <c r="Z373" s="75"/>
      <c r="AA373" s="47"/>
      <c r="AB373" s="47"/>
      <c r="AC373" s="47"/>
      <c r="AD373" s="47"/>
      <c r="AE373" s="74"/>
      <c r="AF373" s="75"/>
      <c r="AG373" s="63">
        <v>121</v>
      </c>
      <c r="AH373" s="65">
        <v>61.731999999999999</v>
      </c>
      <c r="AI373" s="65">
        <v>720</v>
      </c>
      <c r="AJ373" s="65">
        <v>594</v>
      </c>
      <c r="AK373" s="65"/>
      <c r="AL373" s="65"/>
      <c r="AM373" s="46">
        <v>35521</v>
      </c>
    </row>
    <row r="374" spans="2:39" ht="10.5" customHeight="1" x14ac:dyDescent="0.15">
      <c r="B374" s="48">
        <v>35551</v>
      </c>
      <c r="C374" s="47">
        <v>190</v>
      </c>
      <c r="D374" s="47">
        <v>174</v>
      </c>
      <c r="E374" s="47">
        <v>159</v>
      </c>
      <c r="F374" s="47">
        <v>4</v>
      </c>
      <c r="G374" s="74">
        <f t="shared" si="46"/>
        <v>186</v>
      </c>
      <c r="H374" s="75">
        <f t="shared" si="47"/>
        <v>162</v>
      </c>
      <c r="I374" s="47">
        <v>195</v>
      </c>
      <c r="J374" s="47">
        <v>176</v>
      </c>
      <c r="K374" s="47">
        <v>160</v>
      </c>
      <c r="L374" s="47">
        <v>4</v>
      </c>
      <c r="M374" s="74">
        <f t="shared" si="44"/>
        <v>188</v>
      </c>
      <c r="N374" s="75">
        <f t="shared" si="45"/>
        <v>164</v>
      </c>
      <c r="O374" s="47"/>
      <c r="P374" s="47"/>
      <c r="Q374" s="47"/>
      <c r="R374" s="47"/>
      <c r="S374" s="74"/>
      <c r="T374" s="75"/>
      <c r="U374" s="47"/>
      <c r="V374" s="47"/>
      <c r="W374" s="47"/>
      <c r="X374" s="47"/>
      <c r="Y374" s="74"/>
      <c r="Z374" s="75"/>
      <c r="AA374" s="47"/>
      <c r="AB374" s="47"/>
      <c r="AC374" s="47"/>
      <c r="AD374" s="47"/>
      <c r="AE374" s="74"/>
      <c r="AF374" s="75"/>
      <c r="AG374" s="63">
        <v>0</v>
      </c>
      <c r="AH374" s="65">
        <v>0</v>
      </c>
      <c r="AI374" s="65">
        <v>744</v>
      </c>
      <c r="AJ374" s="65">
        <v>613.79899999999998</v>
      </c>
      <c r="AK374" s="65"/>
      <c r="AL374" s="65"/>
      <c r="AM374" s="48">
        <v>35551</v>
      </c>
    </row>
    <row r="375" spans="2:39" ht="10.5" customHeight="1" x14ac:dyDescent="0.15">
      <c r="B375" s="46">
        <v>35582</v>
      </c>
      <c r="C375" s="47">
        <v>192</v>
      </c>
      <c r="D375" s="47">
        <v>173</v>
      </c>
      <c r="E375" s="47">
        <v>157</v>
      </c>
      <c r="F375" s="47">
        <v>4</v>
      </c>
      <c r="G375" s="74">
        <f t="shared" si="46"/>
        <v>185</v>
      </c>
      <c r="H375" s="75">
        <f t="shared" si="47"/>
        <v>161</v>
      </c>
      <c r="I375" s="47">
        <v>231</v>
      </c>
      <c r="J375" s="47">
        <v>176</v>
      </c>
      <c r="K375" s="47">
        <v>161</v>
      </c>
      <c r="L375" s="47">
        <v>5</v>
      </c>
      <c r="M375" s="74">
        <f t="shared" si="44"/>
        <v>191</v>
      </c>
      <c r="N375" s="75">
        <f t="shared" si="45"/>
        <v>161</v>
      </c>
      <c r="O375" s="47"/>
      <c r="P375" s="47"/>
      <c r="Q375" s="47"/>
      <c r="R375" s="47"/>
      <c r="S375" s="74"/>
      <c r="T375" s="75"/>
      <c r="U375" s="47"/>
      <c r="V375" s="47"/>
      <c r="W375" s="47"/>
      <c r="X375" s="47"/>
      <c r="Y375" s="74"/>
      <c r="Z375" s="75"/>
      <c r="AA375" s="47"/>
      <c r="AB375" s="47"/>
      <c r="AC375" s="47"/>
      <c r="AD375" s="47"/>
      <c r="AE375" s="74"/>
      <c r="AF375" s="75"/>
      <c r="AG375" s="63">
        <v>11</v>
      </c>
      <c r="AH375" s="65">
        <v>1.5820000000000001</v>
      </c>
      <c r="AI375" s="65">
        <v>720</v>
      </c>
      <c r="AJ375" s="65">
        <v>593.99900000000002</v>
      </c>
      <c r="AK375" s="65"/>
      <c r="AL375" s="65"/>
      <c r="AM375" s="46">
        <v>35582</v>
      </c>
    </row>
    <row r="376" spans="2:39" ht="10.5" customHeight="1" x14ac:dyDescent="0.15">
      <c r="B376" s="48">
        <v>35612</v>
      </c>
      <c r="C376" s="47">
        <v>190</v>
      </c>
      <c r="D376" s="47">
        <v>174</v>
      </c>
      <c r="E376" s="47">
        <v>159</v>
      </c>
      <c r="F376" s="47">
        <v>4</v>
      </c>
      <c r="G376" s="74">
        <f t="shared" si="46"/>
        <v>186</v>
      </c>
      <c r="H376" s="75">
        <f t="shared" si="47"/>
        <v>162</v>
      </c>
      <c r="I376" s="47">
        <v>189</v>
      </c>
      <c r="J376" s="47">
        <v>176</v>
      </c>
      <c r="K376" s="47">
        <v>158</v>
      </c>
      <c r="L376" s="47">
        <v>4</v>
      </c>
      <c r="M376" s="74">
        <f t="shared" si="44"/>
        <v>188</v>
      </c>
      <c r="N376" s="75">
        <f t="shared" si="45"/>
        <v>164</v>
      </c>
      <c r="O376" s="47"/>
      <c r="P376" s="47"/>
      <c r="Q376" s="47"/>
      <c r="R376" s="47"/>
      <c r="S376" s="74"/>
      <c r="T376" s="75"/>
      <c r="U376" s="47"/>
      <c r="V376" s="47"/>
      <c r="W376" s="47"/>
      <c r="X376" s="47"/>
      <c r="Y376" s="74"/>
      <c r="Z376" s="75"/>
      <c r="AA376" s="47"/>
      <c r="AB376" s="47"/>
      <c r="AC376" s="47"/>
      <c r="AD376" s="47"/>
      <c r="AE376" s="74"/>
      <c r="AF376" s="75"/>
      <c r="AG376" s="63">
        <v>744</v>
      </c>
      <c r="AH376" s="65">
        <v>381.63799999999998</v>
      </c>
      <c r="AI376" s="65">
        <v>744</v>
      </c>
      <c r="AJ376" s="65">
        <v>613.79899999999998</v>
      </c>
      <c r="AK376" s="65"/>
      <c r="AL376" s="65"/>
      <c r="AM376" s="48">
        <v>35612</v>
      </c>
    </row>
    <row r="377" spans="2:39" ht="10.5" customHeight="1" x14ac:dyDescent="0.15">
      <c r="B377" s="46">
        <v>35643</v>
      </c>
      <c r="C377" s="47">
        <v>191</v>
      </c>
      <c r="D377" s="47">
        <v>176</v>
      </c>
      <c r="E377" s="47">
        <v>161</v>
      </c>
      <c r="F377" s="47">
        <v>4</v>
      </c>
      <c r="G377" s="74">
        <f t="shared" si="46"/>
        <v>188</v>
      </c>
      <c r="H377" s="75">
        <f t="shared" si="47"/>
        <v>164</v>
      </c>
      <c r="I377" s="47">
        <v>192</v>
      </c>
      <c r="J377" s="47">
        <v>177</v>
      </c>
      <c r="K377" s="47">
        <v>162</v>
      </c>
      <c r="L377" s="47">
        <v>4</v>
      </c>
      <c r="M377" s="74">
        <f t="shared" si="44"/>
        <v>189</v>
      </c>
      <c r="N377" s="75">
        <f t="shared" si="45"/>
        <v>165</v>
      </c>
      <c r="O377" s="47"/>
      <c r="P377" s="47"/>
      <c r="Q377" s="47"/>
      <c r="R377" s="47"/>
      <c r="S377" s="74"/>
      <c r="T377" s="75"/>
      <c r="U377" s="47"/>
      <c r="V377" s="47"/>
      <c r="W377" s="47"/>
      <c r="X377" s="47"/>
      <c r="Y377" s="74"/>
      <c r="Z377" s="75"/>
      <c r="AA377" s="47"/>
      <c r="AB377" s="47"/>
      <c r="AC377" s="47"/>
      <c r="AD377" s="47"/>
      <c r="AE377" s="74"/>
      <c r="AF377" s="75"/>
      <c r="AG377" s="63">
        <v>744</v>
      </c>
      <c r="AH377" s="65">
        <v>389.85599999999999</v>
      </c>
      <c r="AI377" s="65">
        <v>744</v>
      </c>
      <c r="AJ377" s="65">
        <v>613.79999999999995</v>
      </c>
      <c r="AK377" s="65"/>
      <c r="AL377" s="65"/>
      <c r="AM377" s="46">
        <v>35643</v>
      </c>
    </row>
    <row r="378" spans="2:39" ht="10.5" customHeight="1" x14ac:dyDescent="0.15">
      <c r="B378" s="48">
        <v>35674</v>
      </c>
      <c r="C378" s="47">
        <v>191</v>
      </c>
      <c r="D378" s="47">
        <v>176</v>
      </c>
      <c r="E378" s="47">
        <v>159</v>
      </c>
      <c r="F378" s="47">
        <v>4</v>
      </c>
      <c r="G378" s="74">
        <f t="shared" si="46"/>
        <v>188</v>
      </c>
      <c r="H378" s="75">
        <f t="shared" si="47"/>
        <v>164</v>
      </c>
      <c r="I378" s="47">
        <v>195</v>
      </c>
      <c r="J378" s="47">
        <v>177</v>
      </c>
      <c r="K378" s="47">
        <v>161</v>
      </c>
      <c r="L378" s="47">
        <v>4</v>
      </c>
      <c r="M378" s="74">
        <f t="shared" si="44"/>
        <v>189</v>
      </c>
      <c r="N378" s="75">
        <f t="shared" si="45"/>
        <v>165</v>
      </c>
      <c r="O378" s="47"/>
      <c r="P378" s="47"/>
      <c r="Q378" s="47"/>
      <c r="R378" s="47"/>
      <c r="S378" s="74"/>
      <c r="T378" s="75"/>
      <c r="U378" s="47"/>
      <c r="V378" s="47"/>
      <c r="W378" s="47"/>
      <c r="X378" s="47"/>
      <c r="Y378" s="74"/>
      <c r="Z378" s="75"/>
      <c r="AA378" s="47"/>
      <c r="AB378" s="47"/>
      <c r="AC378" s="47"/>
      <c r="AD378" s="47"/>
      <c r="AE378" s="74"/>
      <c r="AF378" s="75"/>
      <c r="AG378" s="63">
        <v>720</v>
      </c>
      <c r="AH378" s="65">
        <v>377.28</v>
      </c>
      <c r="AI378" s="65">
        <v>720</v>
      </c>
      <c r="AJ378" s="65">
        <v>592.08900000000006</v>
      </c>
      <c r="AK378" s="65"/>
      <c r="AL378" s="65"/>
      <c r="AM378" s="48">
        <v>35674</v>
      </c>
    </row>
    <row r="379" spans="2:39" ht="10.5" customHeight="1" x14ac:dyDescent="0.15">
      <c r="B379" s="46">
        <v>35704</v>
      </c>
      <c r="C379" s="47">
        <v>192</v>
      </c>
      <c r="D379" s="47">
        <v>177</v>
      </c>
      <c r="E379" s="47">
        <v>161</v>
      </c>
      <c r="F379" s="47">
        <v>4</v>
      </c>
      <c r="G379" s="74">
        <f t="shared" si="46"/>
        <v>189</v>
      </c>
      <c r="H379" s="75">
        <f t="shared" si="47"/>
        <v>165</v>
      </c>
      <c r="I379" s="47">
        <v>193</v>
      </c>
      <c r="J379" s="47">
        <v>178</v>
      </c>
      <c r="K379" s="47">
        <v>163</v>
      </c>
      <c r="L379" s="47">
        <v>4</v>
      </c>
      <c r="M379" s="74">
        <f t="shared" ref="M379:M394" si="48">J379+L379*3</f>
        <v>190</v>
      </c>
      <c r="N379" s="75">
        <f t="shared" ref="N379:N394" si="49">J379-3*L379</f>
        <v>166</v>
      </c>
      <c r="O379" s="47"/>
      <c r="P379" s="47"/>
      <c r="Q379" s="47"/>
      <c r="R379" s="47"/>
      <c r="S379" s="74"/>
      <c r="T379" s="75"/>
      <c r="U379" s="47"/>
      <c r="V379" s="47"/>
      <c r="W379" s="47"/>
      <c r="X379" s="47"/>
      <c r="Y379" s="74"/>
      <c r="Z379" s="75"/>
      <c r="AA379" s="47"/>
      <c r="AB379" s="47"/>
      <c r="AC379" s="47"/>
      <c r="AD379" s="47"/>
      <c r="AE379" s="74"/>
      <c r="AF379" s="75"/>
      <c r="AG379" s="63">
        <v>744</v>
      </c>
      <c r="AH379" s="65">
        <v>389.572</v>
      </c>
      <c r="AI379" s="65">
        <v>744</v>
      </c>
      <c r="AJ379" s="65">
        <v>612.49</v>
      </c>
      <c r="AK379" s="65"/>
      <c r="AL379" s="65"/>
      <c r="AM379" s="46">
        <v>35704</v>
      </c>
    </row>
    <row r="380" spans="2:39" ht="10.5" customHeight="1" x14ac:dyDescent="0.15">
      <c r="B380" s="48">
        <v>35735</v>
      </c>
      <c r="C380" s="47">
        <v>198</v>
      </c>
      <c r="D380" s="47">
        <v>177</v>
      </c>
      <c r="E380" s="47">
        <v>161</v>
      </c>
      <c r="F380" s="47">
        <v>4</v>
      </c>
      <c r="G380" s="74">
        <f t="shared" ref="G380:G395" si="50">D380+F380*3</f>
        <v>189</v>
      </c>
      <c r="H380" s="75">
        <f t="shared" ref="H380:H395" si="51">D380-3*F380</f>
        <v>165</v>
      </c>
      <c r="I380" s="47">
        <v>199</v>
      </c>
      <c r="J380" s="47">
        <v>178</v>
      </c>
      <c r="K380" s="47">
        <v>160</v>
      </c>
      <c r="L380" s="47">
        <v>4</v>
      </c>
      <c r="M380" s="74">
        <f t="shared" si="48"/>
        <v>190</v>
      </c>
      <c r="N380" s="75">
        <f t="shared" si="49"/>
        <v>166</v>
      </c>
      <c r="O380" s="47"/>
      <c r="P380" s="47"/>
      <c r="Q380" s="47"/>
      <c r="R380" s="47"/>
      <c r="S380" s="74"/>
      <c r="T380" s="75"/>
      <c r="U380" s="47"/>
      <c r="V380" s="47"/>
      <c r="W380" s="47"/>
      <c r="X380" s="47"/>
      <c r="Y380" s="74"/>
      <c r="Z380" s="75"/>
      <c r="AA380" s="47"/>
      <c r="AB380" s="47"/>
      <c r="AC380" s="47"/>
      <c r="AD380" s="47"/>
      <c r="AE380" s="74"/>
      <c r="AF380" s="75"/>
      <c r="AG380" s="63">
        <v>720</v>
      </c>
      <c r="AH380" s="65">
        <v>377.28</v>
      </c>
      <c r="AI380" s="65">
        <v>720</v>
      </c>
      <c r="AJ380" s="65">
        <v>591.84699999999998</v>
      </c>
      <c r="AK380" s="65"/>
      <c r="AL380" s="65"/>
      <c r="AM380" s="48">
        <v>35735</v>
      </c>
    </row>
    <row r="381" spans="2:39" ht="10.5" customHeight="1" x14ac:dyDescent="0.15">
      <c r="B381" s="46">
        <v>35765</v>
      </c>
      <c r="C381" s="47">
        <v>214</v>
      </c>
      <c r="D381" s="47">
        <v>176</v>
      </c>
      <c r="E381" s="47">
        <v>158</v>
      </c>
      <c r="F381" s="47">
        <v>5</v>
      </c>
      <c r="G381" s="74">
        <f t="shared" si="50"/>
        <v>191</v>
      </c>
      <c r="H381" s="75">
        <f t="shared" si="51"/>
        <v>161</v>
      </c>
      <c r="I381" s="47">
        <v>207</v>
      </c>
      <c r="J381" s="47">
        <v>178</v>
      </c>
      <c r="K381" s="47">
        <v>161</v>
      </c>
      <c r="L381" s="47">
        <v>5</v>
      </c>
      <c r="M381" s="74">
        <f t="shared" si="48"/>
        <v>193</v>
      </c>
      <c r="N381" s="75">
        <f t="shared" si="49"/>
        <v>163</v>
      </c>
      <c r="O381" s="47"/>
      <c r="P381" s="47"/>
      <c r="Q381" s="47"/>
      <c r="R381" s="47"/>
      <c r="S381" s="74"/>
      <c r="T381" s="75"/>
      <c r="U381" s="47"/>
      <c r="V381" s="47"/>
      <c r="W381" s="47"/>
      <c r="X381" s="47"/>
      <c r="Y381" s="74"/>
      <c r="Z381" s="75"/>
      <c r="AA381" s="47"/>
      <c r="AB381" s="47"/>
      <c r="AC381" s="47"/>
      <c r="AD381" s="47"/>
      <c r="AE381" s="74"/>
      <c r="AF381" s="75"/>
      <c r="AG381" s="63">
        <v>744</v>
      </c>
      <c r="AH381" s="65">
        <v>389.572</v>
      </c>
      <c r="AI381" s="65">
        <v>744</v>
      </c>
      <c r="AJ381" s="65">
        <v>612.673</v>
      </c>
      <c r="AK381" s="65"/>
      <c r="AL381" s="65"/>
      <c r="AM381" s="46">
        <v>35765</v>
      </c>
    </row>
    <row r="382" spans="2:39" ht="10.5" customHeight="1" x14ac:dyDescent="0.15">
      <c r="B382" s="48">
        <v>35796</v>
      </c>
      <c r="C382" s="47">
        <v>207</v>
      </c>
      <c r="D382" s="47">
        <v>177</v>
      </c>
      <c r="E382" s="47">
        <v>161</v>
      </c>
      <c r="F382" s="47">
        <v>5</v>
      </c>
      <c r="G382" s="74">
        <f t="shared" si="50"/>
        <v>192</v>
      </c>
      <c r="H382" s="75">
        <f t="shared" si="51"/>
        <v>162</v>
      </c>
      <c r="I382" s="47">
        <v>218</v>
      </c>
      <c r="J382" s="47">
        <v>179</v>
      </c>
      <c r="K382" s="47">
        <v>162</v>
      </c>
      <c r="L382" s="47">
        <v>5</v>
      </c>
      <c r="M382" s="74">
        <f t="shared" si="48"/>
        <v>194</v>
      </c>
      <c r="N382" s="75">
        <f t="shared" si="49"/>
        <v>164</v>
      </c>
      <c r="O382" s="47"/>
      <c r="P382" s="47"/>
      <c r="Q382" s="47"/>
      <c r="R382" s="47"/>
      <c r="S382" s="74"/>
      <c r="T382" s="75"/>
      <c r="U382" s="47"/>
      <c r="V382" s="47"/>
      <c r="W382" s="47"/>
      <c r="X382" s="47"/>
      <c r="Y382" s="74"/>
      <c r="Z382" s="75"/>
      <c r="AA382" s="47"/>
      <c r="AB382" s="47"/>
      <c r="AC382" s="47"/>
      <c r="AD382" s="47"/>
      <c r="AE382" s="74"/>
      <c r="AF382" s="75"/>
      <c r="AG382" s="63">
        <v>744</v>
      </c>
      <c r="AH382" s="65">
        <v>389.85599999999999</v>
      </c>
      <c r="AI382" s="65">
        <v>241</v>
      </c>
      <c r="AJ382" s="65">
        <v>194.27500000000001</v>
      </c>
      <c r="AK382" s="65"/>
      <c r="AL382" s="65"/>
      <c r="AM382" s="48">
        <v>35796</v>
      </c>
    </row>
    <row r="383" spans="2:39" ht="10.5" customHeight="1" x14ac:dyDescent="0.15">
      <c r="B383" s="46">
        <v>35827</v>
      </c>
      <c r="C383" s="47">
        <v>212</v>
      </c>
      <c r="D383" s="47">
        <v>176</v>
      </c>
      <c r="E383" s="47">
        <v>159</v>
      </c>
      <c r="F383" s="47">
        <v>5</v>
      </c>
      <c r="G383" s="74">
        <f t="shared" si="50"/>
        <v>191</v>
      </c>
      <c r="H383" s="75">
        <f t="shared" si="51"/>
        <v>161</v>
      </c>
      <c r="I383" s="47">
        <v>207</v>
      </c>
      <c r="J383" s="47">
        <v>178</v>
      </c>
      <c r="K383" s="47">
        <v>163</v>
      </c>
      <c r="L383" s="47">
        <v>5</v>
      </c>
      <c r="M383" s="74">
        <f t="shared" si="48"/>
        <v>193</v>
      </c>
      <c r="N383" s="75">
        <f t="shared" si="49"/>
        <v>163</v>
      </c>
      <c r="O383" s="47"/>
      <c r="P383" s="47"/>
      <c r="Q383" s="47"/>
      <c r="R383" s="47"/>
      <c r="S383" s="74"/>
      <c r="T383" s="75"/>
      <c r="U383" s="47"/>
      <c r="V383" s="47"/>
      <c r="W383" s="47"/>
      <c r="X383" s="47"/>
      <c r="Y383" s="74"/>
      <c r="Z383" s="75"/>
      <c r="AA383" s="47"/>
      <c r="AB383" s="47"/>
      <c r="AC383" s="47"/>
      <c r="AD383" s="47"/>
      <c r="AE383" s="74"/>
      <c r="AF383" s="75"/>
      <c r="AG383" s="63">
        <v>672</v>
      </c>
      <c r="AH383" s="65">
        <v>352.12799999999999</v>
      </c>
      <c r="AI383" s="65">
        <v>0</v>
      </c>
      <c r="AJ383" s="65">
        <v>0</v>
      </c>
      <c r="AK383" s="65"/>
      <c r="AL383" s="65"/>
      <c r="AM383" s="46">
        <v>35827</v>
      </c>
    </row>
    <row r="384" spans="2:39" ht="10.5" customHeight="1" x14ac:dyDescent="0.15">
      <c r="B384" s="48">
        <v>35855</v>
      </c>
      <c r="C384" s="47">
        <v>200</v>
      </c>
      <c r="D384" s="47">
        <v>175</v>
      </c>
      <c r="E384" s="47">
        <v>159</v>
      </c>
      <c r="F384" s="47">
        <v>5</v>
      </c>
      <c r="G384" s="74">
        <f t="shared" si="50"/>
        <v>190</v>
      </c>
      <c r="H384" s="75">
        <f t="shared" si="51"/>
        <v>160</v>
      </c>
      <c r="I384" s="47">
        <v>212</v>
      </c>
      <c r="J384" s="47">
        <v>177</v>
      </c>
      <c r="K384" s="47">
        <v>163</v>
      </c>
      <c r="L384" s="47">
        <v>4</v>
      </c>
      <c r="M384" s="74">
        <f t="shared" si="48"/>
        <v>189</v>
      </c>
      <c r="N384" s="75">
        <f t="shared" si="49"/>
        <v>165</v>
      </c>
      <c r="O384" s="47"/>
      <c r="P384" s="47"/>
      <c r="Q384" s="47"/>
      <c r="R384" s="47"/>
      <c r="S384" s="74"/>
      <c r="T384" s="75"/>
      <c r="U384" s="47"/>
      <c r="V384" s="47"/>
      <c r="W384" s="47"/>
      <c r="X384" s="47"/>
      <c r="Y384" s="74"/>
      <c r="Z384" s="75"/>
      <c r="AA384" s="47"/>
      <c r="AB384" s="47"/>
      <c r="AC384" s="47"/>
      <c r="AD384" s="47"/>
      <c r="AE384" s="74"/>
      <c r="AF384" s="75"/>
      <c r="AG384" s="63">
        <v>744</v>
      </c>
      <c r="AH384" s="65">
        <v>389.85599999999999</v>
      </c>
      <c r="AI384" s="65">
        <v>426</v>
      </c>
      <c r="AJ384" s="65">
        <v>335.61099999999999</v>
      </c>
      <c r="AK384" s="65"/>
      <c r="AL384" s="65"/>
      <c r="AM384" s="48">
        <v>35855</v>
      </c>
    </row>
    <row r="385" spans="2:39" ht="10.5" customHeight="1" x14ac:dyDescent="0.15">
      <c r="B385" s="46">
        <v>35886</v>
      </c>
      <c r="C385" s="47">
        <v>195</v>
      </c>
      <c r="D385" s="47">
        <v>175</v>
      </c>
      <c r="E385" s="47">
        <v>158</v>
      </c>
      <c r="F385" s="47">
        <v>5</v>
      </c>
      <c r="G385" s="74">
        <f t="shared" si="50"/>
        <v>190</v>
      </c>
      <c r="H385" s="75">
        <f t="shared" si="51"/>
        <v>160</v>
      </c>
      <c r="I385" s="47">
        <v>220</v>
      </c>
      <c r="J385" s="47">
        <v>177</v>
      </c>
      <c r="K385" s="47">
        <v>159</v>
      </c>
      <c r="L385" s="47">
        <v>5</v>
      </c>
      <c r="M385" s="74">
        <f t="shared" si="48"/>
        <v>192</v>
      </c>
      <c r="N385" s="75">
        <f t="shared" si="49"/>
        <v>162</v>
      </c>
      <c r="O385" s="47"/>
      <c r="P385" s="47"/>
      <c r="Q385" s="47"/>
      <c r="R385" s="47"/>
      <c r="S385" s="74"/>
      <c r="T385" s="75"/>
      <c r="U385" s="47"/>
      <c r="V385" s="47"/>
      <c r="W385" s="47"/>
      <c r="X385" s="47"/>
      <c r="Y385" s="74"/>
      <c r="Z385" s="75"/>
      <c r="AA385" s="47"/>
      <c r="AB385" s="47"/>
      <c r="AC385" s="47"/>
      <c r="AD385" s="47"/>
      <c r="AE385" s="74"/>
      <c r="AF385" s="75"/>
      <c r="AG385" s="64">
        <v>720</v>
      </c>
      <c r="AH385" s="64">
        <v>377.28</v>
      </c>
      <c r="AI385" s="64">
        <v>720</v>
      </c>
      <c r="AJ385" s="64">
        <v>594</v>
      </c>
      <c r="AK385" s="64"/>
      <c r="AL385" s="64"/>
      <c r="AM385" s="46">
        <v>35886</v>
      </c>
    </row>
    <row r="386" spans="2:39" ht="10.5" customHeight="1" x14ac:dyDescent="0.15">
      <c r="B386" s="48">
        <v>35916</v>
      </c>
      <c r="C386" s="47">
        <v>196</v>
      </c>
      <c r="D386" s="47">
        <v>174</v>
      </c>
      <c r="E386" s="47">
        <v>159</v>
      </c>
      <c r="F386" s="47">
        <v>4</v>
      </c>
      <c r="G386" s="74">
        <f t="shared" si="50"/>
        <v>186</v>
      </c>
      <c r="H386" s="75">
        <f t="shared" si="51"/>
        <v>162</v>
      </c>
      <c r="I386" s="47">
        <v>196</v>
      </c>
      <c r="J386" s="47">
        <v>177</v>
      </c>
      <c r="K386" s="47">
        <v>162</v>
      </c>
      <c r="L386" s="47">
        <v>4</v>
      </c>
      <c r="M386" s="74">
        <f t="shared" si="48"/>
        <v>189</v>
      </c>
      <c r="N386" s="75">
        <f t="shared" si="49"/>
        <v>165</v>
      </c>
      <c r="O386" s="47"/>
      <c r="P386" s="47"/>
      <c r="Q386" s="47"/>
      <c r="R386" s="47"/>
      <c r="S386" s="74"/>
      <c r="T386" s="75"/>
      <c r="U386" s="47"/>
      <c r="V386" s="47"/>
      <c r="W386" s="47"/>
      <c r="X386" s="47"/>
      <c r="Y386" s="74"/>
      <c r="Z386" s="75"/>
      <c r="AA386" s="47"/>
      <c r="AB386" s="47"/>
      <c r="AC386" s="47"/>
      <c r="AD386" s="47"/>
      <c r="AE386" s="74"/>
      <c r="AF386" s="75"/>
      <c r="AG386" s="64">
        <v>744</v>
      </c>
      <c r="AH386" s="64">
        <v>389.12900000000002</v>
      </c>
      <c r="AI386" s="64">
        <v>662</v>
      </c>
      <c r="AJ386" s="64">
        <v>531.91600000000005</v>
      </c>
      <c r="AK386" s="64"/>
      <c r="AL386" s="64"/>
      <c r="AM386" s="48">
        <v>35916</v>
      </c>
    </row>
    <row r="387" spans="2:39" ht="10.5" customHeight="1" x14ac:dyDescent="0.15">
      <c r="B387" s="46">
        <v>35947</v>
      </c>
      <c r="C387" s="47">
        <v>190</v>
      </c>
      <c r="D387" s="47">
        <v>175</v>
      </c>
      <c r="E387" s="47">
        <v>162</v>
      </c>
      <c r="F387" s="47">
        <v>4</v>
      </c>
      <c r="G387" s="74">
        <f t="shared" si="50"/>
        <v>187</v>
      </c>
      <c r="H387" s="75">
        <f t="shared" si="51"/>
        <v>163</v>
      </c>
      <c r="I387" s="47">
        <v>194</v>
      </c>
      <c r="J387" s="47">
        <v>176</v>
      </c>
      <c r="K387" s="47">
        <v>162</v>
      </c>
      <c r="L387" s="47">
        <v>4</v>
      </c>
      <c r="M387" s="74">
        <f t="shared" si="48"/>
        <v>188</v>
      </c>
      <c r="N387" s="75">
        <f t="shared" si="49"/>
        <v>164</v>
      </c>
      <c r="O387" s="47"/>
      <c r="P387" s="47"/>
      <c r="Q387" s="47"/>
      <c r="R387" s="47"/>
      <c r="S387" s="74"/>
      <c r="T387" s="75"/>
      <c r="U387" s="47"/>
      <c r="V387" s="47"/>
      <c r="W387" s="47"/>
      <c r="X387" s="47"/>
      <c r="Y387" s="74"/>
      <c r="Z387" s="75"/>
      <c r="AA387" s="47"/>
      <c r="AB387" s="47"/>
      <c r="AC387" s="47"/>
      <c r="AD387" s="47"/>
      <c r="AE387" s="74"/>
      <c r="AF387" s="75"/>
      <c r="AG387" s="64">
        <v>557</v>
      </c>
      <c r="AH387" s="64">
        <v>284.32600000000002</v>
      </c>
      <c r="AI387" s="64">
        <v>720</v>
      </c>
      <c r="AJ387" s="64">
        <v>594</v>
      </c>
      <c r="AK387" s="64"/>
      <c r="AL387" s="64"/>
      <c r="AM387" s="46">
        <v>35947</v>
      </c>
    </row>
    <row r="388" spans="2:39" ht="10.5" customHeight="1" x14ac:dyDescent="0.15">
      <c r="B388" s="48">
        <v>35977</v>
      </c>
      <c r="C388" s="47">
        <v>190</v>
      </c>
      <c r="D388" s="47">
        <v>175</v>
      </c>
      <c r="E388" s="47">
        <v>159</v>
      </c>
      <c r="F388" s="47">
        <v>4</v>
      </c>
      <c r="G388" s="74">
        <f t="shared" si="50"/>
        <v>187</v>
      </c>
      <c r="H388" s="75">
        <f t="shared" si="51"/>
        <v>163</v>
      </c>
      <c r="I388" s="47">
        <v>194</v>
      </c>
      <c r="J388" s="47">
        <v>177</v>
      </c>
      <c r="K388" s="47">
        <v>161</v>
      </c>
      <c r="L388" s="47">
        <v>4</v>
      </c>
      <c r="M388" s="74">
        <f t="shared" si="48"/>
        <v>189</v>
      </c>
      <c r="N388" s="75">
        <f t="shared" si="49"/>
        <v>165</v>
      </c>
      <c r="O388" s="47"/>
      <c r="P388" s="47"/>
      <c r="Q388" s="47"/>
      <c r="R388" s="47"/>
      <c r="S388" s="74"/>
      <c r="T388" s="75"/>
      <c r="U388" s="47"/>
      <c r="V388" s="47"/>
      <c r="W388" s="47"/>
      <c r="X388" s="47"/>
      <c r="Y388" s="74"/>
      <c r="Z388" s="75"/>
      <c r="AA388" s="47"/>
      <c r="AB388" s="47"/>
      <c r="AC388" s="47"/>
      <c r="AD388" s="47"/>
      <c r="AE388" s="74"/>
      <c r="AF388" s="75"/>
      <c r="AG388" s="64">
        <v>744</v>
      </c>
      <c r="AH388" s="64">
        <v>389.74400000000003</v>
      </c>
      <c r="AI388" s="64">
        <v>744</v>
      </c>
      <c r="AJ388" s="64">
        <v>613.79899999999998</v>
      </c>
      <c r="AK388" s="64"/>
      <c r="AL388" s="64"/>
      <c r="AM388" s="48">
        <v>35977</v>
      </c>
    </row>
    <row r="389" spans="2:39" ht="10.5" customHeight="1" x14ac:dyDescent="0.15">
      <c r="B389" s="46">
        <v>36008</v>
      </c>
      <c r="C389" s="47">
        <v>195</v>
      </c>
      <c r="D389" s="47">
        <v>175</v>
      </c>
      <c r="E389" s="47">
        <v>158</v>
      </c>
      <c r="F389" s="47">
        <v>5</v>
      </c>
      <c r="G389" s="74">
        <f t="shared" si="50"/>
        <v>190</v>
      </c>
      <c r="H389" s="75">
        <f t="shared" si="51"/>
        <v>160</v>
      </c>
      <c r="I389" s="47">
        <v>214</v>
      </c>
      <c r="J389" s="47">
        <v>176</v>
      </c>
      <c r="K389" s="47">
        <v>161</v>
      </c>
      <c r="L389" s="47">
        <v>5</v>
      </c>
      <c r="M389" s="74">
        <f t="shared" si="48"/>
        <v>191</v>
      </c>
      <c r="N389" s="75">
        <f t="shared" si="49"/>
        <v>161</v>
      </c>
      <c r="O389" s="47"/>
      <c r="P389" s="47"/>
      <c r="Q389" s="47"/>
      <c r="R389" s="47"/>
      <c r="S389" s="74"/>
      <c r="T389" s="75"/>
      <c r="U389" s="47"/>
      <c r="V389" s="47"/>
      <c r="W389" s="47"/>
      <c r="X389" s="47"/>
      <c r="Y389" s="74"/>
      <c r="Z389" s="75"/>
      <c r="AA389" s="47"/>
      <c r="AB389" s="47"/>
      <c r="AC389" s="47"/>
      <c r="AD389" s="47"/>
      <c r="AE389" s="74"/>
      <c r="AF389" s="75"/>
      <c r="AG389" s="64">
        <v>744</v>
      </c>
      <c r="AH389" s="64">
        <v>389.03100000000001</v>
      </c>
      <c r="AI389" s="64">
        <v>744</v>
      </c>
      <c r="AJ389" s="64">
        <v>613.79899999999998</v>
      </c>
      <c r="AK389" s="64"/>
      <c r="AL389" s="64"/>
      <c r="AM389" s="46">
        <v>36008</v>
      </c>
    </row>
    <row r="390" spans="2:39" ht="10.5" customHeight="1" x14ac:dyDescent="0.15">
      <c r="B390" s="48">
        <v>36039</v>
      </c>
      <c r="C390" s="47">
        <v>198</v>
      </c>
      <c r="D390" s="47">
        <v>174</v>
      </c>
      <c r="E390" s="47">
        <v>156</v>
      </c>
      <c r="F390" s="47">
        <v>4</v>
      </c>
      <c r="G390" s="74">
        <f t="shared" si="50"/>
        <v>186</v>
      </c>
      <c r="H390" s="75">
        <f t="shared" si="51"/>
        <v>162</v>
      </c>
      <c r="I390" s="47">
        <v>203</v>
      </c>
      <c r="J390" s="47">
        <v>175</v>
      </c>
      <c r="K390" s="47">
        <v>157</v>
      </c>
      <c r="L390" s="47">
        <v>5</v>
      </c>
      <c r="M390" s="74">
        <f t="shared" si="48"/>
        <v>190</v>
      </c>
      <c r="N390" s="75">
        <f t="shared" si="49"/>
        <v>160</v>
      </c>
      <c r="O390" s="47"/>
      <c r="P390" s="47"/>
      <c r="Q390" s="47"/>
      <c r="R390" s="47"/>
      <c r="S390" s="74"/>
      <c r="T390" s="75"/>
      <c r="U390" s="47"/>
      <c r="V390" s="47"/>
      <c r="W390" s="47"/>
      <c r="X390" s="47"/>
      <c r="Y390" s="74"/>
      <c r="Z390" s="75"/>
      <c r="AA390" s="47"/>
      <c r="AB390" s="47"/>
      <c r="AC390" s="47"/>
      <c r="AD390" s="47"/>
      <c r="AE390" s="74"/>
      <c r="AF390" s="75"/>
      <c r="AG390" s="64">
        <v>241</v>
      </c>
      <c r="AH390" s="64">
        <v>122.95099999999999</v>
      </c>
      <c r="AI390" s="64">
        <v>720</v>
      </c>
      <c r="AJ390" s="64">
        <v>594</v>
      </c>
      <c r="AK390" s="64"/>
      <c r="AL390" s="64"/>
      <c r="AM390" s="48">
        <v>36039</v>
      </c>
    </row>
    <row r="391" spans="2:39" ht="10.5" customHeight="1" x14ac:dyDescent="0.15">
      <c r="B391" s="46">
        <v>36069</v>
      </c>
      <c r="C391" s="47">
        <v>190</v>
      </c>
      <c r="D391" s="47">
        <v>174</v>
      </c>
      <c r="E391" s="47">
        <v>160</v>
      </c>
      <c r="F391" s="47">
        <v>4</v>
      </c>
      <c r="G391" s="74">
        <f t="shared" si="50"/>
        <v>186</v>
      </c>
      <c r="H391" s="75">
        <f t="shared" si="51"/>
        <v>162</v>
      </c>
      <c r="I391" s="47">
        <v>197</v>
      </c>
      <c r="J391" s="47">
        <v>176</v>
      </c>
      <c r="K391" s="47">
        <v>160</v>
      </c>
      <c r="L391" s="47">
        <v>5</v>
      </c>
      <c r="M391" s="74">
        <f t="shared" si="48"/>
        <v>191</v>
      </c>
      <c r="N391" s="75">
        <f t="shared" si="49"/>
        <v>161</v>
      </c>
      <c r="O391" s="47"/>
      <c r="P391" s="47"/>
      <c r="Q391" s="47"/>
      <c r="R391" s="47"/>
      <c r="S391" s="74"/>
      <c r="T391" s="75"/>
      <c r="U391" s="47"/>
      <c r="V391" s="47"/>
      <c r="W391" s="47"/>
      <c r="X391" s="47"/>
      <c r="Y391" s="74"/>
      <c r="Z391" s="75"/>
      <c r="AA391" s="47"/>
      <c r="AB391" s="47"/>
      <c r="AC391" s="47"/>
      <c r="AD391" s="47"/>
      <c r="AE391" s="74"/>
      <c r="AF391" s="75"/>
      <c r="AG391" s="64">
        <v>0</v>
      </c>
      <c r="AH391" s="64">
        <v>0</v>
      </c>
      <c r="AI391" s="64">
        <v>744</v>
      </c>
      <c r="AJ391" s="64">
        <v>611.24300000000005</v>
      </c>
      <c r="AK391" s="64"/>
      <c r="AL391" s="64"/>
      <c r="AM391" s="46">
        <v>36069</v>
      </c>
    </row>
    <row r="392" spans="2:39" ht="10.5" customHeight="1" x14ac:dyDescent="0.15">
      <c r="B392" s="48">
        <v>36100</v>
      </c>
      <c r="C392" s="47">
        <v>228</v>
      </c>
      <c r="D392" s="47">
        <v>176</v>
      </c>
      <c r="E392" s="47">
        <v>159</v>
      </c>
      <c r="F392" s="47">
        <v>5</v>
      </c>
      <c r="G392" s="74">
        <f t="shared" si="50"/>
        <v>191</v>
      </c>
      <c r="H392" s="75">
        <f t="shared" si="51"/>
        <v>161</v>
      </c>
      <c r="I392" s="47">
        <v>196</v>
      </c>
      <c r="J392" s="47">
        <v>178</v>
      </c>
      <c r="K392" s="47">
        <v>163</v>
      </c>
      <c r="L392" s="47">
        <v>4</v>
      </c>
      <c r="M392" s="74">
        <f t="shared" si="48"/>
        <v>190</v>
      </c>
      <c r="N392" s="75">
        <f t="shared" si="49"/>
        <v>166</v>
      </c>
      <c r="O392" s="47"/>
      <c r="P392" s="47"/>
      <c r="Q392" s="47"/>
      <c r="R392" s="47"/>
      <c r="S392" s="74"/>
      <c r="T392" s="75"/>
      <c r="U392" s="47"/>
      <c r="V392" s="47"/>
      <c r="W392" s="47"/>
      <c r="X392" s="47"/>
      <c r="Y392" s="74"/>
      <c r="Z392" s="75"/>
      <c r="AA392" s="47"/>
      <c r="AB392" s="47"/>
      <c r="AC392" s="47"/>
      <c r="AD392" s="47"/>
      <c r="AE392" s="74"/>
      <c r="AF392" s="75"/>
      <c r="AG392" s="64">
        <v>188</v>
      </c>
      <c r="AH392" s="64">
        <v>87.085999999999999</v>
      </c>
      <c r="AI392" s="64">
        <v>720</v>
      </c>
      <c r="AJ392" s="64">
        <v>594</v>
      </c>
      <c r="AK392" s="64"/>
      <c r="AL392" s="64"/>
      <c r="AM392" s="48">
        <v>36100</v>
      </c>
    </row>
    <row r="393" spans="2:39" ht="10.5" customHeight="1" x14ac:dyDescent="0.15">
      <c r="B393" s="46">
        <v>36130</v>
      </c>
      <c r="C393" s="47">
        <v>191</v>
      </c>
      <c r="D393" s="47">
        <v>176</v>
      </c>
      <c r="E393" s="47">
        <v>161</v>
      </c>
      <c r="F393" s="47">
        <v>4</v>
      </c>
      <c r="G393" s="74">
        <f t="shared" si="50"/>
        <v>188</v>
      </c>
      <c r="H393" s="75">
        <f t="shared" si="51"/>
        <v>164</v>
      </c>
      <c r="I393" s="47">
        <v>196</v>
      </c>
      <c r="J393" s="47">
        <v>178</v>
      </c>
      <c r="K393" s="47">
        <v>162</v>
      </c>
      <c r="L393" s="47">
        <v>4</v>
      </c>
      <c r="M393" s="74">
        <f t="shared" si="48"/>
        <v>190</v>
      </c>
      <c r="N393" s="75">
        <f t="shared" si="49"/>
        <v>166</v>
      </c>
      <c r="O393" s="47"/>
      <c r="P393" s="47"/>
      <c r="Q393" s="47"/>
      <c r="R393" s="47"/>
      <c r="S393" s="74"/>
      <c r="T393" s="75"/>
      <c r="U393" s="47"/>
      <c r="V393" s="47"/>
      <c r="W393" s="47"/>
      <c r="X393" s="47"/>
      <c r="Y393" s="74"/>
      <c r="Z393" s="75"/>
      <c r="AA393" s="47"/>
      <c r="AB393" s="47"/>
      <c r="AC393" s="47"/>
      <c r="AD393" s="47"/>
      <c r="AE393" s="74"/>
      <c r="AF393" s="75"/>
      <c r="AG393" s="64">
        <v>744</v>
      </c>
      <c r="AH393" s="64">
        <v>389.85599999999999</v>
      </c>
      <c r="AI393" s="64">
        <v>744</v>
      </c>
      <c r="AJ393" s="64">
        <v>613.79999999999995</v>
      </c>
      <c r="AK393" s="64"/>
      <c r="AL393" s="64"/>
      <c r="AM393" s="46">
        <v>36130</v>
      </c>
    </row>
    <row r="394" spans="2:39" ht="10.5" customHeight="1" x14ac:dyDescent="0.15">
      <c r="B394" s="48">
        <v>36161</v>
      </c>
      <c r="C394" s="47">
        <v>191</v>
      </c>
      <c r="D394" s="47">
        <v>177</v>
      </c>
      <c r="E394" s="47">
        <v>162</v>
      </c>
      <c r="F394" s="47">
        <v>4</v>
      </c>
      <c r="G394" s="74">
        <f t="shared" si="50"/>
        <v>189</v>
      </c>
      <c r="H394" s="75">
        <f t="shared" si="51"/>
        <v>165</v>
      </c>
      <c r="I394" s="47">
        <v>197</v>
      </c>
      <c r="J394" s="47">
        <v>179</v>
      </c>
      <c r="K394" s="47">
        <v>165</v>
      </c>
      <c r="L394" s="47">
        <v>4</v>
      </c>
      <c r="M394" s="74">
        <f t="shared" si="48"/>
        <v>191</v>
      </c>
      <c r="N394" s="75">
        <f t="shared" si="49"/>
        <v>167</v>
      </c>
      <c r="O394" s="47"/>
      <c r="P394" s="47"/>
      <c r="Q394" s="47"/>
      <c r="R394" s="47"/>
      <c r="S394" s="74"/>
      <c r="T394" s="75"/>
      <c r="U394" s="47"/>
      <c r="V394" s="47"/>
      <c r="W394" s="47"/>
      <c r="X394" s="47"/>
      <c r="Y394" s="74"/>
      <c r="Z394" s="75"/>
      <c r="AA394" s="47"/>
      <c r="AB394" s="47"/>
      <c r="AC394" s="47"/>
      <c r="AD394" s="47"/>
      <c r="AE394" s="74"/>
      <c r="AF394" s="75"/>
      <c r="AG394" s="64">
        <v>744</v>
      </c>
      <c r="AH394" s="64">
        <v>389.85500000000002</v>
      </c>
      <c r="AI394" s="64">
        <v>744</v>
      </c>
      <c r="AJ394" s="64">
        <v>613.79999999999995</v>
      </c>
      <c r="AK394" s="64"/>
      <c r="AL394" s="64"/>
      <c r="AM394" s="48">
        <v>36161</v>
      </c>
    </row>
    <row r="395" spans="2:39" ht="10.5" customHeight="1" x14ac:dyDescent="0.15">
      <c r="B395" s="46">
        <v>36192</v>
      </c>
      <c r="C395" s="47">
        <v>193</v>
      </c>
      <c r="D395" s="47">
        <v>177</v>
      </c>
      <c r="E395" s="47">
        <v>164</v>
      </c>
      <c r="F395" s="47">
        <v>4</v>
      </c>
      <c r="G395" s="74">
        <f t="shared" si="50"/>
        <v>189</v>
      </c>
      <c r="H395" s="75">
        <f t="shared" si="51"/>
        <v>165</v>
      </c>
      <c r="I395" s="47">
        <v>193</v>
      </c>
      <c r="J395" s="47">
        <v>180</v>
      </c>
      <c r="K395" s="47">
        <v>163</v>
      </c>
      <c r="L395" s="47">
        <v>4</v>
      </c>
      <c r="M395" s="74">
        <f t="shared" ref="M395:M402" si="52">J395+L395*3</f>
        <v>192</v>
      </c>
      <c r="N395" s="75">
        <f t="shared" ref="N395:N402" si="53">J395-3*L395</f>
        <v>168</v>
      </c>
      <c r="O395" s="47"/>
      <c r="P395" s="47"/>
      <c r="Q395" s="47"/>
      <c r="R395" s="47"/>
      <c r="S395" s="74"/>
      <c r="T395" s="75"/>
      <c r="U395" s="47"/>
      <c r="V395" s="47"/>
      <c r="W395" s="47"/>
      <c r="X395" s="47"/>
      <c r="Y395" s="74"/>
      <c r="Z395" s="75"/>
      <c r="AA395" s="47"/>
      <c r="AB395" s="47"/>
      <c r="AC395" s="47"/>
      <c r="AD395" s="47"/>
      <c r="AE395" s="74"/>
      <c r="AF395" s="75"/>
      <c r="AG395" s="64">
        <v>672</v>
      </c>
      <c r="AH395" s="64">
        <v>352.09</v>
      </c>
      <c r="AI395" s="64">
        <v>672</v>
      </c>
      <c r="AJ395" s="64">
        <v>554.39800000000002</v>
      </c>
      <c r="AK395" s="64"/>
      <c r="AL395" s="64"/>
      <c r="AM395" s="46">
        <v>36192</v>
      </c>
    </row>
    <row r="396" spans="2:39" ht="10.5" customHeight="1" x14ac:dyDescent="0.15">
      <c r="B396" s="48">
        <v>36220</v>
      </c>
      <c r="C396" s="47">
        <v>210</v>
      </c>
      <c r="D396" s="47">
        <v>176</v>
      </c>
      <c r="E396" s="47">
        <v>160</v>
      </c>
      <c r="F396" s="47">
        <v>5</v>
      </c>
      <c r="G396" s="74">
        <f t="shared" ref="G396:G402" si="54">D396+F396*3</f>
        <v>191</v>
      </c>
      <c r="H396" s="75">
        <f t="shared" ref="H396:H402" si="55">D396-3*F396</f>
        <v>161</v>
      </c>
      <c r="I396" s="47">
        <v>227</v>
      </c>
      <c r="J396" s="47">
        <v>179</v>
      </c>
      <c r="K396" s="47">
        <v>165</v>
      </c>
      <c r="L396" s="47">
        <v>5</v>
      </c>
      <c r="M396" s="74">
        <f t="shared" si="52"/>
        <v>194</v>
      </c>
      <c r="N396" s="75">
        <f t="shared" si="53"/>
        <v>164</v>
      </c>
      <c r="O396" s="47"/>
      <c r="P396" s="47"/>
      <c r="Q396" s="47"/>
      <c r="R396" s="47"/>
      <c r="S396" s="74"/>
      <c r="T396" s="75"/>
      <c r="U396" s="47"/>
      <c r="V396" s="47"/>
      <c r="W396" s="47"/>
      <c r="X396" s="47"/>
      <c r="Y396" s="74"/>
      <c r="Z396" s="75"/>
      <c r="AA396" s="47"/>
      <c r="AB396" s="47"/>
      <c r="AC396" s="47"/>
      <c r="AD396" s="47"/>
      <c r="AE396" s="74"/>
      <c r="AF396" s="75"/>
      <c r="AG396" s="64">
        <v>744</v>
      </c>
      <c r="AH396" s="64">
        <v>389.85599999999999</v>
      </c>
      <c r="AI396" s="64">
        <v>744</v>
      </c>
      <c r="AJ396" s="64">
        <v>611.697</v>
      </c>
      <c r="AK396" s="64"/>
      <c r="AL396" s="64"/>
      <c r="AM396" s="48">
        <v>36220</v>
      </c>
    </row>
    <row r="397" spans="2:39" ht="10.5" customHeight="1" x14ac:dyDescent="0.15">
      <c r="B397" s="46">
        <v>36251</v>
      </c>
      <c r="C397" s="47">
        <v>200</v>
      </c>
      <c r="D397" s="47">
        <v>175</v>
      </c>
      <c r="E397" s="47">
        <v>161</v>
      </c>
      <c r="F397" s="47">
        <v>5</v>
      </c>
      <c r="G397" s="74">
        <f t="shared" si="54"/>
        <v>190</v>
      </c>
      <c r="H397" s="75">
        <f t="shared" si="55"/>
        <v>160</v>
      </c>
      <c r="I397" s="47">
        <v>207</v>
      </c>
      <c r="J397" s="47">
        <v>178</v>
      </c>
      <c r="K397" s="47">
        <v>163</v>
      </c>
      <c r="L397" s="47">
        <v>5</v>
      </c>
      <c r="M397" s="74">
        <f t="shared" si="52"/>
        <v>193</v>
      </c>
      <c r="N397" s="75">
        <f t="shared" si="53"/>
        <v>163</v>
      </c>
      <c r="O397" s="47"/>
      <c r="P397" s="47"/>
      <c r="Q397" s="47"/>
      <c r="R397" s="47"/>
      <c r="S397" s="74"/>
      <c r="T397" s="75"/>
      <c r="U397" s="47"/>
      <c r="V397" s="47"/>
      <c r="W397" s="47"/>
      <c r="X397" s="47"/>
      <c r="Y397" s="74"/>
      <c r="Z397" s="75"/>
      <c r="AA397" s="47"/>
      <c r="AB397" s="47"/>
      <c r="AC397" s="47"/>
      <c r="AD397" s="47"/>
      <c r="AE397" s="74"/>
      <c r="AF397" s="75"/>
      <c r="AG397" s="64">
        <v>720</v>
      </c>
      <c r="AH397" s="64">
        <v>377.28</v>
      </c>
      <c r="AI397" s="64">
        <v>720</v>
      </c>
      <c r="AJ397" s="64">
        <v>592.95899999999995</v>
      </c>
      <c r="AK397" s="64"/>
      <c r="AL397" s="64"/>
      <c r="AM397" s="46">
        <v>36251</v>
      </c>
    </row>
    <row r="398" spans="2:39" ht="10.5" customHeight="1" x14ac:dyDescent="0.15">
      <c r="B398" s="48">
        <v>36281</v>
      </c>
      <c r="C398" s="47">
        <v>194</v>
      </c>
      <c r="D398" s="47">
        <v>175</v>
      </c>
      <c r="E398" s="47">
        <v>159</v>
      </c>
      <c r="F398" s="47">
        <v>4</v>
      </c>
      <c r="G398" s="74">
        <f t="shared" si="54"/>
        <v>187</v>
      </c>
      <c r="H398" s="75">
        <f t="shared" si="55"/>
        <v>163</v>
      </c>
      <c r="I398" s="47">
        <v>191</v>
      </c>
      <c r="J398" s="47">
        <v>178</v>
      </c>
      <c r="K398" s="47">
        <v>164</v>
      </c>
      <c r="L398" s="47">
        <v>4</v>
      </c>
      <c r="M398" s="74">
        <f t="shared" si="52"/>
        <v>190</v>
      </c>
      <c r="N398" s="75">
        <f t="shared" si="53"/>
        <v>166</v>
      </c>
      <c r="O398" s="47"/>
      <c r="P398" s="47"/>
      <c r="Q398" s="47"/>
      <c r="R398" s="47"/>
      <c r="S398" s="74"/>
      <c r="T398" s="75"/>
      <c r="U398" s="47"/>
      <c r="V398" s="47"/>
      <c r="W398" s="47"/>
      <c r="X398" s="47"/>
      <c r="Y398" s="74"/>
      <c r="Z398" s="75"/>
      <c r="AA398" s="47"/>
      <c r="AB398" s="47"/>
      <c r="AC398" s="47"/>
      <c r="AD398" s="47"/>
      <c r="AE398" s="74"/>
      <c r="AF398" s="75"/>
      <c r="AG398" s="64">
        <v>744</v>
      </c>
      <c r="AH398" s="64">
        <v>389.85599999999999</v>
      </c>
      <c r="AI398" s="64">
        <v>145</v>
      </c>
      <c r="AJ398" s="64">
        <v>115.57299999999999</v>
      </c>
      <c r="AK398" s="64"/>
      <c r="AL398" s="64"/>
      <c r="AM398" s="48">
        <v>36281</v>
      </c>
    </row>
    <row r="399" spans="2:39" ht="10.5" customHeight="1" x14ac:dyDescent="0.15">
      <c r="B399" s="46">
        <v>36312</v>
      </c>
      <c r="C399" s="47">
        <v>193</v>
      </c>
      <c r="D399" s="47">
        <v>175</v>
      </c>
      <c r="E399" s="47">
        <v>157</v>
      </c>
      <c r="F399" s="47">
        <v>4</v>
      </c>
      <c r="G399" s="74">
        <f t="shared" si="54"/>
        <v>187</v>
      </c>
      <c r="H399" s="75">
        <f t="shared" si="55"/>
        <v>163</v>
      </c>
      <c r="I399" s="47">
        <v>199</v>
      </c>
      <c r="J399" s="47">
        <v>177</v>
      </c>
      <c r="K399" s="47">
        <v>162</v>
      </c>
      <c r="L399" s="47">
        <v>4</v>
      </c>
      <c r="M399" s="74">
        <f t="shared" si="52"/>
        <v>189</v>
      </c>
      <c r="N399" s="75">
        <f t="shared" si="53"/>
        <v>165</v>
      </c>
      <c r="O399" s="47"/>
      <c r="P399" s="47"/>
      <c r="Q399" s="47"/>
      <c r="R399" s="47"/>
      <c r="S399" s="74"/>
      <c r="T399" s="75"/>
      <c r="U399" s="47"/>
      <c r="V399" s="47"/>
      <c r="W399" s="47"/>
      <c r="X399" s="47"/>
      <c r="Y399" s="74"/>
      <c r="Z399" s="75"/>
      <c r="AA399" s="47"/>
      <c r="AB399" s="47"/>
      <c r="AC399" s="47"/>
      <c r="AD399" s="47"/>
      <c r="AE399" s="74"/>
      <c r="AF399" s="75"/>
      <c r="AG399" s="64">
        <v>496</v>
      </c>
      <c r="AH399" s="64">
        <v>250.37799999999999</v>
      </c>
      <c r="AI399" s="64">
        <v>0</v>
      </c>
      <c r="AJ399" s="64">
        <v>0</v>
      </c>
      <c r="AK399" s="64"/>
      <c r="AL399" s="64"/>
      <c r="AM399" s="46">
        <v>36312</v>
      </c>
    </row>
    <row r="400" spans="2:39" ht="10.5" customHeight="1" x14ac:dyDescent="0.15">
      <c r="B400" s="48">
        <v>36342</v>
      </c>
      <c r="C400" s="47">
        <v>194</v>
      </c>
      <c r="D400" s="47">
        <v>177</v>
      </c>
      <c r="E400" s="47">
        <v>157</v>
      </c>
      <c r="F400" s="47">
        <v>5</v>
      </c>
      <c r="G400" s="74">
        <f t="shared" si="54"/>
        <v>192</v>
      </c>
      <c r="H400" s="75">
        <f t="shared" si="55"/>
        <v>162</v>
      </c>
      <c r="I400" s="47">
        <v>193</v>
      </c>
      <c r="J400" s="47">
        <v>177</v>
      </c>
      <c r="K400" s="47">
        <v>159</v>
      </c>
      <c r="L400" s="47">
        <v>5</v>
      </c>
      <c r="M400" s="74">
        <f t="shared" si="52"/>
        <v>192</v>
      </c>
      <c r="N400" s="75">
        <f t="shared" si="53"/>
        <v>162</v>
      </c>
      <c r="O400" s="47"/>
      <c r="P400" s="47"/>
      <c r="Q400" s="47"/>
      <c r="R400" s="47"/>
      <c r="S400" s="74"/>
      <c r="T400" s="75"/>
      <c r="U400" s="47"/>
      <c r="V400" s="47"/>
      <c r="W400" s="47"/>
      <c r="X400" s="47"/>
      <c r="Y400" s="74"/>
      <c r="Z400" s="75"/>
      <c r="AA400" s="47"/>
      <c r="AB400" s="47"/>
      <c r="AC400" s="47"/>
      <c r="AD400" s="47"/>
      <c r="AE400" s="74"/>
      <c r="AF400" s="75"/>
      <c r="AG400" s="64">
        <v>744</v>
      </c>
      <c r="AH400" s="64">
        <v>389.85599999999999</v>
      </c>
      <c r="AI400" s="64">
        <v>712</v>
      </c>
      <c r="AJ400" s="64">
        <v>570.98900000000003</v>
      </c>
      <c r="AK400" s="64"/>
      <c r="AL400" s="64"/>
      <c r="AM400" s="48">
        <v>36342</v>
      </c>
    </row>
    <row r="401" spans="2:39" ht="10.5" customHeight="1" x14ac:dyDescent="0.15">
      <c r="B401" s="46">
        <v>36373</v>
      </c>
      <c r="C401" s="47">
        <v>194</v>
      </c>
      <c r="D401" s="47">
        <v>177</v>
      </c>
      <c r="E401" s="47">
        <v>163</v>
      </c>
      <c r="F401" s="47">
        <v>4</v>
      </c>
      <c r="G401" s="74">
        <f t="shared" si="54"/>
        <v>189</v>
      </c>
      <c r="H401" s="75">
        <f t="shared" si="55"/>
        <v>165</v>
      </c>
      <c r="I401" s="47">
        <v>192</v>
      </c>
      <c r="J401" s="47">
        <v>177</v>
      </c>
      <c r="K401" s="47">
        <v>161</v>
      </c>
      <c r="L401" s="47">
        <v>4</v>
      </c>
      <c r="M401" s="74">
        <f t="shared" si="52"/>
        <v>189</v>
      </c>
      <c r="N401" s="75">
        <f t="shared" si="53"/>
        <v>165</v>
      </c>
      <c r="O401" s="47"/>
      <c r="P401" s="47"/>
      <c r="Q401" s="47"/>
      <c r="R401" s="47"/>
      <c r="S401" s="74"/>
      <c r="T401" s="75"/>
      <c r="U401" s="47"/>
      <c r="V401" s="47"/>
      <c r="W401" s="47"/>
      <c r="X401" s="47"/>
      <c r="Y401" s="74"/>
      <c r="Z401" s="75"/>
      <c r="AA401" s="47"/>
      <c r="AB401" s="47"/>
      <c r="AC401" s="47"/>
      <c r="AD401" s="47"/>
      <c r="AE401" s="74"/>
      <c r="AF401" s="75"/>
      <c r="AG401" s="64">
        <v>744</v>
      </c>
      <c r="AH401" s="64">
        <v>389.25400000000002</v>
      </c>
      <c r="AI401" s="64">
        <v>744</v>
      </c>
      <c r="AJ401" s="64">
        <v>613.79999999999995</v>
      </c>
      <c r="AK401" s="64"/>
      <c r="AL401" s="64"/>
      <c r="AM401" s="46">
        <v>36373</v>
      </c>
    </row>
    <row r="402" spans="2:39" ht="10.5" customHeight="1" x14ac:dyDescent="0.15">
      <c r="B402" s="48">
        <v>36404</v>
      </c>
      <c r="C402" s="47">
        <v>201</v>
      </c>
      <c r="D402" s="47">
        <v>179</v>
      </c>
      <c r="E402" s="47">
        <v>166</v>
      </c>
      <c r="F402" s="47">
        <v>5</v>
      </c>
      <c r="G402" s="74">
        <f t="shared" si="54"/>
        <v>194</v>
      </c>
      <c r="H402" s="75">
        <f t="shared" si="55"/>
        <v>164</v>
      </c>
      <c r="I402" s="47">
        <v>213</v>
      </c>
      <c r="J402" s="47">
        <v>182</v>
      </c>
      <c r="K402" s="47">
        <v>166</v>
      </c>
      <c r="L402" s="47">
        <v>5</v>
      </c>
      <c r="M402" s="74">
        <f t="shared" si="52"/>
        <v>197</v>
      </c>
      <c r="N402" s="75">
        <f t="shared" si="53"/>
        <v>167</v>
      </c>
      <c r="O402" s="47"/>
      <c r="P402" s="47"/>
      <c r="Q402" s="47"/>
      <c r="R402" s="47"/>
      <c r="S402" s="74"/>
      <c r="T402" s="75"/>
      <c r="U402" s="47"/>
      <c r="V402" s="47"/>
      <c r="W402" s="47"/>
      <c r="X402" s="47"/>
      <c r="Y402" s="74"/>
      <c r="Z402" s="75"/>
      <c r="AA402" s="47"/>
      <c r="AB402" s="47"/>
      <c r="AC402" s="47"/>
      <c r="AD402" s="47"/>
      <c r="AE402" s="74"/>
      <c r="AF402" s="75"/>
      <c r="AG402" s="64">
        <v>720</v>
      </c>
      <c r="AH402" s="64">
        <v>377.01900000000001</v>
      </c>
      <c r="AI402" s="64">
        <v>720</v>
      </c>
      <c r="AJ402" s="64">
        <v>594</v>
      </c>
      <c r="AK402" s="64"/>
      <c r="AL402" s="64"/>
      <c r="AM402" s="48">
        <v>36404</v>
      </c>
    </row>
    <row r="403" spans="2:39" ht="10.5" customHeight="1" x14ac:dyDescent="0.15">
      <c r="B403" s="46">
        <v>36434</v>
      </c>
      <c r="C403" s="47">
        <v>196</v>
      </c>
      <c r="D403" s="47">
        <v>178</v>
      </c>
      <c r="E403" s="47">
        <v>162</v>
      </c>
      <c r="F403" s="47">
        <v>5</v>
      </c>
      <c r="G403" s="74">
        <f t="shared" ref="G403:G466" si="56">D403+F403*3</f>
        <v>193</v>
      </c>
      <c r="H403" s="75">
        <f t="shared" ref="H403:H466" si="57">D403-3*F403</f>
        <v>163</v>
      </c>
      <c r="I403" s="47">
        <v>207</v>
      </c>
      <c r="J403" s="47">
        <v>180</v>
      </c>
      <c r="K403" s="47">
        <v>161</v>
      </c>
      <c r="L403" s="47">
        <v>5</v>
      </c>
      <c r="M403" s="74">
        <f t="shared" ref="M403:M466" si="58">J403+L403*3</f>
        <v>195</v>
      </c>
      <c r="N403" s="75">
        <f t="shared" ref="N403:N466" si="59">J403-3*L403</f>
        <v>165</v>
      </c>
      <c r="O403" s="47"/>
      <c r="P403" s="47"/>
      <c r="Q403" s="47"/>
      <c r="R403" s="47"/>
      <c r="S403" s="74"/>
      <c r="T403" s="75"/>
      <c r="U403" s="47"/>
      <c r="V403" s="47"/>
      <c r="W403" s="47"/>
      <c r="X403" s="47"/>
      <c r="Y403" s="74"/>
      <c r="Z403" s="75"/>
      <c r="AA403" s="47"/>
      <c r="AB403" s="47"/>
      <c r="AC403" s="47"/>
      <c r="AD403" s="47"/>
      <c r="AE403" s="74"/>
      <c r="AF403" s="75"/>
      <c r="AG403" s="64">
        <v>744</v>
      </c>
      <c r="AH403" s="64">
        <v>389.78100000000001</v>
      </c>
      <c r="AI403" s="64">
        <v>744</v>
      </c>
      <c r="AJ403" s="64">
        <v>613.79999999999995</v>
      </c>
      <c r="AK403" s="64"/>
      <c r="AL403" s="64"/>
      <c r="AM403" s="46">
        <v>36434</v>
      </c>
    </row>
    <row r="404" spans="2:39" ht="10.5" customHeight="1" x14ac:dyDescent="0.15">
      <c r="B404" s="48">
        <v>36465</v>
      </c>
      <c r="C404" s="47">
        <v>196</v>
      </c>
      <c r="D404" s="47">
        <v>178</v>
      </c>
      <c r="E404" s="47">
        <v>161</v>
      </c>
      <c r="F404" s="47">
        <v>4</v>
      </c>
      <c r="G404" s="74">
        <f t="shared" si="56"/>
        <v>190</v>
      </c>
      <c r="H404" s="75">
        <f t="shared" si="57"/>
        <v>166</v>
      </c>
      <c r="I404" s="47">
        <v>197</v>
      </c>
      <c r="J404" s="47">
        <v>179</v>
      </c>
      <c r="K404" s="47">
        <v>165</v>
      </c>
      <c r="L404" s="47">
        <v>4</v>
      </c>
      <c r="M404" s="74">
        <f t="shared" si="58"/>
        <v>191</v>
      </c>
      <c r="N404" s="75">
        <f t="shared" si="59"/>
        <v>167</v>
      </c>
      <c r="O404" s="47"/>
      <c r="P404" s="47"/>
      <c r="Q404" s="47"/>
      <c r="R404" s="47"/>
      <c r="S404" s="74"/>
      <c r="T404" s="75"/>
      <c r="U404" s="47"/>
      <c r="V404" s="47"/>
      <c r="W404" s="47"/>
      <c r="X404" s="47"/>
      <c r="Y404" s="74"/>
      <c r="Z404" s="75"/>
      <c r="AA404" s="47"/>
      <c r="AB404" s="47"/>
      <c r="AC404" s="47"/>
      <c r="AD404" s="47"/>
      <c r="AE404" s="74"/>
      <c r="AF404" s="75"/>
      <c r="AG404" s="64">
        <v>720</v>
      </c>
      <c r="AH404" s="64">
        <v>377.12700000000001</v>
      </c>
      <c r="AI404" s="64">
        <v>720</v>
      </c>
      <c r="AJ404" s="64">
        <v>594</v>
      </c>
      <c r="AK404" s="64"/>
      <c r="AL404" s="64"/>
      <c r="AM404" s="48">
        <v>36465</v>
      </c>
    </row>
    <row r="405" spans="2:39" ht="10.5" customHeight="1" x14ac:dyDescent="0.15">
      <c r="B405" s="46">
        <v>36495</v>
      </c>
      <c r="C405" s="47">
        <v>194</v>
      </c>
      <c r="D405" s="47">
        <v>179</v>
      </c>
      <c r="E405" s="47">
        <v>164</v>
      </c>
      <c r="F405" s="47">
        <v>4</v>
      </c>
      <c r="G405" s="74">
        <f t="shared" si="56"/>
        <v>191</v>
      </c>
      <c r="H405" s="75">
        <f t="shared" si="57"/>
        <v>167</v>
      </c>
      <c r="I405" s="47">
        <v>196</v>
      </c>
      <c r="J405" s="47">
        <v>180</v>
      </c>
      <c r="K405" s="47">
        <v>165</v>
      </c>
      <c r="L405" s="47">
        <v>4</v>
      </c>
      <c r="M405" s="74">
        <f t="shared" si="58"/>
        <v>192</v>
      </c>
      <c r="N405" s="75">
        <f t="shared" si="59"/>
        <v>168</v>
      </c>
      <c r="O405" s="47"/>
      <c r="P405" s="47"/>
      <c r="Q405" s="47"/>
      <c r="R405" s="47"/>
      <c r="S405" s="74"/>
      <c r="T405" s="75"/>
      <c r="U405" s="47"/>
      <c r="V405" s="47"/>
      <c r="W405" s="47"/>
      <c r="X405" s="47"/>
      <c r="Y405" s="74"/>
      <c r="Z405" s="75"/>
      <c r="AA405" s="47"/>
      <c r="AB405" s="47"/>
      <c r="AC405" s="47"/>
      <c r="AD405" s="47"/>
      <c r="AE405" s="74"/>
      <c r="AF405" s="75"/>
      <c r="AG405" s="64">
        <v>744</v>
      </c>
      <c r="AH405" s="64">
        <v>389.77800000000002</v>
      </c>
      <c r="AI405" s="64">
        <v>744</v>
      </c>
      <c r="AJ405" s="64">
        <v>613.46299999999997</v>
      </c>
      <c r="AK405" s="64"/>
      <c r="AL405" s="64"/>
      <c r="AM405" s="46">
        <v>36495</v>
      </c>
    </row>
    <row r="406" spans="2:39" ht="10.5" customHeight="1" x14ac:dyDescent="0.15">
      <c r="B406" s="48">
        <v>36526</v>
      </c>
      <c r="C406" s="47">
        <v>195</v>
      </c>
      <c r="D406" s="47">
        <v>178</v>
      </c>
      <c r="E406" s="47">
        <v>164</v>
      </c>
      <c r="F406" s="47">
        <v>5</v>
      </c>
      <c r="G406" s="74">
        <f t="shared" si="56"/>
        <v>193</v>
      </c>
      <c r="H406" s="75">
        <f t="shared" si="57"/>
        <v>163</v>
      </c>
      <c r="I406" s="47">
        <v>195</v>
      </c>
      <c r="J406" s="47">
        <v>179</v>
      </c>
      <c r="K406" s="47">
        <v>165</v>
      </c>
      <c r="L406" s="47">
        <v>4</v>
      </c>
      <c r="M406" s="74">
        <f t="shared" si="58"/>
        <v>191</v>
      </c>
      <c r="N406" s="75">
        <f t="shared" si="59"/>
        <v>167</v>
      </c>
      <c r="O406" s="47"/>
      <c r="P406" s="47"/>
      <c r="Q406" s="47"/>
      <c r="R406" s="47"/>
      <c r="S406" s="74"/>
      <c r="T406" s="75"/>
      <c r="U406" s="47"/>
      <c r="V406" s="47"/>
      <c r="W406" s="47"/>
      <c r="X406" s="47"/>
      <c r="Y406" s="74"/>
      <c r="Z406" s="75"/>
      <c r="AA406" s="47"/>
      <c r="AB406" s="47"/>
      <c r="AC406" s="47"/>
      <c r="AD406" s="47"/>
      <c r="AE406" s="74"/>
      <c r="AF406" s="75"/>
      <c r="AG406" s="64">
        <v>385</v>
      </c>
      <c r="AH406" s="64">
        <v>200.40899999999999</v>
      </c>
      <c r="AI406" s="64">
        <v>744</v>
      </c>
      <c r="AJ406" s="64">
        <v>613.79999999999995</v>
      </c>
      <c r="AK406" s="64"/>
      <c r="AL406" s="64"/>
      <c r="AM406" s="48">
        <v>36526</v>
      </c>
    </row>
    <row r="407" spans="2:39" ht="10.5" customHeight="1" x14ac:dyDescent="0.15">
      <c r="B407" s="46">
        <v>36557</v>
      </c>
      <c r="C407" s="47">
        <v>225</v>
      </c>
      <c r="D407" s="47">
        <v>178</v>
      </c>
      <c r="E407" s="47">
        <v>161</v>
      </c>
      <c r="F407" s="47">
        <v>5</v>
      </c>
      <c r="G407" s="74">
        <f t="shared" si="56"/>
        <v>193</v>
      </c>
      <c r="H407" s="75">
        <f t="shared" si="57"/>
        <v>163</v>
      </c>
      <c r="I407" s="47">
        <v>196</v>
      </c>
      <c r="J407" s="47">
        <v>179</v>
      </c>
      <c r="K407" s="47">
        <v>163</v>
      </c>
      <c r="L407" s="47">
        <v>4</v>
      </c>
      <c r="M407" s="74">
        <f t="shared" si="58"/>
        <v>191</v>
      </c>
      <c r="N407" s="75">
        <f t="shared" si="59"/>
        <v>167</v>
      </c>
      <c r="O407" s="47"/>
      <c r="P407" s="47"/>
      <c r="Q407" s="47"/>
      <c r="R407" s="47"/>
      <c r="S407" s="74"/>
      <c r="T407" s="75"/>
      <c r="U407" s="47"/>
      <c r="V407" s="47"/>
      <c r="W407" s="47"/>
      <c r="X407" s="47"/>
      <c r="Y407" s="74"/>
      <c r="Z407" s="75"/>
      <c r="AA407" s="47"/>
      <c r="AB407" s="47"/>
      <c r="AC407" s="47"/>
      <c r="AD407" s="47"/>
      <c r="AE407" s="74"/>
      <c r="AF407" s="75"/>
      <c r="AG407" s="64">
        <v>0</v>
      </c>
      <c r="AH407" s="64">
        <v>0</v>
      </c>
      <c r="AI407" s="64">
        <v>69</v>
      </c>
      <c r="AJ407" s="64">
        <v>574.20000000000005</v>
      </c>
      <c r="AK407" s="64"/>
      <c r="AL407" s="64"/>
      <c r="AM407" s="46">
        <v>36557</v>
      </c>
    </row>
    <row r="408" spans="2:39" ht="10.5" customHeight="1" x14ac:dyDescent="0.15">
      <c r="B408" s="48">
        <v>36586</v>
      </c>
      <c r="C408" s="47">
        <v>202</v>
      </c>
      <c r="D408" s="47">
        <v>177</v>
      </c>
      <c r="E408" s="47">
        <v>160</v>
      </c>
      <c r="F408" s="47">
        <v>4</v>
      </c>
      <c r="G408" s="74">
        <f t="shared" si="56"/>
        <v>189</v>
      </c>
      <c r="H408" s="75">
        <f t="shared" si="57"/>
        <v>165</v>
      </c>
      <c r="I408" s="47">
        <v>198</v>
      </c>
      <c r="J408" s="47">
        <v>179</v>
      </c>
      <c r="K408" s="47">
        <v>164</v>
      </c>
      <c r="L408" s="47">
        <v>4</v>
      </c>
      <c r="M408" s="74">
        <f t="shared" si="58"/>
        <v>191</v>
      </c>
      <c r="N408" s="75">
        <f t="shared" si="59"/>
        <v>167</v>
      </c>
      <c r="O408" s="47"/>
      <c r="P408" s="47"/>
      <c r="Q408" s="47"/>
      <c r="R408" s="47"/>
      <c r="S408" s="74"/>
      <c r="T408" s="75"/>
      <c r="U408" s="47"/>
      <c r="V408" s="47"/>
      <c r="W408" s="47"/>
      <c r="X408" s="47"/>
      <c r="Y408" s="74"/>
      <c r="Z408" s="75"/>
      <c r="AA408" s="47"/>
      <c r="AB408" s="47"/>
      <c r="AC408" s="47"/>
      <c r="AD408" s="47"/>
      <c r="AE408" s="74"/>
      <c r="AF408" s="75"/>
      <c r="AG408" s="64">
        <v>484</v>
      </c>
      <c r="AH408" s="64">
        <v>238.38300000000001</v>
      </c>
      <c r="AI408" s="64">
        <v>744</v>
      </c>
      <c r="AJ408" s="64">
        <v>613.79999999999995</v>
      </c>
      <c r="AK408" s="64"/>
      <c r="AL408" s="64"/>
      <c r="AM408" s="48">
        <v>36586</v>
      </c>
    </row>
    <row r="409" spans="2:39" ht="10.5" customHeight="1" x14ac:dyDescent="0.15">
      <c r="B409" s="46">
        <v>36617</v>
      </c>
      <c r="C409" s="47">
        <v>630</v>
      </c>
      <c r="D409" s="47">
        <v>597</v>
      </c>
      <c r="E409" s="47">
        <v>565</v>
      </c>
      <c r="F409" s="47">
        <v>9</v>
      </c>
      <c r="G409" s="74">
        <f t="shared" si="56"/>
        <v>624</v>
      </c>
      <c r="H409" s="75">
        <f t="shared" si="57"/>
        <v>570</v>
      </c>
      <c r="I409" s="47">
        <v>630</v>
      </c>
      <c r="J409" s="47">
        <v>597</v>
      </c>
      <c r="K409" s="47">
        <v>565</v>
      </c>
      <c r="L409" s="47">
        <v>9</v>
      </c>
      <c r="M409" s="74">
        <f t="shared" si="58"/>
        <v>624</v>
      </c>
      <c r="N409" s="75">
        <f t="shared" si="59"/>
        <v>570</v>
      </c>
      <c r="O409" s="47">
        <v>630</v>
      </c>
      <c r="P409" s="47">
        <v>597</v>
      </c>
      <c r="Q409" s="47">
        <v>565</v>
      </c>
      <c r="R409" s="47">
        <v>9</v>
      </c>
      <c r="S409" s="74">
        <f t="shared" ref="S409:S466" si="60">P409+R409*3</f>
        <v>624</v>
      </c>
      <c r="T409" s="75">
        <f t="shared" ref="T409:T466" si="61">P409-3*R409</f>
        <v>570</v>
      </c>
      <c r="U409" s="47">
        <v>454</v>
      </c>
      <c r="V409" s="47">
        <v>417</v>
      </c>
      <c r="W409" s="47">
        <v>390</v>
      </c>
      <c r="X409" s="47">
        <v>8</v>
      </c>
      <c r="Y409" s="74">
        <f t="shared" ref="Y409:Y472" si="62">V409+X409*3</f>
        <v>441</v>
      </c>
      <c r="Z409" s="75">
        <f t="shared" ref="Z409:Z472" si="63">V409-3*X409</f>
        <v>393</v>
      </c>
      <c r="AA409" s="47"/>
      <c r="AB409" s="47"/>
      <c r="AC409" s="47"/>
      <c r="AD409" s="47"/>
      <c r="AE409" s="74"/>
      <c r="AF409" s="75"/>
      <c r="AG409" s="64">
        <v>720</v>
      </c>
      <c r="AH409" s="64">
        <v>377.28</v>
      </c>
      <c r="AI409" s="64">
        <v>720</v>
      </c>
      <c r="AJ409" s="64">
        <v>593.99900000000002</v>
      </c>
      <c r="AK409" s="64"/>
      <c r="AL409" s="64"/>
      <c r="AM409" s="46">
        <v>36617</v>
      </c>
    </row>
    <row r="410" spans="2:39" ht="10.5" customHeight="1" x14ac:dyDescent="0.15">
      <c r="B410" s="48">
        <v>36647</v>
      </c>
      <c r="C410" s="47">
        <v>624</v>
      </c>
      <c r="D410" s="47">
        <v>591</v>
      </c>
      <c r="E410" s="47">
        <v>562</v>
      </c>
      <c r="F410" s="47">
        <v>8</v>
      </c>
      <c r="G410" s="74">
        <f t="shared" si="56"/>
        <v>615</v>
      </c>
      <c r="H410" s="75">
        <f t="shared" si="57"/>
        <v>567</v>
      </c>
      <c r="I410" s="47">
        <v>624</v>
      </c>
      <c r="J410" s="47">
        <v>591</v>
      </c>
      <c r="K410" s="47">
        <v>562</v>
      </c>
      <c r="L410" s="47">
        <v>8</v>
      </c>
      <c r="M410" s="74">
        <f t="shared" si="58"/>
        <v>615</v>
      </c>
      <c r="N410" s="75">
        <f t="shared" si="59"/>
        <v>567</v>
      </c>
      <c r="O410" s="47">
        <v>624</v>
      </c>
      <c r="P410" s="47">
        <v>591</v>
      </c>
      <c r="Q410" s="47">
        <v>562</v>
      </c>
      <c r="R410" s="47">
        <v>8</v>
      </c>
      <c r="S410" s="74">
        <f t="shared" si="60"/>
        <v>615</v>
      </c>
      <c r="T410" s="75">
        <f t="shared" si="61"/>
        <v>567</v>
      </c>
      <c r="U410" s="47">
        <v>438</v>
      </c>
      <c r="V410" s="47">
        <v>414</v>
      </c>
      <c r="W410" s="47">
        <v>389</v>
      </c>
      <c r="X410" s="47">
        <v>7</v>
      </c>
      <c r="Y410" s="74">
        <f t="shared" si="62"/>
        <v>435</v>
      </c>
      <c r="Z410" s="75">
        <f t="shared" si="63"/>
        <v>393</v>
      </c>
      <c r="AA410" s="47"/>
      <c r="AB410" s="47"/>
      <c r="AC410" s="47"/>
      <c r="AD410" s="47"/>
      <c r="AE410" s="74"/>
      <c r="AF410" s="75"/>
      <c r="AG410" s="64">
        <v>744</v>
      </c>
      <c r="AH410" s="64">
        <v>389.85599999999999</v>
      </c>
      <c r="AI410" s="64">
        <v>583</v>
      </c>
      <c r="AJ410" s="64">
        <v>464.43799999999999</v>
      </c>
      <c r="AK410" s="64"/>
      <c r="AL410" s="64"/>
      <c r="AM410" s="48">
        <v>36647</v>
      </c>
    </row>
    <row r="411" spans="2:39" ht="10.5" customHeight="1" x14ac:dyDescent="0.15">
      <c r="B411" s="46">
        <v>36678</v>
      </c>
      <c r="C411" s="47">
        <v>619</v>
      </c>
      <c r="D411" s="47">
        <v>588</v>
      </c>
      <c r="E411" s="47">
        <v>557</v>
      </c>
      <c r="F411" s="47">
        <v>9</v>
      </c>
      <c r="G411" s="74">
        <f t="shared" si="56"/>
        <v>615</v>
      </c>
      <c r="H411" s="75">
        <f t="shared" si="57"/>
        <v>561</v>
      </c>
      <c r="I411" s="47">
        <v>619</v>
      </c>
      <c r="J411" s="47">
        <v>588</v>
      </c>
      <c r="K411" s="47">
        <v>557</v>
      </c>
      <c r="L411" s="47">
        <v>9</v>
      </c>
      <c r="M411" s="74">
        <f t="shared" si="58"/>
        <v>615</v>
      </c>
      <c r="N411" s="75">
        <f t="shared" si="59"/>
        <v>561</v>
      </c>
      <c r="O411" s="47">
        <v>619</v>
      </c>
      <c r="P411" s="47">
        <v>588</v>
      </c>
      <c r="Q411" s="47">
        <v>557</v>
      </c>
      <c r="R411" s="47">
        <v>9</v>
      </c>
      <c r="S411" s="74">
        <f t="shared" si="60"/>
        <v>615</v>
      </c>
      <c r="T411" s="75">
        <f t="shared" si="61"/>
        <v>561</v>
      </c>
      <c r="U411" s="47">
        <v>440</v>
      </c>
      <c r="V411" s="47">
        <v>414</v>
      </c>
      <c r="W411" s="47">
        <v>393</v>
      </c>
      <c r="X411" s="47">
        <v>7</v>
      </c>
      <c r="Y411" s="74">
        <f t="shared" si="62"/>
        <v>435</v>
      </c>
      <c r="Z411" s="75">
        <f t="shared" si="63"/>
        <v>393</v>
      </c>
      <c r="AA411" s="47"/>
      <c r="AB411" s="47"/>
      <c r="AC411" s="47"/>
      <c r="AD411" s="47"/>
      <c r="AE411" s="74"/>
      <c r="AF411" s="75"/>
      <c r="AG411" s="64">
        <v>720</v>
      </c>
      <c r="AH411" s="64">
        <v>377.279</v>
      </c>
      <c r="AI411" s="64">
        <v>720</v>
      </c>
      <c r="AJ411" s="64">
        <v>593.62</v>
      </c>
      <c r="AK411" s="64"/>
      <c r="AL411" s="64"/>
      <c r="AM411" s="46">
        <v>36678</v>
      </c>
    </row>
    <row r="412" spans="2:39" ht="10.5" customHeight="1" x14ac:dyDescent="0.15">
      <c r="B412" s="48">
        <v>36708</v>
      </c>
      <c r="C412" s="47">
        <v>614</v>
      </c>
      <c r="D412" s="47">
        <v>585</v>
      </c>
      <c r="E412" s="47">
        <v>557</v>
      </c>
      <c r="F412" s="47">
        <v>9</v>
      </c>
      <c r="G412" s="74">
        <f t="shared" si="56"/>
        <v>612</v>
      </c>
      <c r="H412" s="75">
        <f t="shared" si="57"/>
        <v>558</v>
      </c>
      <c r="I412" s="47">
        <v>614</v>
      </c>
      <c r="J412" s="47">
        <v>585</v>
      </c>
      <c r="K412" s="47">
        <v>557</v>
      </c>
      <c r="L412" s="47">
        <v>9</v>
      </c>
      <c r="M412" s="74">
        <f t="shared" si="58"/>
        <v>612</v>
      </c>
      <c r="N412" s="75">
        <f t="shared" si="59"/>
        <v>558</v>
      </c>
      <c r="O412" s="47">
        <v>614</v>
      </c>
      <c r="P412" s="47">
        <v>585</v>
      </c>
      <c r="Q412" s="47">
        <v>557</v>
      </c>
      <c r="R412" s="47">
        <v>9</v>
      </c>
      <c r="S412" s="74">
        <f t="shared" si="60"/>
        <v>612</v>
      </c>
      <c r="T412" s="75">
        <f t="shared" si="61"/>
        <v>558</v>
      </c>
      <c r="U412" s="47">
        <v>438</v>
      </c>
      <c r="V412" s="47">
        <v>413</v>
      </c>
      <c r="W412" s="47">
        <v>383</v>
      </c>
      <c r="X412" s="47">
        <v>7</v>
      </c>
      <c r="Y412" s="74">
        <f t="shared" si="62"/>
        <v>434</v>
      </c>
      <c r="Z412" s="75">
        <f t="shared" si="63"/>
        <v>392</v>
      </c>
      <c r="AA412" s="47"/>
      <c r="AB412" s="47"/>
      <c r="AC412" s="47"/>
      <c r="AD412" s="47"/>
      <c r="AE412" s="74"/>
      <c r="AF412" s="75"/>
      <c r="AG412" s="64">
        <v>744</v>
      </c>
      <c r="AH412" s="64">
        <v>380.85599999999999</v>
      </c>
      <c r="AI412" s="64">
        <v>744</v>
      </c>
      <c r="AJ412" s="64">
        <v>613.45299999999997</v>
      </c>
      <c r="AK412" s="64"/>
      <c r="AL412" s="64"/>
      <c r="AM412" s="48">
        <v>36708</v>
      </c>
    </row>
    <row r="413" spans="2:39" ht="10.5" customHeight="1" x14ac:dyDescent="0.15">
      <c r="B413" s="46">
        <v>36739</v>
      </c>
      <c r="C413" s="47">
        <v>619</v>
      </c>
      <c r="D413" s="47">
        <v>591</v>
      </c>
      <c r="E413" s="47">
        <v>552</v>
      </c>
      <c r="F413" s="47">
        <v>10</v>
      </c>
      <c r="G413" s="74">
        <f t="shared" si="56"/>
        <v>621</v>
      </c>
      <c r="H413" s="75">
        <f t="shared" si="57"/>
        <v>561</v>
      </c>
      <c r="I413" s="47">
        <v>619</v>
      </c>
      <c r="J413" s="47">
        <v>591</v>
      </c>
      <c r="K413" s="47">
        <v>552</v>
      </c>
      <c r="L413" s="47">
        <v>10</v>
      </c>
      <c r="M413" s="74">
        <f t="shared" si="58"/>
        <v>621</v>
      </c>
      <c r="N413" s="75">
        <f t="shared" si="59"/>
        <v>561</v>
      </c>
      <c r="O413" s="47">
        <v>619</v>
      </c>
      <c r="P413" s="47">
        <v>591</v>
      </c>
      <c r="Q413" s="47">
        <v>552</v>
      </c>
      <c r="R413" s="47">
        <v>10</v>
      </c>
      <c r="S413" s="74">
        <f t="shared" si="60"/>
        <v>621</v>
      </c>
      <c r="T413" s="75">
        <f t="shared" si="61"/>
        <v>561</v>
      </c>
      <c r="U413" s="47">
        <v>440</v>
      </c>
      <c r="V413" s="47">
        <v>414</v>
      </c>
      <c r="W413" s="47">
        <v>391</v>
      </c>
      <c r="X413" s="47">
        <v>7</v>
      </c>
      <c r="Y413" s="74">
        <f t="shared" si="62"/>
        <v>435</v>
      </c>
      <c r="Z413" s="75">
        <f t="shared" si="63"/>
        <v>393</v>
      </c>
      <c r="AA413" s="47"/>
      <c r="AB413" s="47"/>
      <c r="AC413" s="47"/>
      <c r="AD413" s="47"/>
      <c r="AE413" s="74"/>
      <c r="AF413" s="75"/>
      <c r="AG413" s="64">
        <v>744</v>
      </c>
      <c r="AH413" s="64">
        <v>388.07</v>
      </c>
      <c r="AI413" s="64">
        <v>744</v>
      </c>
      <c r="AJ413" s="64">
        <v>613.15300000000002</v>
      </c>
      <c r="AK413" s="64"/>
      <c r="AL413" s="64"/>
      <c r="AM413" s="46">
        <v>36739</v>
      </c>
    </row>
    <row r="414" spans="2:39" ht="10.5" customHeight="1" x14ac:dyDescent="0.15">
      <c r="B414" s="48">
        <v>36770</v>
      </c>
      <c r="C414" s="47">
        <v>626</v>
      </c>
      <c r="D414" s="47">
        <v>594</v>
      </c>
      <c r="E414" s="47">
        <v>561</v>
      </c>
      <c r="F414" s="47">
        <v>9</v>
      </c>
      <c r="G414" s="74">
        <f t="shared" si="56"/>
        <v>621</v>
      </c>
      <c r="H414" s="75">
        <f t="shared" si="57"/>
        <v>567</v>
      </c>
      <c r="I414" s="47">
        <v>626</v>
      </c>
      <c r="J414" s="47">
        <v>594</v>
      </c>
      <c r="K414" s="47">
        <v>561</v>
      </c>
      <c r="L414" s="47">
        <v>9</v>
      </c>
      <c r="M414" s="74">
        <f t="shared" si="58"/>
        <v>621</v>
      </c>
      <c r="N414" s="75">
        <f t="shared" si="59"/>
        <v>567</v>
      </c>
      <c r="O414" s="47">
        <v>626</v>
      </c>
      <c r="P414" s="47">
        <v>594</v>
      </c>
      <c r="Q414" s="47">
        <v>561</v>
      </c>
      <c r="R414" s="47">
        <v>9</v>
      </c>
      <c r="S414" s="74">
        <f t="shared" si="60"/>
        <v>621</v>
      </c>
      <c r="T414" s="75">
        <f t="shared" si="61"/>
        <v>567</v>
      </c>
      <c r="U414" s="47">
        <v>439</v>
      </c>
      <c r="V414" s="47">
        <v>414</v>
      </c>
      <c r="W414" s="47">
        <v>387</v>
      </c>
      <c r="X414" s="47">
        <v>7</v>
      </c>
      <c r="Y414" s="74">
        <f t="shared" si="62"/>
        <v>435</v>
      </c>
      <c r="Z414" s="75">
        <f t="shared" si="63"/>
        <v>393</v>
      </c>
      <c r="AA414" s="47"/>
      <c r="AB414" s="47"/>
      <c r="AC414" s="47"/>
      <c r="AD414" s="47"/>
      <c r="AE414" s="74"/>
      <c r="AF414" s="75"/>
      <c r="AG414" s="64">
        <v>720</v>
      </c>
      <c r="AH414" s="64">
        <v>376.40499999999997</v>
      </c>
      <c r="AI414" s="64">
        <v>217</v>
      </c>
      <c r="AJ414" s="64">
        <v>174.976</v>
      </c>
      <c r="AK414" s="64"/>
      <c r="AL414" s="64"/>
      <c r="AM414" s="48">
        <v>36770</v>
      </c>
    </row>
    <row r="415" spans="2:39" ht="10.5" customHeight="1" x14ac:dyDescent="0.15">
      <c r="B415" s="46">
        <v>36800</v>
      </c>
      <c r="C415" s="47">
        <v>623</v>
      </c>
      <c r="D415" s="47">
        <v>594</v>
      </c>
      <c r="E415" s="47">
        <v>566</v>
      </c>
      <c r="F415" s="47">
        <v>8</v>
      </c>
      <c r="G415" s="74">
        <f t="shared" si="56"/>
        <v>618</v>
      </c>
      <c r="H415" s="75">
        <f t="shared" si="57"/>
        <v>570</v>
      </c>
      <c r="I415" s="47">
        <v>623</v>
      </c>
      <c r="J415" s="47">
        <v>594</v>
      </c>
      <c r="K415" s="47">
        <v>566</v>
      </c>
      <c r="L415" s="47">
        <v>8</v>
      </c>
      <c r="M415" s="74">
        <f t="shared" si="58"/>
        <v>618</v>
      </c>
      <c r="N415" s="75">
        <f t="shared" si="59"/>
        <v>570</v>
      </c>
      <c r="O415" s="47">
        <v>623</v>
      </c>
      <c r="P415" s="47">
        <v>594</v>
      </c>
      <c r="Q415" s="47">
        <v>566</v>
      </c>
      <c r="R415" s="47">
        <v>8</v>
      </c>
      <c r="S415" s="74">
        <f t="shared" si="60"/>
        <v>618</v>
      </c>
      <c r="T415" s="75">
        <f t="shared" si="61"/>
        <v>570</v>
      </c>
      <c r="U415" s="47">
        <v>445</v>
      </c>
      <c r="V415" s="47">
        <v>414</v>
      </c>
      <c r="W415" s="47">
        <v>390</v>
      </c>
      <c r="X415" s="47">
        <v>7</v>
      </c>
      <c r="Y415" s="74">
        <f t="shared" si="62"/>
        <v>435</v>
      </c>
      <c r="Z415" s="75">
        <f t="shared" si="63"/>
        <v>393</v>
      </c>
      <c r="AA415" s="47"/>
      <c r="AB415" s="47"/>
      <c r="AC415" s="47"/>
      <c r="AD415" s="47"/>
      <c r="AE415" s="74"/>
      <c r="AF415" s="75"/>
      <c r="AG415" s="64">
        <v>744</v>
      </c>
      <c r="AH415" s="64">
        <v>389.85500000000002</v>
      </c>
      <c r="AI415" s="64">
        <v>78</v>
      </c>
      <c r="AJ415" s="64">
        <v>44.707999999999998</v>
      </c>
      <c r="AK415" s="64"/>
      <c r="AL415" s="64"/>
      <c r="AM415" s="46">
        <v>36800</v>
      </c>
    </row>
    <row r="416" spans="2:39" ht="10.5" customHeight="1" x14ac:dyDescent="0.15">
      <c r="B416" s="48">
        <v>36831</v>
      </c>
      <c r="C416" s="47">
        <v>644</v>
      </c>
      <c r="D416" s="47">
        <v>596</v>
      </c>
      <c r="E416" s="47">
        <v>565</v>
      </c>
      <c r="F416" s="47">
        <v>9</v>
      </c>
      <c r="G416" s="74">
        <f t="shared" si="56"/>
        <v>623</v>
      </c>
      <c r="H416" s="75">
        <f t="shared" si="57"/>
        <v>569</v>
      </c>
      <c r="I416" s="47">
        <v>644</v>
      </c>
      <c r="J416" s="47">
        <v>596</v>
      </c>
      <c r="K416" s="47">
        <v>565</v>
      </c>
      <c r="L416" s="47">
        <v>9</v>
      </c>
      <c r="M416" s="74">
        <f t="shared" si="58"/>
        <v>623</v>
      </c>
      <c r="N416" s="75">
        <f t="shared" si="59"/>
        <v>569</v>
      </c>
      <c r="O416" s="47">
        <v>644</v>
      </c>
      <c r="P416" s="47">
        <v>596</v>
      </c>
      <c r="Q416" s="47">
        <v>565</v>
      </c>
      <c r="R416" s="47">
        <v>9</v>
      </c>
      <c r="S416" s="74">
        <f t="shared" si="60"/>
        <v>623</v>
      </c>
      <c r="T416" s="75">
        <f t="shared" si="61"/>
        <v>569</v>
      </c>
      <c r="U416" s="47">
        <v>454</v>
      </c>
      <c r="V416" s="47">
        <v>413</v>
      </c>
      <c r="W416" s="47">
        <v>387</v>
      </c>
      <c r="X416" s="47">
        <v>8</v>
      </c>
      <c r="Y416" s="74">
        <f t="shared" si="62"/>
        <v>437</v>
      </c>
      <c r="Z416" s="75">
        <f t="shared" si="63"/>
        <v>389</v>
      </c>
      <c r="AA416" s="47"/>
      <c r="AB416" s="47"/>
      <c r="AC416" s="47"/>
      <c r="AD416" s="47"/>
      <c r="AE416" s="74"/>
      <c r="AF416" s="75"/>
      <c r="AG416" s="64">
        <v>720</v>
      </c>
      <c r="AH416" s="64">
        <v>377.27100000000002</v>
      </c>
      <c r="AI416" s="64">
        <v>720</v>
      </c>
      <c r="AJ416" s="64">
        <v>592.82799999999997</v>
      </c>
      <c r="AK416" s="64"/>
      <c r="AL416" s="64"/>
      <c r="AM416" s="48">
        <v>36831</v>
      </c>
    </row>
    <row r="417" spans="2:39" ht="10.5" customHeight="1" x14ac:dyDescent="0.15">
      <c r="B417" s="46">
        <v>36861</v>
      </c>
      <c r="C417" s="47">
        <v>683</v>
      </c>
      <c r="D417" s="47">
        <v>597</v>
      </c>
      <c r="E417" s="47">
        <v>565</v>
      </c>
      <c r="F417" s="47">
        <v>9</v>
      </c>
      <c r="G417" s="74">
        <f t="shared" si="56"/>
        <v>624</v>
      </c>
      <c r="H417" s="75">
        <f t="shared" si="57"/>
        <v>570</v>
      </c>
      <c r="I417" s="47">
        <v>683</v>
      </c>
      <c r="J417" s="47">
        <v>597</v>
      </c>
      <c r="K417" s="47">
        <v>565</v>
      </c>
      <c r="L417" s="47">
        <v>9</v>
      </c>
      <c r="M417" s="74">
        <f t="shared" si="58"/>
        <v>624</v>
      </c>
      <c r="N417" s="75">
        <f t="shared" si="59"/>
        <v>570</v>
      </c>
      <c r="O417" s="47">
        <v>683</v>
      </c>
      <c r="P417" s="47">
        <v>597</v>
      </c>
      <c r="Q417" s="47">
        <v>565</v>
      </c>
      <c r="R417" s="47">
        <v>9</v>
      </c>
      <c r="S417" s="74">
        <f t="shared" si="60"/>
        <v>624</v>
      </c>
      <c r="T417" s="75">
        <f t="shared" si="61"/>
        <v>570</v>
      </c>
      <c r="U417" s="47">
        <v>474</v>
      </c>
      <c r="V417" s="47">
        <v>417</v>
      </c>
      <c r="W417" s="47">
        <v>391</v>
      </c>
      <c r="X417" s="47">
        <v>8</v>
      </c>
      <c r="Y417" s="74">
        <f t="shared" si="62"/>
        <v>441</v>
      </c>
      <c r="Z417" s="75">
        <f t="shared" si="63"/>
        <v>393</v>
      </c>
      <c r="AA417" s="47"/>
      <c r="AB417" s="47"/>
      <c r="AC417" s="47"/>
      <c r="AD417" s="47"/>
      <c r="AE417" s="74"/>
      <c r="AF417" s="75"/>
      <c r="AG417" s="64">
        <v>744</v>
      </c>
      <c r="AH417" s="64">
        <v>389.71899999999999</v>
      </c>
      <c r="AI417" s="64">
        <v>744</v>
      </c>
      <c r="AJ417" s="64">
        <v>613.79999999999995</v>
      </c>
      <c r="AK417" s="64"/>
      <c r="AL417" s="64"/>
      <c r="AM417" s="46">
        <v>36861</v>
      </c>
    </row>
    <row r="418" spans="2:39" ht="10.5" customHeight="1" x14ac:dyDescent="0.15">
      <c r="B418" s="48">
        <v>36892</v>
      </c>
      <c r="C418" s="47">
        <v>636</v>
      </c>
      <c r="D418" s="47">
        <v>602</v>
      </c>
      <c r="E418" s="47">
        <v>576</v>
      </c>
      <c r="F418" s="47">
        <v>9</v>
      </c>
      <c r="G418" s="74">
        <f t="shared" si="56"/>
        <v>629</v>
      </c>
      <c r="H418" s="75">
        <f t="shared" si="57"/>
        <v>575</v>
      </c>
      <c r="I418" s="47">
        <v>636</v>
      </c>
      <c r="J418" s="47">
        <v>602</v>
      </c>
      <c r="K418" s="47">
        <v>576</v>
      </c>
      <c r="L418" s="47">
        <v>9</v>
      </c>
      <c r="M418" s="74">
        <f t="shared" si="58"/>
        <v>629</v>
      </c>
      <c r="N418" s="75">
        <f t="shared" si="59"/>
        <v>575</v>
      </c>
      <c r="O418" s="47">
        <v>636</v>
      </c>
      <c r="P418" s="47">
        <v>602</v>
      </c>
      <c r="Q418" s="47">
        <v>576</v>
      </c>
      <c r="R418" s="47">
        <v>9</v>
      </c>
      <c r="S418" s="74">
        <f t="shared" si="60"/>
        <v>629</v>
      </c>
      <c r="T418" s="75">
        <f t="shared" si="61"/>
        <v>575</v>
      </c>
      <c r="U418" s="47">
        <v>456</v>
      </c>
      <c r="V418" s="47">
        <v>420</v>
      </c>
      <c r="W418" s="47">
        <v>392</v>
      </c>
      <c r="X418" s="47">
        <v>8</v>
      </c>
      <c r="Y418" s="74">
        <f t="shared" si="62"/>
        <v>444</v>
      </c>
      <c r="Z418" s="75">
        <f t="shared" si="63"/>
        <v>396</v>
      </c>
      <c r="AA418" s="47"/>
      <c r="AB418" s="47"/>
      <c r="AC418" s="47"/>
      <c r="AD418" s="47"/>
      <c r="AE418" s="74"/>
      <c r="AF418" s="75"/>
      <c r="AG418" s="64">
        <v>744</v>
      </c>
      <c r="AH418" s="64">
        <v>389.79899999999998</v>
      </c>
      <c r="AI418" s="64">
        <v>744</v>
      </c>
      <c r="AJ418" s="64">
        <v>613.79999999999995</v>
      </c>
      <c r="AK418" s="64"/>
      <c r="AL418" s="64"/>
      <c r="AM418" s="48">
        <v>36892</v>
      </c>
    </row>
    <row r="419" spans="2:39" ht="10.5" customHeight="1" x14ac:dyDescent="0.15">
      <c r="B419" s="46">
        <v>36923</v>
      </c>
      <c r="C419" s="47">
        <v>645</v>
      </c>
      <c r="D419" s="47">
        <v>601</v>
      </c>
      <c r="E419" s="47">
        <v>576</v>
      </c>
      <c r="F419" s="47">
        <v>8</v>
      </c>
      <c r="G419" s="74">
        <f t="shared" si="56"/>
        <v>625</v>
      </c>
      <c r="H419" s="75">
        <f t="shared" si="57"/>
        <v>577</v>
      </c>
      <c r="I419" s="47">
        <v>645</v>
      </c>
      <c r="J419" s="47">
        <v>601</v>
      </c>
      <c r="K419" s="47">
        <v>576</v>
      </c>
      <c r="L419" s="47">
        <v>8</v>
      </c>
      <c r="M419" s="74">
        <f t="shared" si="58"/>
        <v>625</v>
      </c>
      <c r="N419" s="75">
        <f t="shared" si="59"/>
        <v>577</v>
      </c>
      <c r="O419" s="47">
        <v>645</v>
      </c>
      <c r="P419" s="47">
        <v>601</v>
      </c>
      <c r="Q419" s="47">
        <v>576</v>
      </c>
      <c r="R419" s="47">
        <v>8</v>
      </c>
      <c r="S419" s="74">
        <f t="shared" si="60"/>
        <v>625</v>
      </c>
      <c r="T419" s="75">
        <f t="shared" si="61"/>
        <v>577</v>
      </c>
      <c r="U419" s="47">
        <v>449</v>
      </c>
      <c r="V419" s="47">
        <v>418</v>
      </c>
      <c r="W419" s="47">
        <v>396</v>
      </c>
      <c r="X419" s="47">
        <v>7</v>
      </c>
      <c r="Y419" s="74">
        <f t="shared" si="62"/>
        <v>439</v>
      </c>
      <c r="Z419" s="75">
        <f t="shared" si="63"/>
        <v>397</v>
      </c>
      <c r="AA419" s="47"/>
      <c r="AB419" s="47"/>
      <c r="AC419" s="47"/>
      <c r="AD419" s="47"/>
      <c r="AE419" s="74"/>
      <c r="AF419" s="75"/>
      <c r="AG419" s="64">
        <v>672</v>
      </c>
      <c r="AH419" s="64">
        <v>351.84800000000001</v>
      </c>
      <c r="AI419" s="64">
        <v>672</v>
      </c>
      <c r="AJ419" s="64">
        <v>554.4</v>
      </c>
      <c r="AK419" s="64"/>
      <c r="AL419" s="64"/>
      <c r="AM419" s="46">
        <v>36923</v>
      </c>
    </row>
    <row r="420" spans="2:39" ht="10.5" customHeight="1" x14ac:dyDescent="0.15">
      <c r="B420" s="48">
        <v>36951</v>
      </c>
      <c r="C420" s="47">
        <v>694</v>
      </c>
      <c r="D420" s="47">
        <v>596</v>
      </c>
      <c r="E420" s="47">
        <v>564</v>
      </c>
      <c r="F420" s="47">
        <v>10</v>
      </c>
      <c r="G420" s="74">
        <f t="shared" si="56"/>
        <v>626</v>
      </c>
      <c r="H420" s="75">
        <f t="shared" si="57"/>
        <v>566</v>
      </c>
      <c r="I420" s="47">
        <v>694</v>
      </c>
      <c r="J420" s="47">
        <v>596</v>
      </c>
      <c r="K420" s="47">
        <v>564</v>
      </c>
      <c r="L420" s="47">
        <v>10</v>
      </c>
      <c r="M420" s="74">
        <f t="shared" si="58"/>
        <v>626</v>
      </c>
      <c r="N420" s="75">
        <f t="shared" si="59"/>
        <v>566</v>
      </c>
      <c r="O420" s="47">
        <v>694</v>
      </c>
      <c r="P420" s="47">
        <v>596</v>
      </c>
      <c r="Q420" s="47">
        <v>564</v>
      </c>
      <c r="R420" s="47">
        <v>10</v>
      </c>
      <c r="S420" s="74">
        <f t="shared" si="60"/>
        <v>626</v>
      </c>
      <c r="T420" s="75">
        <f t="shared" si="61"/>
        <v>566</v>
      </c>
      <c r="U420" s="47">
        <v>477</v>
      </c>
      <c r="V420" s="47">
        <v>419</v>
      </c>
      <c r="W420" s="47">
        <v>390</v>
      </c>
      <c r="X420" s="47">
        <v>8</v>
      </c>
      <c r="Y420" s="74">
        <f t="shared" si="62"/>
        <v>443</v>
      </c>
      <c r="Z420" s="75">
        <f t="shared" si="63"/>
        <v>395</v>
      </c>
      <c r="AA420" s="47"/>
      <c r="AB420" s="47"/>
      <c r="AC420" s="47"/>
      <c r="AD420" s="47"/>
      <c r="AE420" s="74"/>
      <c r="AF420" s="75"/>
      <c r="AG420" s="64">
        <v>744</v>
      </c>
      <c r="AH420" s="64">
        <v>389.2</v>
      </c>
      <c r="AI420" s="64">
        <v>744</v>
      </c>
      <c r="AJ420" s="64">
        <v>613.79999999999995</v>
      </c>
      <c r="AK420" s="64"/>
      <c r="AL420" s="64"/>
      <c r="AM420" s="48">
        <v>36951</v>
      </c>
    </row>
    <row r="421" spans="2:39" ht="10.5" customHeight="1" x14ac:dyDescent="0.15">
      <c r="B421" s="46">
        <v>36982</v>
      </c>
      <c r="C421" s="47">
        <v>626</v>
      </c>
      <c r="D421" s="47">
        <v>592</v>
      </c>
      <c r="E421" s="47">
        <v>565</v>
      </c>
      <c r="F421" s="47">
        <v>8</v>
      </c>
      <c r="G421" s="74">
        <f t="shared" si="56"/>
        <v>616</v>
      </c>
      <c r="H421" s="75">
        <f t="shared" si="57"/>
        <v>568</v>
      </c>
      <c r="I421" s="47">
        <v>626</v>
      </c>
      <c r="J421" s="47">
        <v>592</v>
      </c>
      <c r="K421" s="47">
        <v>565</v>
      </c>
      <c r="L421" s="47">
        <v>8</v>
      </c>
      <c r="M421" s="74">
        <f t="shared" si="58"/>
        <v>616</v>
      </c>
      <c r="N421" s="75">
        <f t="shared" si="59"/>
        <v>568</v>
      </c>
      <c r="O421" s="47">
        <v>626</v>
      </c>
      <c r="P421" s="47">
        <v>592</v>
      </c>
      <c r="Q421" s="47">
        <v>565</v>
      </c>
      <c r="R421" s="47">
        <v>8</v>
      </c>
      <c r="S421" s="74">
        <f t="shared" si="60"/>
        <v>616</v>
      </c>
      <c r="T421" s="75">
        <f t="shared" si="61"/>
        <v>568</v>
      </c>
      <c r="U421" s="47">
        <v>437</v>
      </c>
      <c r="V421" s="47">
        <v>413</v>
      </c>
      <c r="W421" s="47">
        <v>388</v>
      </c>
      <c r="X421" s="47">
        <v>7</v>
      </c>
      <c r="Y421" s="74">
        <f t="shared" si="62"/>
        <v>434</v>
      </c>
      <c r="Z421" s="75">
        <f t="shared" si="63"/>
        <v>392</v>
      </c>
      <c r="AA421" s="47">
        <v>458</v>
      </c>
      <c r="AB421" s="47">
        <v>434</v>
      </c>
      <c r="AC421" s="47">
        <v>410</v>
      </c>
      <c r="AD421" s="47">
        <v>7</v>
      </c>
      <c r="AE421" s="74">
        <f t="shared" ref="AE421:AE466" si="64">AB421+AD421*3</f>
        <v>455</v>
      </c>
      <c r="AF421" s="75">
        <f t="shared" ref="AF421:AF466" si="65">AB421-3*AD421</f>
        <v>413</v>
      </c>
      <c r="AG421" s="64">
        <v>649</v>
      </c>
      <c r="AH421" s="64">
        <v>334.82600000000002</v>
      </c>
      <c r="AI421" s="64">
        <v>720</v>
      </c>
      <c r="AJ421" s="64">
        <v>594</v>
      </c>
      <c r="AK421" s="64"/>
      <c r="AL421" s="64"/>
      <c r="AM421" s="46">
        <v>36982</v>
      </c>
    </row>
    <row r="422" spans="2:39" ht="10.5" customHeight="1" x14ac:dyDescent="0.15">
      <c r="B422" s="48">
        <v>37012</v>
      </c>
      <c r="C422" s="47">
        <v>626</v>
      </c>
      <c r="D422" s="47">
        <v>596</v>
      </c>
      <c r="E422" s="47">
        <v>570</v>
      </c>
      <c r="F422" s="47">
        <v>9</v>
      </c>
      <c r="G422" s="74">
        <f t="shared" si="56"/>
        <v>623</v>
      </c>
      <c r="H422" s="75">
        <f t="shared" si="57"/>
        <v>569</v>
      </c>
      <c r="I422" s="47">
        <v>626</v>
      </c>
      <c r="J422" s="47">
        <v>596</v>
      </c>
      <c r="K422" s="47">
        <v>570</v>
      </c>
      <c r="L422" s="47">
        <v>9</v>
      </c>
      <c r="M422" s="74">
        <f t="shared" si="58"/>
        <v>623</v>
      </c>
      <c r="N422" s="75">
        <f t="shared" si="59"/>
        <v>569</v>
      </c>
      <c r="O422" s="47">
        <v>626</v>
      </c>
      <c r="P422" s="47">
        <v>596</v>
      </c>
      <c r="Q422" s="47">
        <v>570</v>
      </c>
      <c r="R422" s="47">
        <v>9</v>
      </c>
      <c r="S422" s="74">
        <f t="shared" si="60"/>
        <v>623</v>
      </c>
      <c r="T422" s="75">
        <f t="shared" si="61"/>
        <v>569</v>
      </c>
      <c r="U422" s="47">
        <v>445</v>
      </c>
      <c r="V422" s="47">
        <v>415</v>
      </c>
      <c r="W422" s="47">
        <v>388</v>
      </c>
      <c r="X422" s="47">
        <v>7</v>
      </c>
      <c r="Y422" s="74">
        <f t="shared" si="62"/>
        <v>436</v>
      </c>
      <c r="Z422" s="75">
        <f t="shared" si="63"/>
        <v>394</v>
      </c>
      <c r="AA422" s="47">
        <v>462</v>
      </c>
      <c r="AB422" s="47">
        <v>435</v>
      </c>
      <c r="AC422" s="47">
        <v>411</v>
      </c>
      <c r="AD422" s="47">
        <v>7</v>
      </c>
      <c r="AE422" s="74">
        <f t="shared" si="64"/>
        <v>456</v>
      </c>
      <c r="AF422" s="75">
        <f t="shared" si="65"/>
        <v>414</v>
      </c>
      <c r="AG422" s="64">
        <v>0</v>
      </c>
      <c r="AH422" s="64">
        <v>0</v>
      </c>
      <c r="AI422" s="64">
        <v>744</v>
      </c>
      <c r="AJ422" s="64">
        <v>613.79999999999995</v>
      </c>
      <c r="AK422" s="64">
        <v>36</v>
      </c>
      <c r="AL422" s="64">
        <v>4.6790000000000003</v>
      </c>
      <c r="AM422" s="48">
        <v>37012</v>
      </c>
    </row>
    <row r="423" spans="2:39" ht="10.5" customHeight="1" x14ac:dyDescent="0.15">
      <c r="B423" s="46">
        <v>37043</v>
      </c>
      <c r="C423" s="47">
        <v>644</v>
      </c>
      <c r="D423" s="47">
        <v>589</v>
      </c>
      <c r="E423" s="47">
        <v>558</v>
      </c>
      <c r="F423" s="47">
        <v>9</v>
      </c>
      <c r="G423" s="74">
        <f t="shared" si="56"/>
        <v>616</v>
      </c>
      <c r="H423" s="75">
        <f t="shared" si="57"/>
        <v>562</v>
      </c>
      <c r="I423" s="47">
        <v>644</v>
      </c>
      <c r="J423" s="47">
        <v>589</v>
      </c>
      <c r="K423" s="47">
        <v>558</v>
      </c>
      <c r="L423" s="47">
        <v>9</v>
      </c>
      <c r="M423" s="74">
        <f t="shared" si="58"/>
        <v>616</v>
      </c>
      <c r="N423" s="75">
        <f t="shared" si="59"/>
        <v>562</v>
      </c>
      <c r="O423" s="47">
        <v>644</v>
      </c>
      <c r="P423" s="47">
        <v>589</v>
      </c>
      <c r="Q423" s="47">
        <v>558</v>
      </c>
      <c r="R423" s="47">
        <v>9</v>
      </c>
      <c r="S423" s="74">
        <f t="shared" si="60"/>
        <v>616</v>
      </c>
      <c r="T423" s="75">
        <f t="shared" si="61"/>
        <v>562</v>
      </c>
      <c r="U423" s="47">
        <v>462</v>
      </c>
      <c r="V423" s="47">
        <v>415</v>
      </c>
      <c r="W423" s="47">
        <v>388</v>
      </c>
      <c r="X423" s="47">
        <v>7</v>
      </c>
      <c r="Y423" s="74">
        <f t="shared" si="62"/>
        <v>436</v>
      </c>
      <c r="Z423" s="75">
        <f t="shared" si="63"/>
        <v>394</v>
      </c>
      <c r="AA423" s="47">
        <v>464</v>
      </c>
      <c r="AB423" s="47">
        <v>434</v>
      </c>
      <c r="AC423" s="47">
        <v>408</v>
      </c>
      <c r="AD423" s="47">
        <v>7</v>
      </c>
      <c r="AE423" s="74">
        <f t="shared" si="64"/>
        <v>455</v>
      </c>
      <c r="AF423" s="75">
        <f t="shared" si="65"/>
        <v>413</v>
      </c>
      <c r="AG423" s="64">
        <v>0</v>
      </c>
      <c r="AH423" s="64">
        <v>0</v>
      </c>
      <c r="AI423" s="64">
        <v>720</v>
      </c>
      <c r="AJ423" s="64">
        <v>594</v>
      </c>
      <c r="AK423" s="64">
        <v>449</v>
      </c>
      <c r="AL423" s="64">
        <v>73.613</v>
      </c>
      <c r="AM423" s="46">
        <v>37043</v>
      </c>
    </row>
    <row r="424" spans="2:39" ht="10.5" customHeight="1" x14ac:dyDescent="0.15">
      <c r="B424" s="48">
        <v>37073</v>
      </c>
      <c r="C424" s="47">
        <v>618</v>
      </c>
      <c r="D424" s="47">
        <v>580</v>
      </c>
      <c r="E424" s="47">
        <v>551</v>
      </c>
      <c r="F424" s="47">
        <v>8</v>
      </c>
      <c r="G424" s="74">
        <f t="shared" si="56"/>
        <v>604</v>
      </c>
      <c r="H424" s="75">
        <f t="shared" si="57"/>
        <v>556</v>
      </c>
      <c r="I424" s="47">
        <v>618</v>
      </c>
      <c r="J424" s="47">
        <v>580</v>
      </c>
      <c r="K424" s="47">
        <v>551</v>
      </c>
      <c r="L424" s="47">
        <v>8</v>
      </c>
      <c r="M424" s="74">
        <f t="shared" si="58"/>
        <v>604</v>
      </c>
      <c r="N424" s="75">
        <f t="shared" si="59"/>
        <v>556</v>
      </c>
      <c r="O424" s="47">
        <v>618</v>
      </c>
      <c r="P424" s="47">
        <v>580</v>
      </c>
      <c r="Q424" s="47">
        <v>551</v>
      </c>
      <c r="R424" s="47">
        <v>8</v>
      </c>
      <c r="S424" s="74">
        <f t="shared" si="60"/>
        <v>604</v>
      </c>
      <c r="T424" s="75">
        <f t="shared" si="61"/>
        <v>556</v>
      </c>
      <c r="U424" s="47">
        <v>445</v>
      </c>
      <c r="V424" s="47">
        <v>413</v>
      </c>
      <c r="W424" s="47">
        <v>386</v>
      </c>
      <c r="X424" s="47">
        <v>7</v>
      </c>
      <c r="Y424" s="74">
        <f t="shared" si="62"/>
        <v>434</v>
      </c>
      <c r="Z424" s="75">
        <f t="shared" si="63"/>
        <v>392</v>
      </c>
      <c r="AA424" s="47">
        <v>460</v>
      </c>
      <c r="AB424" s="47">
        <v>432</v>
      </c>
      <c r="AC424" s="47">
        <v>411</v>
      </c>
      <c r="AD424" s="47">
        <v>7</v>
      </c>
      <c r="AE424" s="74">
        <f t="shared" si="64"/>
        <v>453</v>
      </c>
      <c r="AF424" s="75">
        <f t="shared" si="65"/>
        <v>411</v>
      </c>
      <c r="AG424" s="64">
        <v>416</v>
      </c>
      <c r="AH424" s="64">
        <v>207.36099999999999</v>
      </c>
      <c r="AI424" s="64">
        <v>744</v>
      </c>
      <c r="AJ424" s="64">
        <v>613.79999999999995</v>
      </c>
      <c r="AK424" s="64">
        <v>436</v>
      </c>
      <c r="AL424" s="64">
        <v>190.47200000000001</v>
      </c>
      <c r="AM424" s="48">
        <v>37073</v>
      </c>
    </row>
    <row r="425" spans="2:39" ht="10.5" customHeight="1" x14ac:dyDescent="0.15">
      <c r="B425" s="46">
        <v>37104</v>
      </c>
      <c r="C425" s="47">
        <v>625</v>
      </c>
      <c r="D425" s="47">
        <v>593</v>
      </c>
      <c r="E425" s="47">
        <v>541</v>
      </c>
      <c r="F425" s="47">
        <v>10</v>
      </c>
      <c r="G425" s="74">
        <f t="shared" si="56"/>
        <v>623</v>
      </c>
      <c r="H425" s="75">
        <f t="shared" si="57"/>
        <v>563</v>
      </c>
      <c r="I425" s="47">
        <v>625</v>
      </c>
      <c r="J425" s="47">
        <v>593</v>
      </c>
      <c r="K425" s="47">
        <v>541</v>
      </c>
      <c r="L425" s="47">
        <v>10</v>
      </c>
      <c r="M425" s="74">
        <f t="shared" si="58"/>
        <v>623</v>
      </c>
      <c r="N425" s="75">
        <f t="shared" si="59"/>
        <v>563</v>
      </c>
      <c r="O425" s="47">
        <v>625</v>
      </c>
      <c r="P425" s="47">
        <v>593</v>
      </c>
      <c r="Q425" s="47">
        <v>541</v>
      </c>
      <c r="R425" s="47">
        <v>10</v>
      </c>
      <c r="S425" s="74">
        <f t="shared" si="60"/>
        <v>623</v>
      </c>
      <c r="T425" s="75">
        <f t="shared" si="61"/>
        <v>563</v>
      </c>
      <c r="U425" s="47">
        <v>434</v>
      </c>
      <c r="V425" s="47">
        <v>409</v>
      </c>
      <c r="W425" s="47">
        <v>384</v>
      </c>
      <c r="X425" s="47">
        <v>7</v>
      </c>
      <c r="Y425" s="74">
        <f t="shared" si="62"/>
        <v>430</v>
      </c>
      <c r="Z425" s="75">
        <f t="shared" si="63"/>
        <v>388</v>
      </c>
      <c r="AA425" s="47">
        <v>465</v>
      </c>
      <c r="AB425" s="47">
        <v>432</v>
      </c>
      <c r="AC425" s="47">
        <v>404</v>
      </c>
      <c r="AD425" s="47">
        <v>8</v>
      </c>
      <c r="AE425" s="74">
        <f t="shared" si="64"/>
        <v>456</v>
      </c>
      <c r="AF425" s="75">
        <f t="shared" si="65"/>
        <v>408</v>
      </c>
      <c r="AG425" s="64">
        <v>744</v>
      </c>
      <c r="AH425" s="64">
        <v>389.85500000000002</v>
      </c>
      <c r="AI425" s="64">
        <v>744</v>
      </c>
      <c r="AJ425" s="64">
        <v>613.79999999999995</v>
      </c>
      <c r="AK425" s="64">
        <v>74</v>
      </c>
      <c r="AL425" s="64">
        <v>454.90699999999998</v>
      </c>
      <c r="AM425" s="46">
        <v>37104</v>
      </c>
    </row>
    <row r="426" spans="2:39" ht="10.5" customHeight="1" x14ac:dyDescent="0.15">
      <c r="B426" s="48">
        <v>37135</v>
      </c>
      <c r="C426" s="47">
        <v>628</v>
      </c>
      <c r="D426" s="47">
        <v>597</v>
      </c>
      <c r="E426" s="47">
        <v>568</v>
      </c>
      <c r="F426" s="47">
        <v>8</v>
      </c>
      <c r="G426" s="74">
        <f t="shared" si="56"/>
        <v>621</v>
      </c>
      <c r="H426" s="75">
        <f t="shared" si="57"/>
        <v>573</v>
      </c>
      <c r="I426" s="47">
        <v>628</v>
      </c>
      <c r="J426" s="47">
        <v>597</v>
      </c>
      <c r="K426" s="47">
        <v>568</v>
      </c>
      <c r="L426" s="47">
        <v>8</v>
      </c>
      <c r="M426" s="74">
        <f t="shared" si="58"/>
        <v>621</v>
      </c>
      <c r="N426" s="75">
        <f t="shared" si="59"/>
        <v>573</v>
      </c>
      <c r="O426" s="47">
        <v>628</v>
      </c>
      <c r="P426" s="47">
        <v>597</v>
      </c>
      <c r="Q426" s="47">
        <v>568</v>
      </c>
      <c r="R426" s="47">
        <v>8</v>
      </c>
      <c r="S426" s="74">
        <f t="shared" si="60"/>
        <v>621</v>
      </c>
      <c r="T426" s="75">
        <f t="shared" si="61"/>
        <v>573</v>
      </c>
      <c r="U426" s="47">
        <v>443</v>
      </c>
      <c r="V426" s="47">
        <v>414</v>
      </c>
      <c r="W426" s="47">
        <v>389</v>
      </c>
      <c r="X426" s="47">
        <v>7</v>
      </c>
      <c r="Y426" s="74">
        <f t="shared" si="62"/>
        <v>435</v>
      </c>
      <c r="Z426" s="75">
        <f t="shared" si="63"/>
        <v>393</v>
      </c>
      <c r="AA426" s="47">
        <v>460</v>
      </c>
      <c r="AB426" s="47">
        <v>433</v>
      </c>
      <c r="AC426" s="47">
        <v>404</v>
      </c>
      <c r="AD426" s="47">
        <v>8</v>
      </c>
      <c r="AE426" s="74">
        <f t="shared" si="64"/>
        <v>457</v>
      </c>
      <c r="AF426" s="75">
        <f t="shared" si="65"/>
        <v>409</v>
      </c>
      <c r="AG426" s="64">
        <v>720</v>
      </c>
      <c r="AH426" s="64">
        <v>377.279</v>
      </c>
      <c r="AI426" s="64">
        <v>605</v>
      </c>
      <c r="AJ426" s="64">
        <v>494.74700000000001</v>
      </c>
      <c r="AK426" s="64">
        <v>329</v>
      </c>
      <c r="AL426" s="64">
        <v>215.37899999999999</v>
      </c>
      <c r="AM426" s="48">
        <v>37135</v>
      </c>
    </row>
    <row r="427" spans="2:39" ht="10.5" customHeight="1" x14ac:dyDescent="0.15">
      <c r="B427" s="46">
        <v>37165</v>
      </c>
      <c r="C427" s="47">
        <v>634</v>
      </c>
      <c r="D427" s="47">
        <v>602</v>
      </c>
      <c r="E427" s="47">
        <v>567</v>
      </c>
      <c r="F427" s="47">
        <v>8</v>
      </c>
      <c r="G427" s="74">
        <f t="shared" si="56"/>
        <v>626</v>
      </c>
      <c r="H427" s="75">
        <f t="shared" si="57"/>
        <v>578</v>
      </c>
      <c r="I427" s="47">
        <v>634</v>
      </c>
      <c r="J427" s="47">
        <v>602</v>
      </c>
      <c r="K427" s="47">
        <v>567</v>
      </c>
      <c r="L427" s="47">
        <v>8</v>
      </c>
      <c r="M427" s="74">
        <f t="shared" si="58"/>
        <v>626</v>
      </c>
      <c r="N427" s="75">
        <f t="shared" si="59"/>
        <v>578</v>
      </c>
      <c r="O427" s="47">
        <v>634</v>
      </c>
      <c r="P427" s="47">
        <v>602</v>
      </c>
      <c r="Q427" s="47">
        <v>567</v>
      </c>
      <c r="R427" s="47">
        <v>8</v>
      </c>
      <c r="S427" s="74">
        <f t="shared" si="60"/>
        <v>626</v>
      </c>
      <c r="T427" s="75">
        <f t="shared" si="61"/>
        <v>578</v>
      </c>
      <c r="U427" s="47">
        <v>454</v>
      </c>
      <c r="V427" s="47">
        <v>417</v>
      </c>
      <c r="W427" s="47">
        <v>387</v>
      </c>
      <c r="X427" s="47">
        <v>8</v>
      </c>
      <c r="Y427" s="74">
        <f t="shared" si="62"/>
        <v>441</v>
      </c>
      <c r="Z427" s="75">
        <f t="shared" si="63"/>
        <v>393</v>
      </c>
      <c r="AA427" s="47">
        <v>463</v>
      </c>
      <c r="AB427" s="47">
        <v>433</v>
      </c>
      <c r="AC427" s="47">
        <v>408</v>
      </c>
      <c r="AD427" s="47">
        <v>8</v>
      </c>
      <c r="AE427" s="74">
        <f t="shared" si="64"/>
        <v>457</v>
      </c>
      <c r="AF427" s="75">
        <f t="shared" si="65"/>
        <v>409</v>
      </c>
      <c r="AG427" s="64">
        <v>744</v>
      </c>
      <c r="AH427" s="64">
        <v>389.85599999999999</v>
      </c>
      <c r="AI427" s="64">
        <v>632</v>
      </c>
      <c r="AJ427" s="64">
        <v>506.536</v>
      </c>
      <c r="AK427" s="64">
        <v>495</v>
      </c>
      <c r="AL427" s="64">
        <v>365.72199999999998</v>
      </c>
      <c r="AM427" s="46">
        <v>37165</v>
      </c>
    </row>
    <row r="428" spans="2:39" ht="10.5" customHeight="1" x14ac:dyDescent="0.15">
      <c r="B428" s="48">
        <v>37196</v>
      </c>
      <c r="C428" s="47">
        <v>644</v>
      </c>
      <c r="D428" s="47">
        <v>602</v>
      </c>
      <c r="E428" s="47">
        <v>573</v>
      </c>
      <c r="F428" s="47">
        <v>9</v>
      </c>
      <c r="G428" s="74">
        <f t="shared" si="56"/>
        <v>629</v>
      </c>
      <c r="H428" s="75">
        <f t="shared" si="57"/>
        <v>575</v>
      </c>
      <c r="I428" s="47">
        <v>644</v>
      </c>
      <c r="J428" s="47">
        <v>602</v>
      </c>
      <c r="K428" s="47">
        <v>573</v>
      </c>
      <c r="L428" s="47">
        <v>9</v>
      </c>
      <c r="M428" s="74">
        <f t="shared" si="58"/>
        <v>629</v>
      </c>
      <c r="N428" s="75">
        <f t="shared" si="59"/>
        <v>575</v>
      </c>
      <c r="O428" s="47">
        <v>644</v>
      </c>
      <c r="P428" s="47">
        <v>602</v>
      </c>
      <c r="Q428" s="47">
        <v>573</v>
      </c>
      <c r="R428" s="47">
        <v>9</v>
      </c>
      <c r="S428" s="74">
        <f t="shared" si="60"/>
        <v>629</v>
      </c>
      <c r="T428" s="75">
        <f t="shared" si="61"/>
        <v>575</v>
      </c>
      <c r="U428" s="47">
        <v>447</v>
      </c>
      <c r="V428" s="47">
        <v>417</v>
      </c>
      <c r="W428" s="47">
        <v>393</v>
      </c>
      <c r="X428" s="47">
        <v>7</v>
      </c>
      <c r="Y428" s="74">
        <f t="shared" si="62"/>
        <v>438</v>
      </c>
      <c r="Z428" s="75">
        <f t="shared" si="63"/>
        <v>396</v>
      </c>
      <c r="AA428" s="47">
        <v>460</v>
      </c>
      <c r="AB428" s="47">
        <v>436</v>
      </c>
      <c r="AC428" s="47">
        <v>408</v>
      </c>
      <c r="AD428" s="47">
        <v>7</v>
      </c>
      <c r="AE428" s="74">
        <f t="shared" si="64"/>
        <v>457</v>
      </c>
      <c r="AF428" s="75">
        <f t="shared" si="65"/>
        <v>415</v>
      </c>
      <c r="AG428" s="64">
        <v>720</v>
      </c>
      <c r="AH428" s="64">
        <v>377.279</v>
      </c>
      <c r="AI428" s="64">
        <v>720</v>
      </c>
      <c r="AJ428" s="64">
        <v>593.81100000000004</v>
      </c>
      <c r="AK428" s="64">
        <v>205</v>
      </c>
      <c r="AL428" s="64">
        <v>144.32400000000001</v>
      </c>
      <c r="AM428" s="48">
        <v>37196</v>
      </c>
    </row>
    <row r="429" spans="2:39" ht="10.5" customHeight="1" x14ac:dyDescent="0.15">
      <c r="B429" s="46">
        <v>37226</v>
      </c>
      <c r="C429" s="47">
        <v>642</v>
      </c>
      <c r="D429" s="47">
        <v>604</v>
      </c>
      <c r="E429" s="47">
        <v>574</v>
      </c>
      <c r="F429" s="47">
        <v>9</v>
      </c>
      <c r="G429" s="74">
        <f t="shared" si="56"/>
        <v>631</v>
      </c>
      <c r="H429" s="75">
        <f t="shared" si="57"/>
        <v>577</v>
      </c>
      <c r="I429" s="47">
        <v>642</v>
      </c>
      <c r="J429" s="47">
        <v>604</v>
      </c>
      <c r="K429" s="47">
        <v>574</v>
      </c>
      <c r="L429" s="47">
        <v>9</v>
      </c>
      <c r="M429" s="74">
        <f t="shared" si="58"/>
        <v>631</v>
      </c>
      <c r="N429" s="75">
        <f t="shared" si="59"/>
        <v>577</v>
      </c>
      <c r="O429" s="47">
        <v>642</v>
      </c>
      <c r="P429" s="47">
        <v>604</v>
      </c>
      <c r="Q429" s="47">
        <v>574</v>
      </c>
      <c r="R429" s="47">
        <v>9</v>
      </c>
      <c r="S429" s="74">
        <f t="shared" si="60"/>
        <v>631</v>
      </c>
      <c r="T429" s="75">
        <f t="shared" si="61"/>
        <v>577</v>
      </c>
      <c r="U429" s="47">
        <v>456</v>
      </c>
      <c r="V429" s="47">
        <v>421</v>
      </c>
      <c r="W429" s="47">
        <v>397</v>
      </c>
      <c r="X429" s="47">
        <v>8</v>
      </c>
      <c r="Y429" s="74">
        <f t="shared" si="62"/>
        <v>445</v>
      </c>
      <c r="Z429" s="75">
        <f t="shared" si="63"/>
        <v>397</v>
      </c>
      <c r="AA429" s="47">
        <v>470</v>
      </c>
      <c r="AB429" s="47">
        <v>440</v>
      </c>
      <c r="AC429" s="47">
        <v>417</v>
      </c>
      <c r="AD429" s="47">
        <v>8</v>
      </c>
      <c r="AE429" s="74">
        <f t="shared" si="64"/>
        <v>464</v>
      </c>
      <c r="AF429" s="75">
        <f t="shared" si="65"/>
        <v>416</v>
      </c>
      <c r="AG429" s="64">
        <v>744</v>
      </c>
      <c r="AH429" s="64">
        <v>389.85599999999999</v>
      </c>
      <c r="AI429" s="64">
        <v>481</v>
      </c>
      <c r="AJ429" s="64">
        <v>393.041</v>
      </c>
      <c r="AK429" s="64">
        <v>279</v>
      </c>
      <c r="AL429" s="64">
        <v>209.27500000000001</v>
      </c>
      <c r="AM429" s="46">
        <v>37226</v>
      </c>
    </row>
    <row r="430" spans="2:39" ht="10.5" customHeight="1" x14ac:dyDescent="0.15">
      <c r="B430" s="48">
        <v>37257</v>
      </c>
      <c r="C430" s="47">
        <v>680</v>
      </c>
      <c r="D430" s="47">
        <v>606</v>
      </c>
      <c r="E430" s="47">
        <v>575</v>
      </c>
      <c r="F430" s="47">
        <v>11</v>
      </c>
      <c r="G430" s="74">
        <f t="shared" si="56"/>
        <v>639</v>
      </c>
      <c r="H430" s="75">
        <f t="shared" si="57"/>
        <v>573</v>
      </c>
      <c r="I430" s="47">
        <v>680</v>
      </c>
      <c r="J430" s="47">
        <v>606</v>
      </c>
      <c r="K430" s="47">
        <v>575</v>
      </c>
      <c r="L430" s="47">
        <v>11</v>
      </c>
      <c r="M430" s="74">
        <f t="shared" si="58"/>
        <v>639</v>
      </c>
      <c r="N430" s="75">
        <f t="shared" si="59"/>
        <v>573</v>
      </c>
      <c r="O430" s="47">
        <v>680</v>
      </c>
      <c r="P430" s="47">
        <v>606</v>
      </c>
      <c r="Q430" s="47">
        <v>575</v>
      </c>
      <c r="R430" s="47">
        <v>11</v>
      </c>
      <c r="S430" s="74">
        <f t="shared" si="60"/>
        <v>639</v>
      </c>
      <c r="T430" s="75">
        <f t="shared" si="61"/>
        <v>573</v>
      </c>
      <c r="U430" s="47">
        <v>456</v>
      </c>
      <c r="V430" s="47">
        <v>418</v>
      </c>
      <c r="W430" s="47">
        <v>393</v>
      </c>
      <c r="X430" s="47">
        <v>8</v>
      </c>
      <c r="Y430" s="74">
        <f t="shared" si="62"/>
        <v>442</v>
      </c>
      <c r="Z430" s="75">
        <f t="shared" si="63"/>
        <v>394</v>
      </c>
      <c r="AA430" s="47">
        <v>498</v>
      </c>
      <c r="AB430" s="47">
        <v>442</v>
      </c>
      <c r="AC430" s="47">
        <v>415</v>
      </c>
      <c r="AD430" s="47">
        <v>10</v>
      </c>
      <c r="AE430" s="74">
        <f t="shared" si="64"/>
        <v>472</v>
      </c>
      <c r="AF430" s="75">
        <f t="shared" si="65"/>
        <v>412</v>
      </c>
      <c r="AG430" s="64">
        <v>744</v>
      </c>
      <c r="AH430" s="64">
        <v>389.85599999999999</v>
      </c>
      <c r="AI430" s="64">
        <v>0</v>
      </c>
      <c r="AJ430" s="64">
        <v>0</v>
      </c>
      <c r="AK430" s="64">
        <v>660</v>
      </c>
      <c r="AL430" s="64">
        <v>491.53800000000001</v>
      </c>
      <c r="AM430" s="48">
        <v>37257</v>
      </c>
    </row>
    <row r="431" spans="2:39" ht="10.5" customHeight="1" x14ac:dyDescent="0.15">
      <c r="B431" s="46">
        <v>37288</v>
      </c>
      <c r="C431" s="47">
        <v>667</v>
      </c>
      <c r="D431" s="47">
        <v>604</v>
      </c>
      <c r="E431" s="47">
        <v>574</v>
      </c>
      <c r="F431" s="47">
        <v>9</v>
      </c>
      <c r="G431" s="74">
        <f t="shared" si="56"/>
        <v>631</v>
      </c>
      <c r="H431" s="75">
        <f t="shared" si="57"/>
        <v>577</v>
      </c>
      <c r="I431" s="47">
        <v>667</v>
      </c>
      <c r="J431" s="47">
        <v>604</v>
      </c>
      <c r="K431" s="47">
        <v>574</v>
      </c>
      <c r="L431" s="47">
        <v>9</v>
      </c>
      <c r="M431" s="74">
        <f t="shared" si="58"/>
        <v>631</v>
      </c>
      <c r="N431" s="75">
        <f t="shared" si="59"/>
        <v>577</v>
      </c>
      <c r="O431" s="47">
        <v>667</v>
      </c>
      <c r="P431" s="47">
        <v>604</v>
      </c>
      <c r="Q431" s="47">
        <v>574</v>
      </c>
      <c r="R431" s="47">
        <v>9</v>
      </c>
      <c r="S431" s="74">
        <f t="shared" si="60"/>
        <v>631</v>
      </c>
      <c r="T431" s="75">
        <f t="shared" si="61"/>
        <v>577</v>
      </c>
      <c r="U431" s="47">
        <v>467</v>
      </c>
      <c r="V431" s="47">
        <v>416</v>
      </c>
      <c r="W431" s="47">
        <v>392</v>
      </c>
      <c r="X431" s="47">
        <v>7</v>
      </c>
      <c r="Y431" s="74">
        <f t="shared" si="62"/>
        <v>437</v>
      </c>
      <c r="Z431" s="75">
        <f t="shared" si="63"/>
        <v>395</v>
      </c>
      <c r="AA431" s="47">
        <v>479</v>
      </c>
      <c r="AB431" s="47">
        <v>438</v>
      </c>
      <c r="AC431" s="47">
        <v>411</v>
      </c>
      <c r="AD431" s="47">
        <v>8</v>
      </c>
      <c r="AE431" s="74">
        <f t="shared" si="64"/>
        <v>462</v>
      </c>
      <c r="AF431" s="75">
        <f t="shared" si="65"/>
        <v>414</v>
      </c>
      <c r="AG431" s="64">
        <v>672</v>
      </c>
      <c r="AH431" s="64">
        <v>352.12799999999999</v>
      </c>
      <c r="AI431" s="64">
        <v>0</v>
      </c>
      <c r="AJ431" s="64">
        <v>0</v>
      </c>
      <c r="AK431" s="64">
        <v>672</v>
      </c>
      <c r="AL431" s="64">
        <v>554.4</v>
      </c>
      <c r="AM431" s="46">
        <v>37288</v>
      </c>
    </row>
    <row r="432" spans="2:39" ht="10.5" customHeight="1" x14ac:dyDescent="0.15">
      <c r="B432" s="48">
        <v>37316</v>
      </c>
      <c r="C432" s="47">
        <v>701</v>
      </c>
      <c r="D432" s="47">
        <v>605</v>
      </c>
      <c r="E432" s="47">
        <v>576</v>
      </c>
      <c r="F432" s="47">
        <v>10</v>
      </c>
      <c r="G432" s="74">
        <f t="shared" si="56"/>
        <v>635</v>
      </c>
      <c r="H432" s="75">
        <f t="shared" si="57"/>
        <v>575</v>
      </c>
      <c r="I432" s="47">
        <v>701</v>
      </c>
      <c r="J432" s="47">
        <v>605</v>
      </c>
      <c r="K432" s="47">
        <v>576</v>
      </c>
      <c r="L432" s="47">
        <v>10</v>
      </c>
      <c r="M432" s="74">
        <f t="shared" si="58"/>
        <v>635</v>
      </c>
      <c r="N432" s="75">
        <f t="shared" si="59"/>
        <v>575</v>
      </c>
      <c r="O432" s="47">
        <v>701</v>
      </c>
      <c r="P432" s="47">
        <v>605</v>
      </c>
      <c r="Q432" s="47">
        <v>576</v>
      </c>
      <c r="R432" s="47">
        <v>10</v>
      </c>
      <c r="S432" s="74">
        <f t="shared" si="60"/>
        <v>635</v>
      </c>
      <c r="T432" s="75">
        <f t="shared" si="61"/>
        <v>575</v>
      </c>
      <c r="U432" s="47">
        <v>476</v>
      </c>
      <c r="V432" s="47">
        <v>417</v>
      </c>
      <c r="W432" s="47">
        <v>390</v>
      </c>
      <c r="X432" s="47">
        <v>9</v>
      </c>
      <c r="Y432" s="74">
        <f t="shared" si="62"/>
        <v>444</v>
      </c>
      <c r="Z432" s="75">
        <f t="shared" si="63"/>
        <v>390</v>
      </c>
      <c r="AA432" s="47">
        <v>473</v>
      </c>
      <c r="AB432" s="47">
        <v>438</v>
      </c>
      <c r="AC432" s="47">
        <v>412</v>
      </c>
      <c r="AD432" s="47">
        <v>8</v>
      </c>
      <c r="AE432" s="74">
        <f t="shared" si="64"/>
        <v>462</v>
      </c>
      <c r="AF432" s="75">
        <f t="shared" si="65"/>
        <v>414</v>
      </c>
      <c r="AG432" s="64">
        <v>744</v>
      </c>
      <c r="AH432" s="64">
        <v>389.85599999999999</v>
      </c>
      <c r="AI432" s="64">
        <v>0</v>
      </c>
      <c r="AJ432" s="64">
        <v>0</v>
      </c>
      <c r="AK432" s="64">
        <v>744</v>
      </c>
      <c r="AL432" s="64">
        <v>613.72199999999998</v>
      </c>
      <c r="AM432" s="48">
        <v>37316</v>
      </c>
    </row>
    <row r="433" spans="2:54" ht="10.5" customHeight="1" x14ac:dyDescent="0.15">
      <c r="B433" s="46">
        <v>37347</v>
      </c>
      <c r="C433" s="47">
        <v>630</v>
      </c>
      <c r="D433" s="47">
        <v>599</v>
      </c>
      <c r="E433" s="47">
        <v>567</v>
      </c>
      <c r="F433" s="47">
        <v>9</v>
      </c>
      <c r="G433" s="74">
        <f t="shared" si="56"/>
        <v>626</v>
      </c>
      <c r="H433" s="75">
        <f t="shared" si="57"/>
        <v>572</v>
      </c>
      <c r="I433" s="47">
        <v>630</v>
      </c>
      <c r="J433" s="47">
        <v>599</v>
      </c>
      <c r="K433" s="47">
        <v>567</v>
      </c>
      <c r="L433" s="47">
        <v>9</v>
      </c>
      <c r="M433" s="74">
        <f t="shared" si="58"/>
        <v>626</v>
      </c>
      <c r="N433" s="75">
        <f t="shared" si="59"/>
        <v>572</v>
      </c>
      <c r="O433" s="47">
        <v>630</v>
      </c>
      <c r="P433" s="47">
        <v>599</v>
      </c>
      <c r="Q433" s="47">
        <v>567</v>
      </c>
      <c r="R433" s="47">
        <v>9</v>
      </c>
      <c r="S433" s="74">
        <f t="shared" si="60"/>
        <v>626</v>
      </c>
      <c r="T433" s="75">
        <f t="shared" si="61"/>
        <v>572</v>
      </c>
      <c r="U433" s="47">
        <v>455</v>
      </c>
      <c r="V433" s="47">
        <v>415</v>
      </c>
      <c r="W433" s="47">
        <v>392</v>
      </c>
      <c r="X433" s="47">
        <v>7</v>
      </c>
      <c r="Y433" s="74">
        <f t="shared" si="62"/>
        <v>436</v>
      </c>
      <c r="Z433" s="75">
        <f t="shared" si="63"/>
        <v>394</v>
      </c>
      <c r="AA433" s="47">
        <v>461</v>
      </c>
      <c r="AB433" s="47">
        <v>432</v>
      </c>
      <c r="AC433" s="47">
        <v>405</v>
      </c>
      <c r="AD433" s="47">
        <v>7</v>
      </c>
      <c r="AE433" s="74">
        <f t="shared" si="64"/>
        <v>453</v>
      </c>
      <c r="AF433" s="75">
        <f t="shared" si="65"/>
        <v>411</v>
      </c>
      <c r="AG433" s="64">
        <v>720</v>
      </c>
      <c r="AH433" s="64">
        <v>377.28</v>
      </c>
      <c r="AI433" s="64">
        <v>707</v>
      </c>
      <c r="AJ433" s="64">
        <v>559.69000000000005</v>
      </c>
      <c r="AK433" s="64">
        <v>720</v>
      </c>
      <c r="AL433" s="64">
        <v>594</v>
      </c>
      <c r="AM433" s="46">
        <v>37347</v>
      </c>
      <c r="AO433" s="22">
        <v>630</v>
      </c>
      <c r="AP433" s="22">
        <v>599</v>
      </c>
      <c r="AQ433" s="22">
        <v>567</v>
      </c>
      <c r="AR433" s="22">
        <v>9</v>
      </c>
      <c r="AT433" s="22">
        <v>455</v>
      </c>
      <c r="AU433" s="22">
        <v>415</v>
      </c>
      <c r="AV433" s="22">
        <v>392</v>
      </c>
      <c r="AW433" s="22">
        <v>7</v>
      </c>
      <c r="AY433" s="22">
        <v>461</v>
      </c>
      <c r="AZ433" s="22">
        <v>432</v>
      </c>
      <c r="BA433" s="22">
        <v>405</v>
      </c>
      <c r="BB433" s="22">
        <v>7</v>
      </c>
    </row>
    <row r="434" spans="2:54" ht="10.5" customHeight="1" x14ac:dyDescent="0.15">
      <c r="B434" s="48">
        <v>37377</v>
      </c>
      <c r="C434" s="47">
        <v>625</v>
      </c>
      <c r="D434" s="47">
        <v>599</v>
      </c>
      <c r="E434" s="47">
        <v>571</v>
      </c>
      <c r="F434" s="47">
        <v>8</v>
      </c>
      <c r="G434" s="74">
        <f t="shared" si="56"/>
        <v>623</v>
      </c>
      <c r="H434" s="75">
        <f t="shared" si="57"/>
        <v>575</v>
      </c>
      <c r="I434" s="47">
        <v>625</v>
      </c>
      <c r="J434" s="47">
        <v>599</v>
      </c>
      <c r="K434" s="47">
        <v>571</v>
      </c>
      <c r="L434" s="47">
        <v>8</v>
      </c>
      <c r="M434" s="74">
        <f t="shared" si="58"/>
        <v>623</v>
      </c>
      <c r="N434" s="75">
        <f t="shared" si="59"/>
        <v>575</v>
      </c>
      <c r="O434" s="47">
        <v>625</v>
      </c>
      <c r="P434" s="47">
        <v>599</v>
      </c>
      <c r="Q434" s="47">
        <v>571</v>
      </c>
      <c r="R434" s="47">
        <v>8</v>
      </c>
      <c r="S434" s="74">
        <f t="shared" si="60"/>
        <v>623</v>
      </c>
      <c r="T434" s="75">
        <f t="shared" si="61"/>
        <v>575</v>
      </c>
      <c r="U434" s="47">
        <v>450</v>
      </c>
      <c r="V434" s="47">
        <v>419</v>
      </c>
      <c r="W434" s="47">
        <v>394</v>
      </c>
      <c r="X434" s="47">
        <v>7</v>
      </c>
      <c r="Y434" s="74">
        <f t="shared" si="62"/>
        <v>440</v>
      </c>
      <c r="Z434" s="75">
        <f t="shared" si="63"/>
        <v>398</v>
      </c>
      <c r="AA434" s="47">
        <v>458</v>
      </c>
      <c r="AB434" s="47">
        <v>434</v>
      </c>
      <c r="AC434" s="47">
        <v>405</v>
      </c>
      <c r="AD434" s="47">
        <v>7</v>
      </c>
      <c r="AE434" s="74">
        <f t="shared" si="64"/>
        <v>455</v>
      </c>
      <c r="AF434" s="75">
        <f t="shared" si="65"/>
        <v>413</v>
      </c>
      <c r="AG434" s="64">
        <v>744</v>
      </c>
      <c r="AH434" s="64">
        <v>389.85599999999999</v>
      </c>
      <c r="AI434" s="64">
        <v>744</v>
      </c>
      <c r="AJ434" s="64">
        <v>613.79999999999995</v>
      </c>
      <c r="AK434" s="64">
        <v>74</v>
      </c>
      <c r="AL434" s="64">
        <v>613.79999999999995</v>
      </c>
      <c r="AM434" s="48">
        <v>37377</v>
      </c>
      <c r="AO434" s="22">
        <v>625</v>
      </c>
      <c r="AP434" s="22">
        <v>599</v>
      </c>
      <c r="AQ434" s="22">
        <v>571</v>
      </c>
      <c r="AR434" s="22">
        <v>8</v>
      </c>
      <c r="AT434" s="22">
        <v>450</v>
      </c>
      <c r="AU434" s="22">
        <v>419</v>
      </c>
      <c r="AV434" s="22">
        <v>394</v>
      </c>
      <c r="AW434" s="22">
        <v>7</v>
      </c>
      <c r="AY434" s="22">
        <v>458</v>
      </c>
      <c r="AZ434" s="22">
        <v>434</v>
      </c>
      <c r="BA434" s="22">
        <v>405</v>
      </c>
      <c r="BB434" s="22">
        <v>7</v>
      </c>
    </row>
    <row r="435" spans="2:54" ht="10.5" customHeight="1" x14ac:dyDescent="0.15">
      <c r="B435" s="46">
        <v>37408</v>
      </c>
      <c r="C435" s="47">
        <v>631</v>
      </c>
      <c r="D435" s="47">
        <v>598</v>
      </c>
      <c r="E435" s="47">
        <v>568</v>
      </c>
      <c r="F435" s="47">
        <v>8</v>
      </c>
      <c r="G435" s="74">
        <f t="shared" si="56"/>
        <v>622</v>
      </c>
      <c r="H435" s="75">
        <f t="shared" si="57"/>
        <v>574</v>
      </c>
      <c r="I435" s="47">
        <v>631</v>
      </c>
      <c r="J435" s="47">
        <v>598</v>
      </c>
      <c r="K435" s="47">
        <v>568</v>
      </c>
      <c r="L435" s="47">
        <v>8</v>
      </c>
      <c r="M435" s="74">
        <f t="shared" si="58"/>
        <v>622</v>
      </c>
      <c r="N435" s="75">
        <f t="shared" si="59"/>
        <v>574</v>
      </c>
      <c r="O435" s="47">
        <v>631</v>
      </c>
      <c r="P435" s="47">
        <v>598</v>
      </c>
      <c r="Q435" s="47">
        <v>568</v>
      </c>
      <c r="R435" s="47">
        <v>8</v>
      </c>
      <c r="S435" s="74">
        <f t="shared" si="60"/>
        <v>622</v>
      </c>
      <c r="T435" s="75">
        <f t="shared" si="61"/>
        <v>574</v>
      </c>
      <c r="U435" s="47">
        <v>458</v>
      </c>
      <c r="V435" s="47">
        <v>420</v>
      </c>
      <c r="W435" s="47">
        <v>400</v>
      </c>
      <c r="X435" s="47">
        <v>7</v>
      </c>
      <c r="Y435" s="74">
        <f t="shared" si="62"/>
        <v>441</v>
      </c>
      <c r="Z435" s="75">
        <f t="shared" si="63"/>
        <v>399</v>
      </c>
      <c r="AA435" s="47">
        <v>464</v>
      </c>
      <c r="AB435" s="47">
        <v>435</v>
      </c>
      <c r="AC435" s="47">
        <v>408</v>
      </c>
      <c r="AD435" s="47">
        <v>7</v>
      </c>
      <c r="AE435" s="74">
        <f t="shared" si="64"/>
        <v>456</v>
      </c>
      <c r="AF435" s="75">
        <f t="shared" si="65"/>
        <v>414</v>
      </c>
      <c r="AG435" s="64">
        <v>720</v>
      </c>
      <c r="AH435" s="64">
        <v>377.28</v>
      </c>
      <c r="AI435" s="64">
        <v>535</v>
      </c>
      <c r="AJ435" s="64">
        <v>426.21899999999999</v>
      </c>
      <c r="AK435" s="64">
        <v>720</v>
      </c>
      <c r="AL435" s="64">
        <v>594</v>
      </c>
      <c r="AM435" s="46">
        <v>37408</v>
      </c>
      <c r="AO435" s="22">
        <v>631</v>
      </c>
      <c r="AP435" s="22">
        <v>598</v>
      </c>
      <c r="AQ435" s="22">
        <v>568</v>
      </c>
      <c r="AR435" s="22">
        <v>8</v>
      </c>
      <c r="AT435" s="22">
        <v>458</v>
      </c>
      <c r="AU435" s="22">
        <v>420</v>
      </c>
      <c r="AV435" s="22">
        <v>400</v>
      </c>
      <c r="AW435" s="22">
        <v>7</v>
      </c>
      <c r="AY435" s="22">
        <v>464</v>
      </c>
      <c r="AZ435" s="22">
        <v>435</v>
      </c>
      <c r="BA435" s="22">
        <v>408</v>
      </c>
      <c r="BB435" s="22">
        <v>7</v>
      </c>
    </row>
    <row r="436" spans="2:54" ht="10.5" customHeight="1" x14ac:dyDescent="0.15">
      <c r="B436" s="48">
        <v>37438</v>
      </c>
      <c r="C436" s="47">
        <v>624</v>
      </c>
      <c r="D436" s="47">
        <v>593</v>
      </c>
      <c r="E436" s="47">
        <v>561</v>
      </c>
      <c r="F436" s="47">
        <v>9</v>
      </c>
      <c r="G436" s="74">
        <f t="shared" si="56"/>
        <v>620</v>
      </c>
      <c r="H436" s="75">
        <f t="shared" si="57"/>
        <v>566</v>
      </c>
      <c r="I436" s="47">
        <v>624</v>
      </c>
      <c r="J436" s="47">
        <v>593</v>
      </c>
      <c r="K436" s="47">
        <v>561</v>
      </c>
      <c r="L436" s="47">
        <v>9</v>
      </c>
      <c r="M436" s="74">
        <f t="shared" si="58"/>
        <v>620</v>
      </c>
      <c r="N436" s="75">
        <f t="shared" si="59"/>
        <v>566</v>
      </c>
      <c r="O436" s="47">
        <v>624</v>
      </c>
      <c r="P436" s="47">
        <v>593</v>
      </c>
      <c r="Q436" s="47">
        <v>561</v>
      </c>
      <c r="R436" s="47">
        <v>9</v>
      </c>
      <c r="S436" s="74">
        <f t="shared" si="60"/>
        <v>620</v>
      </c>
      <c r="T436" s="75">
        <f t="shared" si="61"/>
        <v>566</v>
      </c>
      <c r="U436" s="47">
        <v>453</v>
      </c>
      <c r="V436" s="47">
        <v>418</v>
      </c>
      <c r="W436" s="47">
        <v>394</v>
      </c>
      <c r="X436" s="47">
        <v>7</v>
      </c>
      <c r="Y436" s="74">
        <f t="shared" si="62"/>
        <v>439</v>
      </c>
      <c r="Z436" s="75">
        <f t="shared" si="63"/>
        <v>397</v>
      </c>
      <c r="AA436" s="47">
        <v>455</v>
      </c>
      <c r="AB436" s="47">
        <v>428</v>
      </c>
      <c r="AC436" s="47">
        <v>394</v>
      </c>
      <c r="AD436" s="47">
        <v>7</v>
      </c>
      <c r="AE436" s="74">
        <f t="shared" si="64"/>
        <v>449</v>
      </c>
      <c r="AF436" s="75">
        <f t="shared" si="65"/>
        <v>407</v>
      </c>
      <c r="AG436" s="64">
        <v>744</v>
      </c>
      <c r="AH436" s="64">
        <v>389.75200000000001</v>
      </c>
      <c r="AI436" s="64">
        <v>744</v>
      </c>
      <c r="AJ436" s="64">
        <v>613.79999999999995</v>
      </c>
      <c r="AK436" s="64">
        <v>744</v>
      </c>
      <c r="AL436" s="64">
        <v>613.79999999999995</v>
      </c>
      <c r="AM436" s="48">
        <v>37438</v>
      </c>
      <c r="AO436" s="22">
        <v>624</v>
      </c>
      <c r="AP436" s="22">
        <v>593</v>
      </c>
      <c r="AQ436" s="22">
        <v>561</v>
      </c>
      <c r="AR436" s="22">
        <v>9</v>
      </c>
      <c r="AT436" s="22">
        <v>453</v>
      </c>
      <c r="AU436" s="22">
        <v>418</v>
      </c>
      <c r="AV436" s="22">
        <v>394</v>
      </c>
      <c r="AW436" s="22">
        <v>7</v>
      </c>
      <c r="AY436" s="22">
        <v>455</v>
      </c>
      <c r="AZ436" s="22">
        <v>428</v>
      </c>
      <c r="BA436" s="22">
        <v>394</v>
      </c>
      <c r="BB436" s="22">
        <v>7</v>
      </c>
    </row>
    <row r="437" spans="2:54" ht="10.5" customHeight="1" x14ac:dyDescent="0.15">
      <c r="B437" s="46">
        <v>37469</v>
      </c>
      <c r="C437" s="47">
        <v>623</v>
      </c>
      <c r="D437" s="47">
        <v>593</v>
      </c>
      <c r="E437" s="47">
        <v>563</v>
      </c>
      <c r="F437" s="47">
        <v>8</v>
      </c>
      <c r="G437" s="74">
        <f t="shared" si="56"/>
        <v>617</v>
      </c>
      <c r="H437" s="75">
        <f t="shared" si="57"/>
        <v>569</v>
      </c>
      <c r="I437" s="47">
        <v>623</v>
      </c>
      <c r="J437" s="47">
        <v>593</v>
      </c>
      <c r="K437" s="47">
        <v>563</v>
      </c>
      <c r="L437" s="47">
        <v>8</v>
      </c>
      <c r="M437" s="74">
        <f t="shared" si="58"/>
        <v>617</v>
      </c>
      <c r="N437" s="75">
        <f t="shared" si="59"/>
        <v>569</v>
      </c>
      <c r="O437" s="47">
        <v>623</v>
      </c>
      <c r="P437" s="47">
        <v>593</v>
      </c>
      <c r="Q437" s="47">
        <v>563</v>
      </c>
      <c r="R437" s="47">
        <v>8</v>
      </c>
      <c r="S437" s="74">
        <f t="shared" si="60"/>
        <v>617</v>
      </c>
      <c r="T437" s="75">
        <f t="shared" si="61"/>
        <v>569</v>
      </c>
      <c r="U437" s="47">
        <v>443</v>
      </c>
      <c r="V437" s="47">
        <v>417</v>
      </c>
      <c r="W437" s="47">
        <v>396</v>
      </c>
      <c r="X437" s="47">
        <v>7</v>
      </c>
      <c r="Y437" s="74">
        <f t="shared" si="62"/>
        <v>438</v>
      </c>
      <c r="Z437" s="75">
        <f t="shared" si="63"/>
        <v>396</v>
      </c>
      <c r="AA437" s="47">
        <v>455</v>
      </c>
      <c r="AB437" s="47">
        <v>427</v>
      </c>
      <c r="AC437" s="47">
        <v>403</v>
      </c>
      <c r="AD437" s="47">
        <v>7</v>
      </c>
      <c r="AE437" s="74">
        <f t="shared" si="64"/>
        <v>448</v>
      </c>
      <c r="AF437" s="75">
        <f t="shared" si="65"/>
        <v>406</v>
      </c>
      <c r="AG437" s="64">
        <v>74</v>
      </c>
      <c r="AH437" s="64">
        <v>389.79300000000001</v>
      </c>
      <c r="AI437" s="64">
        <v>744</v>
      </c>
      <c r="AJ437" s="64">
        <v>613.79999999999995</v>
      </c>
      <c r="AK437" s="64">
        <v>744</v>
      </c>
      <c r="AL437" s="64">
        <v>613.79999999999995</v>
      </c>
      <c r="AM437" s="46">
        <v>37469</v>
      </c>
      <c r="AO437" s="22">
        <v>623</v>
      </c>
      <c r="AP437" s="22">
        <v>593</v>
      </c>
      <c r="AQ437" s="22">
        <v>563</v>
      </c>
      <c r="AR437" s="22">
        <v>8</v>
      </c>
      <c r="AT437" s="22">
        <v>443</v>
      </c>
      <c r="AU437" s="22">
        <v>417</v>
      </c>
      <c r="AV437" s="22">
        <v>396</v>
      </c>
      <c r="AW437" s="22">
        <v>7</v>
      </c>
      <c r="AY437" s="22">
        <v>455</v>
      </c>
      <c r="AZ437" s="22">
        <v>427</v>
      </c>
      <c r="BA437" s="22">
        <v>403</v>
      </c>
      <c r="BB437" s="22">
        <v>7</v>
      </c>
    </row>
    <row r="438" spans="2:54" ht="10.5" customHeight="1" x14ac:dyDescent="0.15">
      <c r="B438" s="48">
        <v>37500</v>
      </c>
      <c r="C438" s="47">
        <v>625</v>
      </c>
      <c r="D438" s="47">
        <v>592</v>
      </c>
      <c r="E438" s="47">
        <v>566</v>
      </c>
      <c r="F438" s="47">
        <v>9</v>
      </c>
      <c r="G438" s="74">
        <f t="shared" si="56"/>
        <v>619</v>
      </c>
      <c r="H438" s="75">
        <f t="shared" si="57"/>
        <v>565</v>
      </c>
      <c r="I438" s="47">
        <v>625</v>
      </c>
      <c r="J438" s="47">
        <v>592</v>
      </c>
      <c r="K438" s="47">
        <v>566</v>
      </c>
      <c r="L438" s="47">
        <v>9</v>
      </c>
      <c r="M438" s="74">
        <f t="shared" si="58"/>
        <v>619</v>
      </c>
      <c r="N438" s="75">
        <f t="shared" si="59"/>
        <v>565</v>
      </c>
      <c r="O438" s="47">
        <v>625</v>
      </c>
      <c r="P438" s="47">
        <v>592</v>
      </c>
      <c r="Q438" s="47">
        <v>566</v>
      </c>
      <c r="R438" s="47">
        <v>9</v>
      </c>
      <c r="S438" s="74">
        <f t="shared" si="60"/>
        <v>619</v>
      </c>
      <c r="T438" s="75">
        <f t="shared" si="61"/>
        <v>565</v>
      </c>
      <c r="U438" s="47">
        <v>446</v>
      </c>
      <c r="V438" s="47">
        <v>419</v>
      </c>
      <c r="W438" s="47">
        <v>393</v>
      </c>
      <c r="X438" s="47">
        <v>7</v>
      </c>
      <c r="Y438" s="74">
        <f t="shared" si="62"/>
        <v>440</v>
      </c>
      <c r="Z438" s="75">
        <f t="shared" si="63"/>
        <v>398</v>
      </c>
      <c r="AA438" s="47">
        <v>454</v>
      </c>
      <c r="AB438" s="47">
        <v>429</v>
      </c>
      <c r="AC438" s="47">
        <v>402</v>
      </c>
      <c r="AD438" s="47">
        <v>7</v>
      </c>
      <c r="AE438" s="74">
        <f t="shared" si="64"/>
        <v>450</v>
      </c>
      <c r="AF438" s="75">
        <f t="shared" si="65"/>
        <v>408</v>
      </c>
      <c r="AG438" s="64">
        <v>169</v>
      </c>
      <c r="AH438" s="64">
        <v>87.638999999999996</v>
      </c>
      <c r="AI438" s="64">
        <v>720</v>
      </c>
      <c r="AJ438" s="64">
        <v>594</v>
      </c>
      <c r="AK438" s="64">
        <v>720</v>
      </c>
      <c r="AL438" s="64">
        <v>594</v>
      </c>
      <c r="AM438" s="48">
        <v>37500</v>
      </c>
      <c r="AO438" s="22">
        <v>625</v>
      </c>
      <c r="AP438" s="22">
        <v>592</v>
      </c>
      <c r="AQ438" s="22">
        <v>566</v>
      </c>
      <c r="AR438" s="22">
        <v>9</v>
      </c>
      <c r="AT438" s="22">
        <v>446</v>
      </c>
      <c r="AU438" s="22">
        <v>419</v>
      </c>
      <c r="AV438" s="22">
        <v>393</v>
      </c>
      <c r="AW438" s="22">
        <v>7</v>
      </c>
      <c r="AY438" s="22">
        <v>454</v>
      </c>
      <c r="AZ438" s="22">
        <v>429</v>
      </c>
      <c r="BA438" s="22">
        <v>402</v>
      </c>
      <c r="BB438" s="22">
        <v>7</v>
      </c>
    </row>
    <row r="439" spans="2:54" ht="10.5" customHeight="1" x14ac:dyDescent="0.15">
      <c r="B439" s="46">
        <v>37530</v>
      </c>
      <c r="C439" s="47">
        <v>614</v>
      </c>
      <c r="D439" s="47">
        <v>593</v>
      </c>
      <c r="E439" s="47">
        <v>573</v>
      </c>
      <c r="F439" s="47">
        <v>8</v>
      </c>
      <c r="G439" s="74">
        <f t="shared" si="56"/>
        <v>617</v>
      </c>
      <c r="H439" s="75">
        <f t="shared" si="57"/>
        <v>569</v>
      </c>
      <c r="I439" s="47">
        <v>614</v>
      </c>
      <c r="J439" s="47">
        <v>593</v>
      </c>
      <c r="K439" s="47">
        <v>573</v>
      </c>
      <c r="L439" s="47">
        <v>8</v>
      </c>
      <c r="M439" s="74">
        <f t="shared" si="58"/>
        <v>617</v>
      </c>
      <c r="N439" s="75">
        <f t="shared" si="59"/>
        <v>569</v>
      </c>
      <c r="O439" s="47">
        <v>614</v>
      </c>
      <c r="P439" s="47">
        <v>593</v>
      </c>
      <c r="Q439" s="47">
        <v>573</v>
      </c>
      <c r="R439" s="47">
        <v>8</v>
      </c>
      <c r="S439" s="74">
        <f t="shared" si="60"/>
        <v>617</v>
      </c>
      <c r="T439" s="75">
        <f t="shared" si="61"/>
        <v>569</v>
      </c>
      <c r="U439" s="47">
        <v>483</v>
      </c>
      <c r="V439" s="47">
        <v>424</v>
      </c>
      <c r="W439" s="47">
        <v>398</v>
      </c>
      <c r="X439" s="47">
        <v>9</v>
      </c>
      <c r="Y439" s="74">
        <f t="shared" si="62"/>
        <v>451</v>
      </c>
      <c r="Z439" s="75">
        <f t="shared" si="63"/>
        <v>397</v>
      </c>
      <c r="AA439" s="47">
        <v>475</v>
      </c>
      <c r="AB439" s="47">
        <v>433</v>
      </c>
      <c r="AC439" s="47">
        <v>410</v>
      </c>
      <c r="AD439" s="47">
        <v>8</v>
      </c>
      <c r="AE439" s="74">
        <f t="shared" si="64"/>
        <v>457</v>
      </c>
      <c r="AF439" s="75">
        <f t="shared" si="65"/>
        <v>409</v>
      </c>
      <c r="AG439" s="64">
        <v>0</v>
      </c>
      <c r="AH439" s="64">
        <v>0</v>
      </c>
      <c r="AI439" s="64">
        <v>744</v>
      </c>
      <c r="AJ439" s="64">
        <v>613.79999999999995</v>
      </c>
      <c r="AK439" s="64">
        <v>744</v>
      </c>
      <c r="AL439" s="64">
        <v>613.68299999999999</v>
      </c>
      <c r="AM439" s="46">
        <v>37530</v>
      </c>
      <c r="AO439" s="22">
        <v>614</v>
      </c>
      <c r="AP439" s="22">
        <v>593</v>
      </c>
      <c r="AQ439" s="22">
        <v>573</v>
      </c>
      <c r="AR439" s="22">
        <v>8</v>
      </c>
      <c r="AT439" s="22">
        <v>483</v>
      </c>
      <c r="AU439" s="22">
        <v>424</v>
      </c>
      <c r="AV439" s="22">
        <v>398</v>
      </c>
      <c r="AW439" s="22">
        <v>9</v>
      </c>
      <c r="AY439" s="22">
        <v>475</v>
      </c>
      <c r="AZ439" s="22">
        <v>433</v>
      </c>
      <c r="BA439" s="22">
        <v>410</v>
      </c>
      <c r="BB439" s="22">
        <v>8</v>
      </c>
    </row>
    <row r="440" spans="2:54" ht="10.5" customHeight="1" x14ac:dyDescent="0.15">
      <c r="B440" s="48">
        <v>37561</v>
      </c>
      <c r="C440" s="47">
        <v>664</v>
      </c>
      <c r="D440" s="47">
        <v>597</v>
      </c>
      <c r="E440" s="47">
        <v>567</v>
      </c>
      <c r="F440" s="47">
        <v>9</v>
      </c>
      <c r="G440" s="74">
        <f t="shared" si="56"/>
        <v>624</v>
      </c>
      <c r="H440" s="75">
        <f t="shared" si="57"/>
        <v>570</v>
      </c>
      <c r="I440" s="47">
        <v>664</v>
      </c>
      <c r="J440" s="47">
        <v>597</v>
      </c>
      <c r="K440" s="47">
        <v>567</v>
      </c>
      <c r="L440" s="47">
        <v>9</v>
      </c>
      <c r="M440" s="74">
        <f t="shared" si="58"/>
        <v>624</v>
      </c>
      <c r="N440" s="75">
        <f t="shared" si="59"/>
        <v>570</v>
      </c>
      <c r="O440" s="47">
        <v>664</v>
      </c>
      <c r="P440" s="47">
        <v>597</v>
      </c>
      <c r="Q440" s="47">
        <v>567</v>
      </c>
      <c r="R440" s="47">
        <v>9</v>
      </c>
      <c r="S440" s="74">
        <f t="shared" si="60"/>
        <v>624</v>
      </c>
      <c r="T440" s="75">
        <f t="shared" si="61"/>
        <v>570</v>
      </c>
      <c r="U440" s="47">
        <v>459</v>
      </c>
      <c r="V440" s="47">
        <v>428</v>
      </c>
      <c r="W440" s="47">
        <v>402</v>
      </c>
      <c r="X440" s="47">
        <v>8</v>
      </c>
      <c r="Y440" s="74">
        <f t="shared" si="62"/>
        <v>452</v>
      </c>
      <c r="Z440" s="75">
        <f t="shared" si="63"/>
        <v>404</v>
      </c>
      <c r="AA440" s="47">
        <v>479</v>
      </c>
      <c r="AB440" s="47">
        <v>436</v>
      </c>
      <c r="AC440" s="47">
        <v>409</v>
      </c>
      <c r="AD440" s="47">
        <v>8</v>
      </c>
      <c r="AE440" s="74">
        <f t="shared" si="64"/>
        <v>460</v>
      </c>
      <c r="AF440" s="75">
        <f t="shared" si="65"/>
        <v>412</v>
      </c>
      <c r="AG440" s="64">
        <v>0</v>
      </c>
      <c r="AH440" s="64">
        <v>0</v>
      </c>
      <c r="AI440" s="64">
        <v>720</v>
      </c>
      <c r="AJ440" s="64">
        <v>594</v>
      </c>
      <c r="AK440" s="64">
        <v>720</v>
      </c>
      <c r="AL440" s="64">
        <v>594</v>
      </c>
      <c r="AM440" s="48">
        <v>37561</v>
      </c>
      <c r="AO440" s="22">
        <v>664</v>
      </c>
      <c r="AP440" s="22">
        <v>597</v>
      </c>
      <c r="AQ440" s="22">
        <v>567</v>
      </c>
      <c r="AR440" s="22">
        <v>9</v>
      </c>
      <c r="AT440" s="22">
        <v>459</v>
      </c>
      <c r="AU440" s="22">
        <v>428</v>
      </c>
      <c r="AV440" s="22">
        <v>402</v>
      </c>
      <c r="AW440" s="22">
        <v>8</v>
      </c>
      <c r="AY440" s="22">
        <v>479</v>
      </c>
      <c r="AZ440" s="22">
        <v>436</v>
      </c>
      <c r="BA440" s="22">
        <v>409</v>
      </c>
      <c r="BB440" s="22">
        <v>8</v>
      </c>
    </row>
    <row r="441" spans="2:54" ht="10.5" customHeight="1" x14ac:dyDescent="0.15">
      <c r="B441" s="46">
        <v>37591</v>
      </c>
      <c r="C441" s="47">
        <v>689</v>
      </c>
      <c r="D441" s="47">
        <v>598</v>
      </c>
      <c r="E441" s="47">
        <v>569</v>
      </c>
      <c r="F441" s="47">
        <v>10</v>
      </c>
      <c r="G441" s="74">
        <f t="shared" si="56"/>
        <v>628</v>
      </c>
      <c r="H441" s="75">
        <f t="shared" si="57"/>
        <v>568</v>
      </c>
      <c r="I441" s="47">
        <v>689</v>
      </c>
      <c r="J441" s="47">
        <v>598</v>
      </c>
      <c r="K441" s="47">
        <v>569</v>
      </c>
      <c r="L441" s="47">
        <v>10</v>
      </c>
      <c r="M441" s="74">
        <f t="shared" si="58"/>
        <v>628</v>
      </c>
      <c r="N441" s="75">
        <f t="shared" si="59"/>
        <v>568</v>
      </c>
      <c r="O441" s="47">
        <v>689</v>
      </c>
      <c r="P441" s="47">
        <v>598</v>
      </c>
      <c r="Q441" s="47">
        <v>569</v>
      </c>
      <c r="R441" s="47">
        <v>10</v>
      </c>
      <c r="S441" s="74">
        <f t="shared" si="60"/>
        <v>628</v>
      </c>
      <c r="T441" s="75">
        <f t="shared" si="61"/>
        <v>568</v>
      </c>
      <c r="U441" s="47">
        <v>469</v>
      </c>
      <c r="V441" s="47">
        <v>421</v>
      </c>
      <c r="W441" s="47">
        <v>398</v>
      </c>
      <c r="X441" s="47">
        <v>8</v>
      </c>
      <c r="Y441" s="74">
        <f t="shared" si="62"/>
        <v>445</v>
      </c>
      <c r="Z441" s="75">
        <f t="shared" si="63"/>
        <v>397</v>
      </c>
      <c r="AA441" s="47">
        <v>477</v>
      </c>
      <c r="AB441" s="47">
        <v>433</v>
      </c>
      <c r="AC441" s="47">
        <v>402</v>
      </c>
      <c r="AD441" s="47">
        <v>8</v>
      </c>
      <c r="AE441" s="74">
        <f t="shared" si="64"/>
        <v>457</v>
      </c>
      <c r="AF441" s="75">
        <f t="shared" si="65"/>
        <v>409</v>
      </c>
      <c r="AG441" s="64">
        <v>0</v>
      </c>
      <c r="AH441" s="64">
        <v>0</v>
      </c>
      <c r="AI441" s="64">
        <v>744</v>
      </c>
      <c r="AJ441" s="64">
        <v>613.79999999999995</v>
      </c>
      <c r="AK441" s="64">
        <v>744</v>
      </c>
      <c r="AL441" s="64">
        <v>613.71299999999997</v>
      </c>
      <c r="AM441" s="46">
        <v>37591</v>
      </c>
      <c r="AO441" s="22">
        <v>689</v>
      </c>
      <c r="AP441" s="22">
        <v>598</v>
      </c>
      <c r="AQ441" s="22">
        <v>569</v>
      </c>
      <c r="AR441" s="22">
        <v>10</v>
      </c>
      <c r="AT441" s="22">
        <v>469</v>
      </c>
      <c r="AU441" s="22">
        <v>421</v>
      </c>
      <c r="AV441" s="22">
        <v>398</v>
      </c>
      <c r="AW441" s="22">
        <v>8</v>
      </c>
      <c r="AY441" s="22">
        <v>477</v>
      </c>
      <c r="AZ441" s="22">
        <v>433</v>
      </c>
      <c r="BA441" s="22">
        <v>402</v>
      </c>
      <c r="BB441" s="22">
        <v>8</v>
      </c>
    </row>
    <row r="442" spans="2:54" ht="10.5" customHeight="1" x14ac:dyDescent="0.15">
      <c r="B442" s="48">
        <v>37622</v>
      </c>
      <c r="C442" s="47">
        <v>669</v>
      </c>
      <c r="D442" s="47">
        <v>605</v>
      </c>
      <c r="E442" s="47">
        <v>575</v>
      </c>
      <c r="F442" s="47">
        <v>10</v>
      </c>
      <c r="G442" s="74">
        <f t="shared" si="56"/>
        <v>635</v>
      </c>
      <c r="H442" s="75">
        <f t="shared" si="57"/>
        <v>575</v>
      </c>
      <c r="I442" s="47">
        <v>669</v>
      </c>
      <c r="J442" s="47">
        <v>605</v>
      </c>
      <c r="K442" s="47">
        <v>575</v>
      </c>
      <c r="L442" s="47">
        <v>10</v>
      </c>
      <c r="M442" s="74">
        <f t="shared" si="58"/>
        <v>635</v>
      </c>
      <c r="N442" s="75">
        <f t="shared" si="59"/>
        <v>575</v>
      </c>
      <c r="O442" s="47">
        <v>669</v>
      </c>
      <c r="P442" s="47">
        <v>605</v>
      </c>
      <c r="Q442" s="47">
        <v>575</v>
      </c>
      <c r="R442" s="47">
        <v>10</v>
      </c>
      <c r="S442" s="74">
        <f t="shared" si="60"/>
        <v>635</v>
      </c>
      <c r="T442" s="75">
        <f t="shared" si="61"/>
        <v>575</v>
      </c>
      <c r="U442" s="47">
        <v>489</v>
      </c>
      <c r="V442" s="47">
        <v>428</v>
      </c>
      <c r="W442" s="47">
        <v>404</v>
      </c>
      <c r="X442" s="47">
        <v>9</v>
      </c>
      <c r="Y442" s="74">
        <f t="shared" si="62"/>
        <v>455</v>
      </c>
      <c r="Z442" s="75">
        <f t="shared" si="63"/>
        <v>401</v>
      </c>
      <c r="AA442" s="47">
        <v>483</v>
      </c>
      <c r="AB442" s="47">
        <v>440</v>
      </c>
      <c r="AC442" s="47">
        <v>415</v>
      </c>
      <c r="AD442" s="47">
        <v>9</v>
      </c>
      <c r="AE442" s="74">
        <f t="shared" si="64"/>
        <v>467</v>
      </c>
      <c r="AF442" s="75">
        <f t="shared" si="65"/>
        <v>413</v>
      </c>
      <c r="AG442" s="64">
        <v>0</v>
      </c>
      <c r="AH442" s="64">
        <v>0</v>
      </c>
      <c r="AI442" s="64">
        <v>744</v>
      </c>
      <c r="AJ442" s="64">
        <v>613.79999999999995</v>
      </c>
      <c r="AK442" s="64">
        <v>744</v>
      </c>
      <c r="AL442" s="64">
        <v>613.42700000000002</v>
      </c>
      <c r="AM442" s="48">
        <v>37622</v>
      </c>
      <c r="AO442" s="22">
        <v>669</v>
      </c>
      <c r="AP442" s="22">
        <v>605</v>
      </c>
      <c r="AQ442" s="22">
        <v>575</v>
      </c>
      <c r="AR442" s="22">
        <v>10</v>
      </c>
      <c r="AT442" s="22">
        <v>489</v>
      </c>
      <c r="AU442" s="22">
        <v>428</v>
      </c>
      <c r="AV442" s="22">
        <v>404</v>
      </c>
      <c r="AW442" s="22">
        <v>9</v>
      </c>
      <c r="AY442" s="22">
        <v>483</v>
      </c>
      <c r="AZ442" s="22">
        <v>440</v>
      </c>
      <c r="BA442" s="22">
        <v>415</v>
      </c>
      <c r="BB442" s="22">
        <v>9</v>
      </c>
    </row>
    <row r="443" spans="2:54" ht="10.5" customHeight="1" x14ac:dyDescent="0.15">
      <c r="B443" s="46">
        <v>37653</v>
      </c>
      <c r="C443" s="47">
        <v>660</v>
      </c>
      <c r="D443" s="47">
        <v>606</v>
      </c>
      <c r="E443" s="47">
        <v>579</v>
      </c>
      <c r="F443" s="47">
        <v>9</v>
      </c>
      <c r="G443" s="74">
        <f t="shared" si="56"/>
        <v>633</v>
      </c>
      <c r="H443" s="75">
        <f t="shared" si="57"/>
        <v>579</v>
      </c>
      <c r="I443" s="47">
        <v>660</v>
      </c>
      <c r="J443" s="47">
        <v>606</v>
      </c>
      <c r="K443" s="47">
        <v>579</v>
      </c>
      <c r="L443" s="47">
        <v>9</v>
      </c>
      <c r="M443" s="74">
        <f t="shared" si="58"/>
        <v>633</v>
      </c>
      <c r="N443" s="75">
        <f t="shared" si="59"/>
        <v>579</v>
      </c>
      <c r="O443" s="47">
        <v>660</v>
      </c>
      <c r="P443" s="47">
        <v>606</v>
      </c>
      <c r="Q443" s="47">
        <v>579</v>
      </c>
      <c r="R443" s="47">
        <v>9</v>
      </c>
      <c r="S443" s="74">
        <f t="shared" si="60"/>
        <v>633</v>
      </c>
      <c r="T443" s="75">
        <f t="shared" si="61"/>
        <v>579</v>
      </c>
      <c r="U443" s="47">
        <v>455</v>
      </c>
      <c r="V443" s="47">
        <v>424</v>
      </c>
      <c r="W443" s="47">
        <v>402</v>
      </c>
      <c r="X443" s="47">
        <v>7</v>
      </c>
      <c r="Y443" s="74">
        <f t="shared" si="62"/>
        <v>445</v>
      </c>
      <c r="Z443" s="75">
        <f t="shared" si="63"/>
        <v>403</v>
      </c>
      <c r="AA443" s="47">
        <v>469</v>
      </c>
      <c r="AB443" s="47">
        <v>440</v>
      </c>
      <c r="AC443" s="47">
        <v>405</v>
      </c>
      <c r="AD443" s="47">
        <v>7</v>
      </c>
      <c r="AE443" s="74">
        <f t="shared" si="64"/>
        <v>461</v>
      </c>
      <c r="AF443" s="75">
        <f t="shared" si="65"/>
        <v>419</v>
      </c>
      <c r="AG443" s="64">
        <v>0</v>
      </c>
      <c r="AH443" s="64">
        <v>0</v>
      </c>
      <c r="AI443" s="64">
        <v>672</v>
      </c>
      <c r="AJ443" s="64">
        <v>554.4</v>
      </c>
      <c r="AK443" s="64">
        <v>553</v>
      </c>
      <c r="AL443" s="64">
        <v>452.57100000000003</v>
      </c>
      <c r="AM443" s="46">
        <v>37653</v>
      </c>
      <c r="AO443" s="22">
        <v>660</v>
      </c>
      <c r="AP443" s="22">
        <v>606</v>
      </c>
      <c r="AQ443" s="22">
        <v>579</v>
      </c>
      <c r="AR443" s="22">
        <v>9</v>
      </c>
      <c r="AT443" s="22">
        <v>455</v>
      </c>
      <c r="AU443" s="22">
        <v>424</v>
      </c>
      <c r="AV443" s="22">
        <v>402</v>
      </c>
      <c r="AW443" s="22">
        <v>7</v>
      </c>
      <c r="AY443" s="22">
        <v>469</v>
      </c>
      <c r="AZ443" s="22">
        <v>440</v>
      </c>
      <c r="BA443" s="22">
        <v>405</v>
      </c>
      <c r="BB443" s="22">
        <v>7</v>
      </c>
    </row>
    <row r="444" spans="2:54" ht="10.5" customHeight="1" x14ac:dyDescent="0.15">
      <c r="B444" s="48">
        <v>37681</v>
      </c>
      <c r="C444" s="47">
        <v>669</v>
      </c>
      <c r="D444" s="47">
        <v>608</v>
      </c>
      <c r="E444" s="47">
        <v>577</v>
      </c>
      <c r="F444" s="47">
        <v>10</v>
      </c>
      <c r="G444" s="74">
        <f t="shared" si="56"/>
        <v>638</v>
      </c>
      <c r="H444" s="75">
        <f t="shared" si="57"/>
        <v>578</v>
      </c>
      <c r="I444" s="47">
        <v>669</v>
      </c>
      <c r="J444" s="47">
        <v>608</v>
      </c>
      <c r="K444" s="47">
        <v>577</v>
      </c>
      <c r="L444" s="47">
        <v>10</v>
      </c>
      <c r="M444" s="74">
        <f t="shared" si="58"/>
        <v>638</v>
      </c>
      <c r="N444" s="75">
        <f t="shared" si="59"/>
        <v>578</v>
      </c>
      <c r="O444" s="47">
        <v>669</v>
      </c>
      <c r="P444" s="47">
        <v>608</v>
      </c>
      <c r="Q444" s="47">
        <v>577</v>
      </c>
      <c r="R444" s="47">
        <v>10</v>
      </c>
      <c r="S444" s="74">
        <f t="shared" si="60"/>
        <v>638</v>
      </c>
      <c r="T444" s="75">
        <f t="shared" si="61"/>
        <v>578</v>
      </c>
      <c r="U444" s="47">
        <v>463</v>
      </c>
      <c r="V444" s="47">
        <v>423</v>
      </c>
      <c r="W444" s="47">
        <v>392</v>
      </c>
      <c r="X444" s="47">
        <v>8</v>
      </c>
      <c r="Y444" s="74">
        <f t="shared" si="62"/>
        <v>447</v>
      </c>
      <c r="Z444" s="75">
        <f t="shared" si="63"/>
        <v>399</v>
      </c>
      <c r="AA444" s="47">
        <v>473</v>
      </c>
      <c r="AB444" s="47">
        <v>441</v>
      </c>
      <c r="AC444" s="47">
        <v>414</v>
      </c>
      <c r="AD444" s="47">
        <v>8</v>
      </c>
      <c r="AE444" s="74">
        <f t="shared" si="64"/>
        <v>465</v>
      </c>
      <c r="AF444" s="75">
        <f t="shared" si="65"/>
        <v>417</v>
      </c>
      <c r="AG444" s="64">
        <v>0</v>
      </c>
      <c r="AH444" s="64">
        <v>0</v>
      </c>
      <c r="AI444" s="64">
        <v>744</v>
      </c>
      <c r="AJ444" s="64">
        <v>613.79899999999998</v>
      </c>
      <c r="AK444" s="64">
        <v>0</v>
      </c>
      <c r="AL444" s="64">
        <v>0</v>
      </c>
      <c r="AM444" s="48">
        <v>37681</v>
      </c>
      <c r="AO444" s="22">
        <v>669</v>
      </c>
      <c r="AP444" s="22">
        <v>608</v>
      </c>
      <c r="AQ444" s="22">
        <v>577</v>
      </c>
      <c r="AR444" s="22">
        <v>10</v>
      </c>
      <c r="AT444" s="22">
        <v>463</v>
      </c>
      <c r="AU444" s="22">
        <v>423</v>
      </c>
      <c r="AV444" s="22">
        <v>392</v>
      </c>
      <c r="AW444" s="22">
        <v>8</v>
      </c>
      <c r="AY444" s="22">
        <v>473</v>
      </c>
      <c r="AZ444" s="22">
        <v>441</v>
      </c>
      <c r="BA444" s="22">
        <v>414</v>
      </c>
      <c r="BB444" s="22">
        <v>8</v>
      </c>
    </row>
    <row r="445" spans="2:54" ht="10.5" customHeight="1" x14ac:dyDescent="0.15">
      <c r="B445" s="46">
        <v>37712</v>
      </c>
      <c r="C445" s="47">
        <v>697</v>
      </c>
      <c r="D445" s="47">
        <v>607</v>
      </c>
      <c r="E445" s="47">
        <v>575</v>
      </c>
      <c r="F445" s="47">
        <v>11</v>
      </c>
      <c r="G445" s="74">
        <f t="shared" si="56"/>
        <v>640</v>
      </c>
      <c r="H445" s="75">
        <f t="shared" si="57"/>
        <v>574</v>
      </c>
      <c r="I445" s="47">
        <v>697</v>
      </c>
      <c r="J445" s="47">
        <v>607</v>
      </c>
      <c r="K445" s="47">
        <v>575</v>
      </c>
      <c r="L445" s="47">
        <v>11</v>
      </c>
      <c r="M445" s="74">
        <f t="shared" si="58"/>
        <v>640</v>
      </c>
      <c r="N445" s="75">
        <f t="shared" si="59"/>
        <v>574</v>
      </c>
      <c r="O445" s="47">
        <v>697</v>
      </c>
      <c r="P445" s="47">
        <v>607</v>
      </c>
      <c r="Q445" s="47">
        <v>575</v>
      </c>
      <c r="R445" s="47">
        <v>11</v>
      </c>
      <c r="S445" s="74">
        <f t="shared" si="60"/>
        <v>640</v>
      </c>
      <c r="T445" s="75">
        <f t="shared" si="61"/>
        <v>574</v>
      </c>
      <c r="U445" s="47">
        <v>458</v>
      </c>
      <c r="V445" s="47">
        <v>419</v>
      </c>
      <c r="W445" s="47">
        <v>395</v>
      </c>
      <c r="X445" s="47">
        <v>8</v>
      </c>
      <c r="Y445" s="74">
        <f t="shared" si="62"/>
        <v>443</v>
      </c>
      <c r="Z445" s="75">
        <f t="shared" si="63"/>
        <v>395</v>
      </c>
      <c r="AA445" s="47">
        <v>474</v>
      </c>
      <c r="AB445" s="47">
        <v>436</v>
      </c>
      <c r="AC445" s="47">
        <v>404</v>
      </c>
      <c r="AD445" s="47">
        <v>8</v>
      </c>
      <c r="AE445" s="74">
        <f t="shared" si="64"/>
        <v>460</v>
      </c>
      <c r="AF445" s="75">
        <f t="shared" si="65"/>
        <v>412</v>
      </c>
      <c r="AG445" s="64">
        <v>0</v>
      </c>
      <c r="AH445" s="64">
        <v>0</v>
      </c>
      <c r="AI445" s="64">
        <v>720</v>
      </c>
      <c r="AJ445" s="64">
        <v>593.67399999999998</v>
      </c>
      <c r="AK445" s="64">
        <v>264</v>
      </c>
      <c r="AL445" s="64">
        <v>197.57</v>
      </c>
      <c r="AM445" s="46">
        <v>37712</v>
      </c>
    </row>
    <row r="446" spans="2:54" ht="10.5" customHeight="1" x14ac:dyDescent="0.15">
      <c r="B446" s="48">
        <v>37742</v>
      </c>
      <c r="C446" s="47">
        <v>639</v>
      </c>
      <c r="D446" s="47">
        <v>608</v>
      </c>
      <c r="E446" s="47">
        <v>577</v>
      </c>
      <c r="F446" s="47">
        <v>8</v>
      </c>
      <c r="G446" s="74">
        <f t="shared" si="56"/>
        <v>632</v>
      </c>
      <c r="H446" s="75">
        <f t="shared" si="57"/>
        <v>584</v>
      </c>
      <c r="I446" s="47">
        <v>639</v>
      </c>
      <c r="J446" s="47">
        <v>608</v>
      </c>
      <c r="K446" s="47">
        <v>577</v>
      </c>
      <c r="L446" s="47">
        <v>8</v>
      </c>
      <c r="M446" s="74">
        <f t="shared" si="58"/>
        <v>632</v>
      </c>
      <c r="N446" s="75">
        <f t="shared" si="59"/>
        <v>584</v>
      </c>
      <c r="O446" s="47">
        <v>639</v>
      </c>
      <c r="P446" s="47">
        <v>608</v>
      </c>
      <c r="Q446" s="47">
        <v>577</v>
      </c>
      <c r="R446" s="47">
        <v>8</v>
      </c>
      <c r="S446" s="74">
        <f t="shared" si="60"/>
        <v>632</v>
      </c>
      <c r="T446" s="75">
        <f t="shared" si="61"/>
        <v>584</v>
      </c>
      <c r="U446" s="47">
        <v>446</v>
      </c>
      <c r="V446" s="47">
        <v>419</v>
      </c>
      <c r="W446" s="47">
        <v>393</v>
      </c>
      <c r="X446" s="47">
        <v>7</v>
      </c>
      <c r="Y446" s="74">
        <f t="shared" si="62"/>
        <v>440</v>
      </c>
      <c r="Z446" s="75">
        <f t="shared" si="63"/>
        <v>398</v>
      </c>
      <c r="AA446" s="47">
        <v>463</v>
      </c>
      <c r="AB446" s="47">
        <v>430</v>
      </c>
      <c r="AC446" s="47">
        <v>400</v>
      </c>
      <c r="AD446" s="47">
        <v>8</v>
      </c>
      <c r="AE446" s="74">
        <f t="shared" si="64"/>
        <v>454</v>
      </c>
      <c r="AF446" s="75">
        <f t="shared" si="65"/>
        <v>406</v>
      </c>
      <c r="AG446" s="64">
        <v>0</v>
      </c>
      <c r="AH446" s="64">
        <v>0</v>
      </c>
      <c r="AI446" s="64">
        <v>505</v>
      </c>
      <c r="AJ446" s="64">
        <v>405.99700000000001</v>
      </c>
      <c r="AK446" s="64">
        <v>683</v>
      </c>
      <c r="AL446" s="64">
        <v>561.77700000000004</v>
      </c>
      <c r="AM446" s="48">
        <v>37742</v>
      </c>
    </row>
    <row r="447" spans="2:54" ht="10.5" customHeight="1" x14ac:dyDescent="0.15">
      <c r="B447" s="46">
        <v>37773</v>
      </c>
      <c r="C447" s="47">
        <v>641</v>
      </c>
      <c r="D447" s="47">
        <v>604</v>
      </c>
      <c r="E447" s="47">
        <v>577</v>
      </c>
      <c r="F447" s="47">
        <v>8</v>
      </c>
      <c r="G447" s="74">
        <f t="shared" si="56"/>
        <v>628</v>
      </c>
      <c r="H447" s="75">
        <f t="shared" si="57"/>
        <v>580</v>
      </c>
      <c r="I447" s="47">
        <v>641</v>
      </c>
      <c r="J447" s="47">
        <v>604</v>
      </c>
      <c r="K447" s="47">
        <v>577</v>
      </c>
      <c r="L447" s="47">
        <v>8</v>
      </c>
      <c r="M447" s="74">
        <f t="shared" si="58"/>
        <v>628</v>
      </c>
      <c r="N447" s="75">
        <f t="shared" si="59"/>
        <v>580</v>
      </c>
      <c r="O447" s="47">
        <v>641</v>
      </c>
      <c r="P447" s="47">
        <v>604</v>
      </c>
      <c r="Q447" s="47">
        <v>577</v>
      </c>
      <c r="R447" s="47">
        <v>8</v>
      </c>
      <c r="S447" s="74">
        <f t="shared" si="60"/>
        <v>628</v>
      </c>
      <c r="T447" s="75">
        <f t="shared" si="61"/>
        <v>580</v>
      </c>
      <c r="U447" s="47">
        <v>452</v>
      </c>
      <c r="V447" s="47">
        <v>418</v>
      </c>
      <c r="W447" s="47">
        <v>390</v>
      </c>
      <c r="X447" s="47">
        <v>8</v>
      </c>
      <c r="Y447" s="74">
        <f t="shared" si="62"/>
        <v>442</v>
      </c>
      <c r="Z447" s="75">
        <f t="shared" si="63"/>
        <v>394</v>
      </c>
      <c r="AA447" s="47">
        <v>454</v>
      </c>
      <c r="AB447" s="47">
        <v>429</v>
      </c>
      <c r="AC447" s="47">
        <v>404</v>
      </c>
      <c r="AD447" s="47">
        <v>7</v>
      </c>
      <c r="AE447" s="74">
        <f t="shared" si="64"/>
        <v>450</v>
      </c>
      <c r="AF447" s="75">
        <f t="shared" si="65"/>
        <v>408</v>
      </c>
      <c r="AG447" s="64">
        <v>0</v>
      </c>
      <c r="AH447" s="64">
        <v>0</v>
      </c>
      <c r="AI447" s="64">
        <v>0</v>
      </c>
      <c r="AJ447" s="64">
        <v>0</v>
      </c>
      <c r="AK447" s="64">
        <v>720</v>
      </c>
      <c r="AL447" s="64">
        <v>612.029</v>
      </c>
      <c r="AM447" s="46">
        <v>37773</v>
      </c>
    </row>
    <row r="448" spans="2:54" ht="10.5" customHeight="1" x14ac:dyDescent="0.15">
      <c r="B448" s="48">
        <v>37803</v>
      </c>
      <c r="C448" s="47">
        <v>632</v>
      </c>
      <c r="D448" s="47">
        <v>598</v>
      </c>
      <c r="E448" s="47">
        <v>565</v>
      </c>
      <c r="F448" s="47">
        <v>9</v>
      </c>
      <c r="G448" s="74">
        <f t="shared" si="56"/>
        <v>625</v>
      </c>
      <c r="H448" s="75">
        <f t="shared" si="57"/>
        <v>571</v>
      </c>
      <c r="I448" s="47">
        <v>632</v>
      </c>
      <c r="J448" s="47">
        <v>598</v>
      </c>
      <c r="K448" s="47">
        <v>565</v>
      </c>
      <c r="L448" s="47">
        <v>9</v>
      </c>
      <c r="M448" s="74">
        <f t="shared" si="58"/>
        <v>625</v>
      </c>
      <c r="N448" s="75">
        <f t="shared" si="59"/>
        <v>571</v>
      </c>
      <c r="O448" s="47">
        <v>632</v>
      </c>
      <c r="P448" s="47">
        <v>598</v>
      </c>
      <c r="Q448" s="47">
        <v>565</v>
      </c>
      <c r="R448" s="47">
        <v>9</v>
      </c>
      <c r="S448" s="74">
        <f t="shared" si="60"/>
        <v>625</v>
      </c>
      <c r="T448" s="75">
        <f t="shared" si="61"/>
        <v>571</v>
      </c>
      <c r="U448" s="47">
        <v>444</v>
      </c>
      <c r="V448" s="47">
        <v>416</v>
      </c>
      <c r="W448" s="47">
        <v>382</v>
      </c>
      <c r="X448" s="47">
        <v>8</v>
      </c>
      <c r="Y448" s="74">
        <f t="shared" si="62"/>
        <v>440</v>
      </c>
      <c r="Z448" s="75">
        <f t="shared" si="63"/>
        <v>392</v>
      </c>
      <c r="AA448" s="47">
        <v>454</v>
      </c>
      <c r="AB448" s="47">
        <v>428</v>
      </c>
      <c r="AC448" s="47">
        <v>396</v>
      </c>
      <c r="AD448" s="47">
        <v>8</v>
      </c>
      <c r="AE448" s="74">
        <f t="shared" si="64"/>
        <v>452</v>
      </c>
      <c r="AF448" s="75">
        <f t="shared" si="65"/>
        <v>404</v>
      </c>
      <c r="AG448" s="64">
        <v>71</v>
      </c>
      <c r="AH448" s="64">
        <v>29.300999999999998</v>
      </c>
      <c r="AI448" s="64">
        <v>0</v>
      </c>
      <c r="AJ448" s="64">
        <v>0</v>
      </c>
      <c r="AK448" s="64">
        <v>744</v>
      </c>
      <c r="AL448" s="64">
        <v>634.25400000000002</v>
      </c>
      <c r="AM448" s="48">
        <v>37803</v>
      </c>
    </row>
    <row r="449" spans="2:39" ht="10.5" customHeight="1" x14ac:dyDescent="0.15">
      <c r="B449" s="46">
        <v>37834</v>
      </c>
      <c r="C449" s="47">
        <v>615</v>
      </c>
      <c r="D449" s="47">
        <v>590</v>
      </c>
      <c r="E449" s="47">
        <v>561</v>
      </c>
      <c r="F449" s="47">
        <v>8</v>
      </c>
      <c r="G449" s="74">
        <f t="shared" si="56"/>
        <v>614</v>
      </c>
      <c r="H449" s="75">
        <f t="shared" si="57"/>
        <v>566</v>
      </c>
      <c r="I449" s="47">
        <v>615</v>
      </c>
      <c r="J449" s="47">
        <v>590</v>
      </c>
      <c r="K449" s="47">
        <v>561</v>
      </c>
      <c r="L449" s="47">
        <v>8</v>
      </c>
      <c r="M449" s="74">
        <f t="shared" si="58"/>
        <v>614</v>
      </c>
      <c r="N449" s="75">
        <f t="shared" si="59"/>
        <v>566</v>
      </c>
      <c r="O449" s="47">
        <v>615</v>
      </c>
      <c r="P449" s="47">
        <v>590</v>
      </c>
      <c r="Q449" s="47">
        <v>561</v>
      </c>
      <c r="R449" s="47">
        <v>8</v>
      </c>
      <c r="S449" s="74">
        <f t="shared" si="60"/>
        <v>614</v>
      </c>
      <c r="T449" s="75">
        <f t="shared" si="61"/>
        <v>566</v>
      </c>
      <c r="U449" s="47">
        <v>440</v>
      </c>
      <c r="V449" s="47">
        <v>413</v>
      </c>
      <c r="W449" s="47">
        <v>385</v>
      </c>
      <c r="X449" s="47">
        <v>8</v>
      </c>
      <c r="Y449" s="74">
        <f t="shared" si="62"/>
        <v>437</v>
      </c>
      <c r="Z449" s="75">
        <f t="shared" si="63"/>
        <v>389</v>
      </c>
      <c r="AA449" s="47">
        <v>452</v>
      </c>
      <c r="AB449" s="47">
        <v>426</v>
      </c>
      <c r="AC449" s="47">
        <v>399</v>
      </c>
      <c r="AD449" s="47">
        <v>7</v>
      </c>
      <c r="AE449" s="74">
        <f t="shared" si="64"/>
        <v>447</v>
      </c>
      <c r="AF449" s="75">
        <f t="shared" si="65"/>
        <v>405</v>
      </c>
      <c r="AG449" s="64">
        <v>744</v>
      </c>
      <c r="AH449" s="64">
        <v>392.02199999999999</v>
      </c>
      <c r="AI449" s="64">
        <v>0</v>
      </c>
      <c r="AJ449" s="64">
        <v>0</v>
      </c>
      <c r="AK449" s="64">
        <v>744</v>
      </c>
      <c r="AL449" s="64">
        <v>633.62699999999995</v>
      </c>
      <c r="AM449" s="46">
        <v>37834</v>
      </c>
    </row>
    <row r="450" spans="2:39" ht="10.5" customHeight="1" x14ac:dyDescent="0.15">
      <c r="B450" s="48">
        <v>37865</v>
      </c>
      <c r="C450" s="47">
        <v>622</v>
      </c>
      <c r="D450" s="47">
        <v>591</v>
      </c>
      <c r="E450" s="47">
        <v>559</v>
      </c>
      <c r="F450" s="47">
        <v>9</v>
      </c>
      <c r="G450" s="74">
        <f t="shared" si="56"/>
        <v>618</v>
      </c>
      <c r="H450" s="75">
        <f t="shared" si="57"/>
        <v>564</v>
      </c>
      <c r="I450" s="47">
        <v>622</v>
      </c>
      <c r="J450" s="47">
        <v>591</v>
      </c>
      <c r="K450" s="47">
        <v>559</v>
      </c>
      <c r="L450" s="47">
        <v>9</v>
      </c>
      <c r="M450" s="74">
        <f t="shared" si="58"/>
        <v>618</v>
      </c>
      <c r="N450" s="75">
        <f t="shared" si="59"/>
        <v>564</v>
      </c>
      <c r="O450" s="47">
        <v>622</v>
      </c>
      <c r="P450" s="47">
        <v>591</v>
      </c>
      <c r="Q450" s="47">
        <v>559</v>
      </c>
      <c r="R450" s="47">
        <v>9</v>
      </c>
      <c r="S450" s="74">
        <f t="shared" si="60"/>
        <v>618</v>
      </c>
      <c r="T450" s="75">
        <f t="shared" si="61"/>
        <v>564</v>
      </c>
      <c r="U450" s="47">
        <v>445</v>
      </c>
      <c r="V450" s="47">
        <v>416</v>
      </c>
      <c r="W450" s="47">
        <v>391</v>
      </c>
      <c r="X450" s="47">
        <v>8</v>
      </c>
      <c r="Y450" s="74">
        <f t="shared" si="62"/>
        <v>440</v>
      </c>
      <c r="Z450" s="75">
        <f t="shared" si="63"/>
        <v>392</v>
      </c>
      <c r="AA450" s="47">
        <v>455</v>
      </c>
      <c r="AB450" s="47">
        <v>428</v>
      </c>
      <c r="AC450" s="47">
        <v>397</v>
      </c>
      <c r="AD450" s="47">
        <v>7</v>
      </c>
      <c r="AE450" s="74">
        <f t="shared" si="64"/>
        <v>449</v>
      </c>
      <c r="AF450" s="75">
        <f t="shared" si="65"/>
        <v>407</v>
      </c>
      <c r="AG450" s="64">
        <v>720</v>
      </c>
      <c r="AH450" s="64">
        <v>379.27199999999999</v>
      </c>
      <c r="AI450" s="64">
        <v>0</v>
      </c>
      <c r="AJ450" s="64">
        <v>0</v>
      </c>
      <c r="AK450" s="64">
        <v>720</v>
      </c>
      <c r="AL450" s="64">
        <v>613.53399999999999</v>
      </c>
      <c r="AM450" s="48">
        <v>37865</v>
      </c>
    </row>
    <row r="451" spans="2:39" ht="10.5" customHeight="1" x14ac:dyDescent="0.15">
      <c r="B451" s="46">
        <v>37895</v>
      </c>
      <c r="C451" s="47">
        <v>629</v>
      </c>
      <c r="D451" s="47">
        <v>596</v>
      </c>
      <c r="E451" s="47">
        <v>565</v>
      </c>
      <c r="F451" s="47">
        <v>9</v>
      </c>
      <c r="G451" s="74">
        <f t="shared" si="56"/>
        <v>623</v>
      </c>
      <c r="H451" s="75">
        <f t="shared" si="57"/>
        <v>569</v>
      </c>
      <c r="I451" s="47">
        <v>629</v>
      </c>
      <c r="J451" s="47">
        <v>596</v>
      </c>
      <c r="K451" s="47">
        <v>565</v>
      </c>
      <c r="L451" s="47">
        <v>9</v>
      </c>
      <c r="M451" s="74">
        <f t="shared" si="58"/>
        <v>623</v>
      </c>
      <c r="N451" s="75">
        <f t="shared" si="59"/>
        <v>569</v>
      </c>
      <c r="O451" s="47">
        <v>629</v>
      </c>
      <c r="P451" s="47">
        <v>596</v>
      </c>
      <c r="Q451" s="47">
        <v>565</v>
      </c>
      <c r="R451" s="47">
        <v>9</v>
      </c>
      <c r="S451" s="74">
        <f t="shared" si="60"/>
        <v>623</v>
      </c>
      <c r="T451" s="75">
        <f t="shared" si="61"/>
        <v>569</v>
      </c>
      <c r="U451" s="47">
        <v>456</v>
      </c>
      <c r="V451" s="47">
        <v>418</v>
      </c>
      <c r="W451" s="47">
        <v>393</v>
      </c>
      <c r="X451" s="47">
        <v>8</v>
      </c>
      <c r="Y451" s="74">
        <f t="shared" si="62"/>
        <v>442</v>
      </c>
      <c r="Z451" s="75">
        <f t="shared" si="63"/>
        <v>394</v>
      </c>
      <c r="AA451" s="47">
        <v>476</v>
      </c>
      <c r="AB451" s="47">
        <v>433</v>
      </c>
      <c r="AC451" s="47">
        <v>403</v>
      </c>
      <c r="AD451" s="47">
        <v>8</v>
      </c>
      <c r="AE451" s="74">
        <f t="shared" si="64"/>
        <v>457</v>
      </c>
      <c r="AF451" s="75">
        <f t="shared" si="65"/>
        <v>409</v>
      </c>
      <c r="AG451" s="64">
        <v>744</v>
      </c>
      <c r="AH451" s="64">
        <v>392.315</v>
      </c>
      <c r="AI451" s="64">
        <v>0</v>
      </c>
      <c r="AJ451" s="64">
        <v>0</v>
      </c>
      <c r="AK451" s="64">
        <v>744</v>
      </c>
      <c r="AL451" s="64">
        <v>635.471</v>
      </c>
      <c r="AM451" s="46">
        <v>37895</v>
      </c>
    </row>
    <row r="452" spans="2:39" ht="10.5" customHeight="1" x14ac:dyDescent="0.15">
      <c r="B452" s="48">
        <v>37926</v>
      </c>
      <c r="C452" s="47">
        <v>652</v>
      </c>
      <c r="D452" s="47">
        <v>596</v>
      </c>
      <c r="E452" s="47">
        <v>560</v>
      </c>
      <c r="F452" s="47">
        <v>10</v>
      </c>
      <c r="G452" s="74">
        <f t="shared" si="56"/>
        <v>626</v>
      </c>
      <c r="H452" s="75">
        <f t="shared" si="57"/>
        <v>566</v>
      </c>
      <c r="I452" s="47">
        <v>652</v>
      </c>
      <c r="J452" s="47">
        <v>596</v>
      </c>
      <c r="K452" s="47">
        <v>560</v>
      </c>
      <c r="L452" s="47">
        <v>10</v>
      </c>
      <c r="M452" s="74">
        <f t="shared" si="58"/>
        <v>626</v>
      </c>
      <c r="N452" s="75">
        <f t="shared" si="59"/>
        <v>566</v>
      </c>
      <c r="O452" s="47">
        <v>652</v>
      </c>
      <c r="P452" s="47">
        <v>596</v>
      </c>
      <c r="Q452" s="47">
        <v>560</v>
      </c>
      <c r="R452" s="47">
        <v>10</v>
      </c>
      <c r="S452" s="74">
        <f t="shared" si="60"/>
        <v>626</v>
      </c>
      <c r="T452" s="75">
        <f t="shared" si="61"/>
        <v>566</v>
      </c>
      <c r="U452" s="47">
        <v>454</v>
      </c>
      <c r="V452" s="47">
        <v>418</v>
      </c>
      <c r="W452" s="47">
        <v>387</v>
      </c>
      <c r="X452" s="47">
        <v>8</v>
      </c>
      <c r="Y452" s="74">
        <f t="shared" si="62"/>
        <v>442</v>
      </c>
      <c r="Z452" s="75">
        <f t="shared" si="63"/>
        <v>394</v>
      </c>
      <c r="AA452" s="47">
        <v>459</v>
      </c>
      <c r="AB452" s="47">
        <v>430</v>
      </c>
      <c r="AC452" s="47">
        <v>398</v>
      </c>
      <c r="AD452" s="47">
        <v>8</v>
      </c>
      <c r="AE452" s="74">
        <f t="shared" si="64"/>
        <v>454</v>
      </c>
      <c r="AF452" s="75">
        <f t="shared" si="65"/>
        <v>406</v>
      </c>
      <c r="AG452" s="64">
        <v>720</v>
      </c>
      <c r="AH452" s="64">
        <v>379.59</v>
      </c>
      <c r="AI452" s="64">
        <v>35</v>
      </c>
      <c r="AJ452" s="64">
        <v>13.278</v>
      </c>
      <c r="AK452" s="64">
        <v>720</v>
      </c>
      <c r="AL452" s="64">
        <v>615.28700000000003</v>
      </c>
      <c r="AM452" s="48">
        <v>37926</v>
      </c>
    </row>
    <row r="453" spans="2:39" ht="10.5" customHeight="1" x14ac:dyDescent="0.15">
      <c r="B453" s="46">
        <v>37956</v>
      </c>
      <c r="C453" s="47">
        <v>635</v>
      </c>
      <c r="D453" s="47">
        <v>600</v>
      </c>
      <c r="E453" s="47">
        <v>568</v>
      </c>
      <c r="F453" s="47">
        <v>9</v>
      </c>
      <c r="G453" s="74">
        <f t="shared" si="56"/>
        <v>627</v>
      </c>
      <c r="H453" s="75">
        <f t="shared" si="57"/>
        <v>573</v>
      </c>
      <c r="I453" s="47">
        <v>635</v>
      </c>
      <c r="J453" s="47">
        <v>600</v>
      </c>
      <c r="K453" s="47">
        <v>568</v>
      </c>
      <c r="L453" s="47">
        <v>9</v>
      </c>
      <c r="M453" s="74">
        <f t="shared" si="58"/>
        <v>627</v>
      </c>
      <c r="N453" s="75">
        <f t="shared" si="59"/>
        <v>573</v>
      </c>
      <c r="O453" s="47">
        <v>635</v>
      </c>
      <c r="P453" s="47">
        <v>600</v>
      </c>
      <c r="Q453" s="47">
        <v>568</v>
      </c>
      <c r="R453" s="47">
        <v>9</v>
      </c>
      <c r="S453" s="74">
        <f t="shared" si="60"/>
        <v>627</v>
      </c>
      <c r="T453" s="75">
        <f t="shared" si="61"/>
        <v>573</v>
      </c>
      <c r="U453" s="47">
        <v>451</v>
      </c>
      <c r="V453" s="47">
        <v>422</v>
      </c>
      <c r="W453" s="47">
        <v>397</v>
      </c>
      <c r="X453" s="47">
        <v>8</v>
      </c>
      <c r="Y453" s="74">
        <f t="shared" si="62"/>
        <v>446</v>
      </c>
      <c r="Z453" s="75">
        <f t="shared" si="63"/>
        <v>398</v>
      </c>
      <c r="AA453" s="47">
        <v>466</v>
      </c>
      <c r="AB453" s="47">
        <v>436</v>
      </c>
      <c r="AC453" s="47">
        <v>406</v>
      </c>
      <c r="AD453" s="47">
        <v>8</v>
      </c>
      <c r="AE453" s="74">
        <f t="shared" si="64"/>
        <v>460</v>
      </c>
      <c r="AF453" s="75">
        <f t="shared" si="65"/>
        <v>412</v>
      </c>
      <c r="AG453" s="64">
        <v>744</v>
      </c>
      <c r="AH453" s="64">
        <v>392.28800000000001</v>
      </c>
      <c r="AI453" s="64">
        <v>744</v>
      </c>
      <c r="AJ453" s="64">
        <v>615.74800000000005</v>
      </c>
      <c r="AK453" s="64">
        <v>744</v>
      </c>
      <c r="AL453" s="64">
        <v>635.87400000000002</v>
      </c>
      <c r="AM453" s="46">
        <v>37956</v>
      </c>
    </row>
    <row r="454" spans="2:39" ht="10.5" customHeight="1" x14ac:dyDescent="0.15">
      <c r="B454" s="48">
        <v>37987</v>
      </c>
      <c r="C454" s="47">
        <v>658</v>
      </c>
      <c r="D454" s="47">
        <v>603</v>
      </c>
      <c r="E454" s="47">
        <v>573</v>
      </c>
      <c r="F454" s="47">
        <v>10</v>
      </c>
      <c r="G454" s="74">
        <f t="shared" si="56"/>
        <v>633</v>
      </c>
      <c r="H454" s="75">
        <f t="shared" si="57"/>
        <v>573</v>
      </c>
      <c r="I454" s="47">
        <v>658</v>
      </c>
      <c r="J454" s="47">
        <v>603</v>
      </c>
      <c r="K454" s="47">
        <v>573</v>
      </c>
      <c r="L454" s="47">
        <v>10</v>
      </c>
      <c r="M454" s="74">
        <f t="shared" si="58"/>
        <v>633</v>
      </c>
      <c r="N454" s="75">
        <f t="shared" si="59"/>
        <v>573</v>
      </c>
      <c r="O454" s="47">
        <v>658</v>
      </c>
      <c r="P454" s="47">
        <v>603</v>
      </c>
      <c r="Q454" s="47">
        <v>573</v>
      </c>
      <c r="R454" s="47">
        <v>10</v>
      </c>
      <c r="S454" s="74">
        <f t="shared" si="60"/>
        <v>633</v>
      </c>
      <c r="T454" s="75">
        <f t="shared" si="61"/>
        <v>573</v>
      </c>
      <c r="U454" s="47">
        <v>475</v>
      </c>
      <c r="V454" s="47">
        <v>434</v>
      </c>
      <c r="W454" s="47">
        <v>403</v>
      </c>
      <c r="X454" s="47">
        <v>10</v>
      </c>
      <c r="Y454" s="74">
        <f t="shared" si="62"/>
        <v>464</v>
      </c>
      <c r="Z454" s="75">
        <f t="shared" si="63"/>
        <v>404</v>
      </c>
      <c r="AA454" s="47">
        <v>470</v>
      </c>
      <c r="AB454" s="47">
        <v>438</v>
      </c>
      <c r="AC454" s="47">
        <v>409</v>
      </c>
      <c r="AD454" s="47">
        <v>8</v>
      </c>
      <c r="AE454" s="74">
        <f t="shared" si="64"/>
        <v>462</v>
      </c>
      <c r="AF454" s="75">
        <f t="shared" si="65"/>
        <v>414</v>
      </c>
      <c r="AG454" s="64">
        <v>744</v>
      </c>
      <c r="AH454" s="64">
        <v>391.83800000000002</v>
      </c>
      <c r="AI454" s="64">
        <v>744</v>
      </c>
      <c r="AJ454" s="64">
        <v>622.57399999999996</v>
      </c>
      <c r="AK454" s="64">
        <v>744</v>
      </c>
      <c r="AL454" s="64">
        <v>636.06100000000004</v>
      </c>
      <c r="AM454" s="48">
        <v>37987</v>
      </c>
    </row>
    <row r="455" spans="2:39" ht="10.5" customHeight="1" x14ac:dyDescent="0.15">
      <c r="B455" s="46">
        <v>38018</v>
      </c>
      <c r="C455" s="47">
        <v>652</v>
      </c>
      <c r="D455" s="47">
        <v>603</v>
      </c>
      <c r="E455" s="47">
        <v>566</v>
      </c>
      <c r="F455" s="47">
        <v>9</v>
      </c>
      <c r="G455" s="74">
        <f t="shared" si="56"/>
        <v>630</v>
      </c>
      <c r="H455" s="75">
        <f t="shared" si="57"/>
        <v>576</v>
      </c>
      <c r="I455" s="47">
        <v>652</v>
      </c>
      <c r="J455" s="47">
        <v>603</v>
      </c>
      <c r="K455" s="47">
        <v>566</v>
      </c>
      <c r="L455" s="47">
        <v>9</v>
      </c>
      <c r="M455" s="74">
        <f t="shared" si="58"/>
        <v>630</v>
      </c>
      <c r="N455" s="75">
        <f t="shared" si="59"/>
        <v>576</v>
      </c>
      <c r="O455" s="47">
        <v>652</v>
      </c>
      <c r="P455" s="47">
        <v>603</v>
      </c>
      <c r="Q455" s="47">
        <v>566</v>
      </c>
      <c r="R455" s="47">
        <v>9</v>
      </c>
      <c r="S455" s="74">
        <f t="shared" si="60"/>
        <v>630</v>
      </c>
      <c r="T455" s="75">
        <f t="shared" si="61"/>
        <v>576</v>
      </c>
      <c r="U455" s="47">
        <v>479</v>
      </c>
      <c r="V455" s="47">
        <v>431</v>
      </c>
      <c r="W455" s="47">
        <v>396</v>
      </c>
      <c r="X455" s="47">
        <v>12</v>
      </c>
      <c r="Y455" s="74">
        <f t="shared" si="62"/>
        <v>467</v>
      </c>
      <c r="Z455" s="75">
        <f t="shared" si="63"/>
        <v>395</v>
      </c>
      <c r="AA455" s="47">
        <v>493</v>
      </c>
      <c r="AB455" s="47">
        <v>440</v>
      </c>
      <c r="AC455" s="47">
        <v>410</v>
      </c>
      <c r="AD455" s="47">
        <v>8</v>
      </c>
      <c r="AE455" s="74">
        <f t="shared" si="64"/>
        <v>464</v>
      </c>
      <c r="AF455" s="75">
        <f t="shared" si="65"/>
        <v>416</v>
      </c>
      <c r="AG455" s="64">
        <v>696</v>
      </c>
      <c r="AH455" s="64">
        <v>366.64299999999997</v>
      </c>
      <c r="AI455" s="64">
        <v>696</v>
      </c>
      <c r="AJ455" s="64">
        <v>582.35199999999998</v>
      </c>
      <c r="AK455" s="64">
        <v>696</v>
      </c>
      <c r="AL455" s="64">
        <v>594.84699999999998</v>
      </c>
      <c r="AM455" s="46">
        <v>38018</v>
      </c>
    </row>
    <row r="456" spans="2:39" ht="10.5" customHeight="1" x14ac:dyDescent="0.15">
      <c r="B456" s="48">
        <v>38047</v>
      </c>
      <c r="C456" s="47">
        <v>677</v>
      </c>
      <c r="D456" s="47">
        <v>604</v>
      </c>
      <c r="E456" s="47">
        <v>570</v>
      </c>
      <c r="F456" s="47">
        <v>9</v>
      </c>
      <c r="G456" s="74">
        <f t="shared" si="56"/>
        <v>631</v>
      </c>
      <c r="H456" s="75">
        <f t="shared" si="57"/>
        <v>577</v>
      </c>
      <c r="I456" s="47">
        <v>677</v>
      </c>
      <c r="J456" s="47">
        <v>604</v>
      </c>
      <c r="K456" s="47">
        <v>570</v>
      </c>
      <c r="L456" s="47">
        <v>9</v>
      </c>
      <c r="M456" s="74">
        <f t="shared" si="58"/>
        <v>631</v>
      </c>
      <c r="N456" s="75">
        <f t="shared" si="59"/>
        <v>577</v>
      </c>
      <c r="O456" s="47">
        <v>677</v>
      </c>
      <c r="P456" s="47">
        <v>604</v>
      </c>
      <c r="Q456" s="47">
        <v>570</v>
      </c>
      <c r="R456" s="47">
        <v>9</v>
      </c>
      <c r="S456" s="74">
        <f t="shared" si="60"/>
        <v>631</v>
      </c>
      <c r="T456" s="75">
        <f t="shared" si="61"/>
        <v>577</v>
      </c>
      <c r="U456" s="47">
        <v>482</v>
      </c>
      <c r="V456" s="47">
        <v>422</v>
      </c>
      <c r="W456" s="47">
        <v>391</v>
      </c>
      <c r="X456" s="47">
        <v>8</v>
      </c>
      <c r="Y456" s="74">
        <f t="shared" si="62"/>
        <v>446</v>
      </c>
      <c r="Z456" s="75">
        <f t="shared" si="63"/>
        <v>398</v>
      </c>
      <c r="AA456" s="47">
        <v>479</v>
      </c>
      <c r="AB456" s="47">
        <v>439</v>
      </c>
      <c r="AC456" s="47">
        <v>413</v>
      </c>
      <c r="AD456" s="47">
        <v>8</v>
      </c>
      <c r="AE456" s="74">
        <f t="shared" si="64"/>
        <v>463</v>
      </c>
      <c r="AF456" s="75">
        <f t="shared" si="65"/>
        <v>415</v>
      </c>
      <c r="AG456" s="64">
        <v>744</v>
      </c>
      <c r="AH456" s="64">
        <v>392.964</v>
      </c>
      <c r="AI456" s="64">
        <v>744</v>
      </c>
      <c r="AJ456" s="64">
        <v>622.29200000000003</v>
      </c>
      <c r="AK456" s="64">
        <v>744</v>
      </c>
      <c r="AL456" s="64">
        <v>635.41300000000001</v>
      </c>
      <c r="AM456" s="48">
        <v>38047</v>
      </c>
    </row>
    <row r="457" spans="2:39" ht="10.5" customHeight="1" x14ac:dyDescent="0.15">
      <c r="B457" s="46">
        <v>38078</v>
      </c>
      <c r="C457" s="47">
        <v>670</v>
      </c>
      <c r="D457" s="47">
        <v>604</v>
      </c>
      <c r="E457" s="47">
        <v>572</v>
      </c>
      <c r="F457" s="47">
        <v>10</v>
      </c>
      <c r="G457" s="74">
        <f t="shared" si="56"/>
        <v>634</v>
      </c>
      <c r="H457" s="75">
        <f t="shared" si="57"/>
        <v>574</v>
      </c>
      <c r="I457" s="47">
        <v>670</v>
      </c>
      <c r="J457" s="47">
        <v>604</v>
      </c>
      <c r="K457" s="47">
        <v>572</v>
      </c>
      <c r="L457" s="47">
        <v>10</v>
      </c>
      <c r="M457" s="74">
        <f t="shared" si="58"/>
        <v>634</v>
      </c>
      <c r="N457" s="75">
        <f t="shared" si="59"/>
        <v>574</v>
      </c>
      <c r="O457" s="47">
        <v>670</v>
      </c>
      <c r="P457" s="47">
        <v>604</v>
      </c>
      <c r="Q457" s="47">
        <v>572</v>
      </c>
      <c r="R457" s="47">
        <v>10</v>
      </c>
      <c r="S457" s="74">
        <f t="shared" si="60"/>
        <v>634</v>
      </c>
      <c r="T457" s="75">
        <f t="shared" si="61"/>
        <v>574</v>
      </c>
      <c r="U457" s="47">
        <v>479</v>
      </c>
      <c r="V457" s="47">
        <v>425</v>
      </c>
      <c r="W457" s="47">
        <v>397</v>
      </c>
      <c r="X457" s="47">
        <v>9</v>
      </c>
      <c r="Y457" s="74">
        <f t="shared" si="62"/>
        <v>452</v>
      </c>
      <c r="Z457" s="75">
        <f t="shared" si="63"/>
        <v>398</v>
      </c>
      <c r="AA457" s="47">
        <v>475</v>
      </c>
      <c r="AB457" s="47">
        <v>439</v>
      </c>
      <c r="AC457" s="47">
        <v>413</v>
      </c>
      <c r="AD457" s="47">
        <v>8</v>
      </c>
      <c r="AE457" s="74">
        <f t="shared" si="64"/>
        <v>463</v>
      </c>
      <c r="AF457" s="75">
        <f t="shared" si="65"/>
        <v>415</v>
      </c>
      <c r="AG457" s="64">
        <v>720</v>
      </c>
      <c r="AH457" s="64">
        <v>380.58199999999999</v>
      </c>
      <c r="AI457" s="64">
        <v>720</v>
      </c>
      <c r="AJ457" s="64">
        <v>602.303</v>
      </c>
      <c r="AK457" s="64">
        <v>720</v>
      </c>
      <c r="AL457" s="64">
        <v>615.221</v>
      </c>
      <c r="AM457" s="46">
        <v>38078</v>
      </c>
    </row>
    <row r="458" spans="2:39" ht="10.5" customHeight="1" x14ac:dyDescent="0.15">
      <c r="B458" s="48">
        <v>38108</v>
      </c>
      <c r="C458" s="47">
        <v>625</v>
      </c>
      <c r="D458" s="47">
        <v>597</v>
      </c>
      <c r="E458" s="47">
        <v>564</v>
      </c>
      <c r="F458" s="47">
        <v>8</v>
      </c>
      <c r="G458" s="74">
        <f t="shared" si="56"/>
        <v>621</v>
      </c>
      <c r="H458" s="75">
        <f t="shared" si="57"/>
        <v>573</v>
      </c>
      <c r="I458" s="47">
        <v>625</v>
      </c>
      <c r="J458" s="47">
        <v>597</v>
      </c>
      <c r="K458" s="47">
        <v>564</v>
      </c>
      <c r="L458" s="47">
        <v>8</v>
      </c>
      <c r="M458" s="74">
        <f t="shared" si="58"/>
        <v>621</v>
      </c>
      <c r="N458" s="75">
        <f t="shared" si="59"/>
        <v>573</v>
      </c>
      <c r="O458" s="47">
        <v>625</v>
      </c>
      <c r="P458" s="47">
        <v>597</v>
      </c>
      <c r="Q458" s="47">
        <v>564</v>
      </c>
      <c r="R458" s="47">
        <v>8</v>
      </c>
      <c r="S458" s="74">
        <f t="shared" si="60"/>
        <v>621</v>
      </c>
      <c r="T458" s="75">
        <f t="shared" si="61"/>
        <v>573</v>
      </c>
      <c r="U458" s="47">
        <v>451</v>
      </c>
      <c r="V458" s="47">
        <v>422</v>
      </c>
      <c r="W458" s="47">
        <v>393</v>
      </c>
      <c r="X458" s="47">
        <v>8</v>
      </c>
      <c r="Y458" s="74">
        <f t="shared" si="62"/>
        <v>446</v>
      </c>
      <c r="Z458" s="75">
        <f t="shared" si="63"/>
        <v>398</v>
      </c>
      <c r="AA458" s="47">
        <v>465</v>
      </c>
      <c r="AB458" s="47">
        <v>436</v>
      </c>
      <c r="AC458" s="47">
        <v>409</v>
      </c>
      <c r="AD458" s="47">
        <v>8</v>
      </c>
      <c r="AE458" s="74">
        <f t="shared" si="64"/>
        <v>460</v>
      </c>
      <c r="AF458" s="75">
        <f t="shared" si="65"/>
        <v>412</v>
      </c>
      <c r="AG458" s="64">
        <v>744</v>
      </c>
      <c r="AH458" s="64">
        <v>393.23</v>
      </c>
      <c r="AI458" s="64">
        <v>744</v>
      </c>
      <c r="AJ458" s="64">
        <v>622.01400000000001</v>
      </c>
      <c r="AK458" s="64">
        <v>744</v>
      </c>
      <c r="AL458" s="64">
        <v>625.78800000000001</v>
      </c>
      <c r="AM458" s="48">
        <v>38108</v>
      </c>
    </row>
    <row r="459" spans="2:39" ht="10.5" customHeight="1" x14ac:dyDescent="0.15">
      <c r="B459" s="46">
        <v>38139</v>
      </c>
      <c r="C459" s="47">
        <v>628</v>
      </c>
      <c r="D459" s="47">
        <v>597</v>
      </c>
      <c r="E459" s="47">
        <v>569</v>
      </c>
      <c r="F459" s="47">
        <v>8</v>
      </c>
      <c r="G459" s="74">
        <f t="shared" si="56"/>
        <v>621</v>
      </c>
      <c r="H459" s="75">
        <f t="shared" si="57"/>
        <v>573</v>
      </c>
      <c r="I459" s="47">
        <v>628</v>
      </c>
      <c r="J459" s="47">
        <v>597</v>
      </c>
      <c r="K459" s="47">
        <v>569</v>
      </c>
      <c r="L459" s="47">
        <v>8</v>
      </c>
      <c r="M459" s="74">
        <f t="shared" si="58"/>
        <v>621</v>
      </c>
      <c r="N459" s="75">
        <f t="shared" si="59"/>
        <v>573</v>
      </c>
      <c r="O459" s="47">
        <v>628</v>
      </c>
      <c r="P459" s="47">
        <v>597</v>
      </c>
      <c r="Q459" s="47">
        <v>569</v>
      </c>
      <c r="R459" s="47">
        <v>8</v>
      </c>
      <c r="S459" s="74">
        <f t="shared" si="60"/>
        <v>621</v>
      </c>
      <c r="T459" s="75">
        <f t="shared" si="61"/>
        <v>573</v>
      </c>
      <c r="U459" s="47">
        <v>462</v>
      </c>
      <c r="V459" s="47">
        <v>425</v>
      </c>
      <c r="W459" s="47">
        <v>401</v>
      </c>
      <c r="X459" s="47">
        <v>7</v>
      </c>
      <c r="Y459" s="74">
        <f t="shared" si="62"/>
        <v>446</v>
      </c>
      <c r="Z459" s="75">
        <f t="shared" si="63"/>
        <v>404</v>
      </c>
      <c r="AA459" s="47">
        <v>468</v>
      </c>
      <c r="AB459" s="47">
        <v>436</v>
      </c>
      <c r="AC459" s="47">
        <v>411</v>
      </c>
      <c r="AD459" s="47">
        <v>7</v>
      </c>
      <c r="AE459" s="74">
        <f t="shared" si="64"/>
        <v>457</v>
      </c>
      <c r="AF459" s="75">
        <f t="shared" si="65"/>
        <v>415</v>
      </c>
      <c r="AG459" s="64">
        <v>720</v>
      </c>
      <c r="AH459" s="64">
        <v>380.37</v>
      </c>
      <c r="AI459" s="64">
        <v>720</v>
      </c>
      <c r="AJ459" s="64">
        <v>601.63400000000001</v>
      </c>
      <c r="AK459" s="64">
        <v>217</v>
      </c>
      <c r="AL459" s="64">
        <v>166.321</v>
      </c>
      <c r="AM459" s="46">
        <v>38139</v>
      </c>
    </row>
    <row r="460" spans="2:39" ht="10.5" customHeight="1" x14ac:dyDescent="0.15">
      <c r="B460" s="48">
        <v>38169</v>
      </c>
      <c r="C460" s="47">
        <v>626</v>
      </c>
      <c r="D460" s="47">
        <v>595</v>
      </c>
      <c r="E460" s="47">
        <v>561</v>
      </c>
      <c r="F460" s="47">
        <v>8</v>
      </c>
      <c r="G460" s="74">
        <f t="shared" si="56"/>
        <v>619</v>
      </c>
      <c r="H460" s="75">
        <f t="shared" si="57"/>
        <v>571</v>
      </c>
      <c r="I460" s="47">
        <v>626</v>
      </c>
      <c r="J460" s="47">
        <v>595</v>
      </c>
      <c r="K460" s="47">
        <v>561</v>
      </c>
      <c r="L460" s="47">
        <v>8</v>
      </c>
      <c r="M460" s="74">
        <f t="shared" si="58"/>
        <v>619</v>
      </c>
      <c r="N460" s="75">
        <f t="shared" si="59"/>
        <v>571</v>
      </c>
      <c r="O460" s="47">
        <v>626</v>
      </c>
      <c r="P460" s="47">
        <v>595</v>
      </c>
      <c r="Q460" s="47">
        <v>561</v>
      </c>
      <c r="R460" s="47">
        <v>8</v>
      </c>
      <c r="S460" s="74">
        <f t="shared" si="60"/>
        <v>619</v>
      </c>
      <c r="T460" s="75">
        <f t="shared" si="61"/>
        <v>571</v>
      </c>
      <c r="U460" s="47">
        <v>447</v>
      </c>
      <c r="V460" s="47">
        <v>421</v>
      </c>
      <c r="W460" s="47">
        <v>393</v>
      </c>
      <c r="X460" s="47">
        <v>8</v>
      </c>
      <c r="Y460" s="74">
        <f t="shared" si="62"/>
        <v>445</v>
      </c>
      <c r="Z460" s="75">
        <f t="shared" si="63"/>
        <v>397</v>
      </c>
      <c r="AA460" s="47">
        <v>460</v>
      </c>
      <c r="AB460" s="47">
        <v>434</v>
      </c>
      <c r="AC460" s="47">
        <v>404</v>
      </c>
      <c r="AD460" s="47">
        <v>8</v>
      </c>
      <c r="AE460" s="74">
        <f t="shared" si="64"/>
        <v>458</v>
      </c>
      <c r="AF460" s="75">
        <f t="shared" si="65"/>
        <v>410</v>
      </c>
      <c r="AG460" s="64">
        <v>744</v>
      </c>
      <c r="AH460" s="64">
        <v>392.834</v>
      </c>
      <c r="AI460" s="64">
        <v>744</v>
      </c>
      <c r="AJ460" s="64">
        <v>620.94200000000001</v>
      </c>
      <c r="AK460" s="64">
        <v>0</v>
      </c>
      <c r="AL460" s="64">
        <v>0</v>
      </c>
      <c r="AM460" s="48">
        <v>38169</v>
      </c>
    </row>
    <row r="461" spans="2:39" ht="10.5" customHeight="1" x14ac:dyDescent="0.15">
      <c r="B461" s="46">
        <v>38200</v>
      </c>
      <c r="C461" s="47">
        <v>623</v>
      </c>
      <c r="D461" s="47">
        <v>595</v>
      </c>
      <c r="E461" s="47">
        <v>563</v>
      </c>
      <c r="F461" s="47">
        <v>8</v>
      </c>
      <c r="G461" s="74">
        <f t="shared" si="56"/>
        <v>619</v>
      </c>
      <c r="H461" s="75">
        <f t="shared" si="57"/>
        <v>571</v>
      </c>
      <c r="I461" s="47">
        <v>623</v>
      </c>
      <c r="J461" s="47">
        <v>595</v>
      </c>
      <c r="K461" s="47">
        <v>563</v>
      </c>
      <c r="L461" s="47">
        <v>8</v>
      </c>
      <c r="M461" s="74">
        <f t="shared" si="58"/>
        <v>619</v>
      </c>
      <c r="N461" s="75">
        <f t="shared" si="59"/>
        <v>571</v>
      </c>
      <c r="O461" s="47">
        <v>623</v>
      </c>
      <c r="P461" s="47">
        <v>595</v>
      </c>
      <c r="Q461" s="47">
        <v>563</v>
      </c>
      <c r="R461" s="47">
        <v>8</v>
      </c>
      <c r="S461" s="74">
        <f t="shared" si="60"/>
        <v>619</v>
      </c>
      <c r="T461" s="75">
        <f t="shared" si="61"/>
        <v>571</v>
      </c>
      <c r="U461" s="47">
        <v>449</v>
      </c>
      <c r="V461" s="47">
        <v>421</v>
      </c>
      <c r="W461" s="47">
        <v>387</v>
      </c>
      <c r="X461" s="47">
        <v>7</v>
      </c>
      <c r="Y461" s="74">
        <f t="shared" si="62"/>
        <v>442</v>
      </c>
      <c r="Z461" s="75">
        <f t="shared" si="63"/>
        <v>400</v>
      </c>
      <c r="AA461" s="47">
        <v>466</v>
      </c>
      <c r="AB461" s="47">
        <v>433</v>
      </c>
      <c r="AC461" s="47">
        <v>409</v>
      </c>
      <c r="AD461" s="47">
        <v>7</v>
      </c>
      <c r="AE461" s="74">
        <f t="shared" si="64"/>
        <v>454</v>
      </c>
      <c r="AF461" s="75">
        <f t="shared" si="65"/>
        <v>412</v>
      </c>
      <c r="AG461" s="64">
        <v>744</v>
      </c>
      <c r="AH461" s="64">
        <v>391.73099999999999</v>
      </c>
      <c r="AI461" s="64">
        <v>744</v>
      </c>
      <c r="AJ461" s="64">
        <v>619.673</v>
      </c>
      <c r="AK461" s="64">
        <v>8</v>
      </c>
      <c r="AL461" s="64">
        <v>0.98099999999999998</v>
      </c>
      <c r="AM461" s="46">
        <v>38200</v>
      </c>
    </row>
    <row r="462" spans="2:39" ht="10.5" customHeight="1" x14ac:dyDescent="0.15">
      <c r="B462" s="48">
        <v>38231</v>
      </c>
      <c r="C462" s="47">
        <v>635</v>
      </c>
      <c r="D462" s="47">
        <v>594</v>
      </c>
      <c r="E462" s="47">
        <v>564</v>
      </c>
      <c r="F462" s="47">
        <v>9</v>
      </c>
      <c r="G462" s="74">
        <f t="shared" si="56"/>
        <v>621</v>
      </c>
      <c r="H462" s="75">
        <f t="shared" si="57"/>
        <v>567</v>
      </c>
      <c r="I462" s="47">
        <v>635</v>
      </c>
      <c r="J462" s="47">
        <v>594</v>
      </c>
      <c r="K462" s="47">
        <v>564</v>
      </c>
      <c r="L462" s="47">
        <v>9</v>
      </c>
      <c r="M462" s="74">
        <f t="shared" si="58"/>
        <v>621</v>
      </c>
      <c r="N462" s="75">
        <f t="shared" si="59"/>
        <v>567</v>
      </c>
      <c r="O462" s="47">
        <v>635</v>
      </c>
      <c r="P462" s="47">
        <v>594</v>
      </c>
      <c r="Q462" s="47">
        <v>564</v>
      </c>
      <c r="R462" s="47">
        <v>9</v>
      </c>
      <c r="S462" s="74">
        <f t="shared" si="60"/>
        <v>621</v>
      </c>
      <c r="T462" s="75">
        <f t="shared" si="61"/>
        <v>567</v>
      </c>
      <c r="U462" s="47">
        <v>452</v>
      </c>
      <c r="V462" s="47">
        <v>422</v>
      </c>
      <c r="W462" s="47">
        <v>397</v>
      </c>
      <c r="X462" s="47">
        <v>7</v>
      </c>
      <c r="Y462" s="74">
        <f t="shared" si="62"/>
        <v>443</v>
      </c>
      <c r="Z462" s="75">
        <f t="shared" si="63"/>
        <v>401</v>
      </c>
      <c r="AA462" s="47">
        <v>479</v>
      </c>
      <c r="AB462" s="47">
        <v>447</v>
      </c>
      <c r="AC462" s="47">
        <v>420</v>
      </c>
      <c r="AD462" s="47">
        <v>8</v>
      </c>
      <c r="AE462" s="74">
        <f t="shared" si="64"/>
        <v>471</v>
      </c>
      <c r="AF462" s="75">
        <f t="shared" si="65"/>
        <v>423</v>
      </c>
      <c r="AG462" s="64">
        <v>170</v>
      </c>
      <c r="AH462" s="64">
        <v>85.581999999999994</v>
      </c>
      <c r="AI462" s="64">
        <v>720</v>
      </c>
      <c r="AJ462" s="64">
        <v>599.601</v>
      </c>
      <c r="AK462" s="64">
        <v>493</v>
      </c>
      <c r="AL462" s="64">
        <v>402.91500000000002</v>
      </c>
      <c r="AM462" s="48">
        <v>38231</v>
      </c>
    </row>
    <row r="463" spans="2:39" ht="10.5" customHeight="1" x14ac:dyDescent="0.15">
      <c r="B463" s="46">
        <v>38261</v>
      </c>
      <c r="C463" s="47">
        <v>615</v>
      </c>
      <c r="D463" s="47">
        <v>590</v>
      </c>
      <c r="E463" s="47">
        <v>553</v>
      </c>
      <c r="F463" s="47">
        <v>9</v>
      </c>
      <c r="G463" s="74">
        <f t="shared" si="56"/>
        <v>617</v>
      </c>
      <c r="H463" s="75">
        <f t="shared" si="57"/>
        <v>563</v>
      </c>
      <c r="I463" s="47">
        <v>615</v>
      </c>
      <c r="J463" s="47">
        <v>590</v>
      </c>
      <c r="K463" s="47">
        <v>553</v>
      </c>
      <c r="L463" s="47">
        <v>9</v>
      </c>
      <c r="M463" s="74">
        <f t="shared" si="58"/>
        <v>617</v>
      </c>
      <c r="N463" s="75">
        <f t="shared" si="59"/>
        <v>563</v>
      </c>
      <c r="O463" s="47">
        <v>615</v>
      </c>
      <c r="P463" s="47">
        <v>590</v>
      </c>
      <c r="Q463" s="47">
        <v>553</v>
      </c>
      <c r="R463" s="47">
        <v>9</v>
      </c>
      <c r="S463" s="74">
        <f t="shared" si="60"/>
        <v>617</v>
      </c>
      <c r="T463" s="75">
        <f t="shared" si="61"/>
        <v>563</v>
      </c>
      <c r="U463" s="47">
        <v>458</v>
      </c>
      <c r="V463" s="47">
        <v>422</v>
      </c>
      <c r="W463" s="47">
        <v>392</v>
      </c>
      <c r="X463" s="47">
        <v>8</v>
      </c>
      <c r="Y463" s="74">
        <f t="shared" si="62"/>
        <v>446</v>
      </c>
      <c r="Z463" s="75">
        <f t="shared" si="63"/>
        <v>398</v>
      </c>
      <c r="AA463" s="47">
        <v>486</v>
      </c>
      <c r="AB463" s="47">
        <v>449</v>
      </c>
      <c r="AC463" s="47">
        <v>422</v>
      </c>
      <c r="AD463" s="47">
        <v>8</v>
      </c>
      <c r="AE463" s="74">
        <f t="shared" si="64"/>
        <v>473</v>
      </c>
      <c r="AF463" s="75">
        <f t="shared" si="65"/>
        <v>425</v>
      </c>
      <c r="AG463" s="64">
        <v>0</v>
      </c>
      <c r="AH463" s="64">
        <v>0</v>
      </c>
      <c r="AI463" s="64">
        <v>744</v>
      </c>
      <c r="AJ463" s="64">
        <v>620.20299999999997</v>
      </c>
      <c r="AK463" s="64">
        <v>744</v>
      </c>
      <c r="AL463" s="64">
        <v>634.04</v>
      </c>
      <c r="AM463" s="46">
        <v>38261</v>
      </c>
    </row>
    <row r="464" spans="2:39" ht="10.5" customHeight="1" x14ac:dyDescent="0.15">
      <c r="B464" s="48">
        <v>38292</v>
      </c>
      <c r="C464" s="47">
        <v>622</v>
      </c>
      <c r="D464" s="47">
        <v>594</v>
      </c>
      <c r="E464" s="47">
        <v>562</v>
      </c>
      <c r="F464" s="47">
        <v>8</v>
      </c>
      <c r="G464" s="74">
        <f t="shared" si="56"/>
        <v>618</v>
      </c>
      <c r="H464" s="75">
        <f t="shared" si="57"/>
        <v>570</v>
      </c>
      <c r="I464" s="47">
        <v>622</v>
      </c>
      <c r="J464" s="47">
        <v>594</v>
      </c>
      <c r="K464" s="47">
        <v>562</v>
      </c>
      <c r="L464" s="47">
        <v>8</v>
      </c>
      <c r="M464" s="74">
        <f t="shared" si="58"/>
        <v>618</v>
      </c>
      <c r="N464" s="75">
        <f t="shared" si="59"/>
        <v>570</v>
      </c>
      <c r="O464" s="47">
        <v>622</v>
      </c>
      <c r="P464" s="47">
        <v>594</v>
      </c>
      <c r="Q464" s="47">
        <v>562</v>
      </c>
      <c r="R464" s="47">
        <v>8</v>
      </c>
      <c r="S464" s="74">
        <f t="shared" si="60"/>
        <v>618</v>
      </c>
      <c r="T464" s="75">
        <f t="shared" si="61"/>
        <v>570</v>
      </c>
      <c r="U464" s="47">
        <v>458</v>
      </c>
      <c r="V464" s="47">
        <v>423</v>
      </c>
      <c r="W464" s="47">
        <v>400</v>
      </c>
      <c r="X464" s="47">
        <v>8</v>
      </c>
      <c r="Y464" s="74">
        <f t="shared" si="62"/>
        <v>447</v>
      </c>
      <c r="Z464" s="75">
        <f t="shared" si="63"/>
        <v>399</v>
      </c>
      <c r="AA464" s="47">
        <v>486</v>
      </c>
      <c r="AB464" s="47">
        <v>449</v>
      </c>
      <c r="AC464" s="47">
        <v>418</v>
      </c>
      <c r="AD464" s="47">
        <v>8</v>
      </c>
      <c r="AE464" s="74">
        <f t="shared" si="64"/>
        <v>473</v>
      </c>
      <c r="AF464" s="75">
        <f t="shared" si="65"/>
        <v>425</v>
      </c>
      <c r="AG464" s="64">
        <v>0</v>
      </c>
      <c r="AH464" s="64">
        <v>0</v>
      </c>
      <c r="AI464" s="64">
        <v>720</v>
      </c>
      <c r="AJ464" s="64">
        <v>600.47699999999998</v>
      </c>
      <c r="AK464" s="64">
        <v>720</v>
      </c>
      <c r="AL464" s="64">
        <v>613.95799999999997</v>
      </c>
      <c r="AM464" s="48">
        <v>38292</v>
      </c>
    </row>
    <row r="465" spans="2:56" ht="10.5" customHeight="1" x14ac:dyDescent="0.15">
      <c r="B465" s="46">
        <v>38322</v>
      </c>
      <c r="C465" s="47">
        <v>666</v>
      </c>
      <c r="D465" s="47">
        <v>599</v>
      </c>
      <c r="E465" s="47">
        <v>565</v>
      </c>
      <c r="F465" s="47">
        <v>11</v>
      </c>
      <c r="G465" s="74">
        <f t="shared" si="56"/>
        <v>632</v>
      </c>
      <c r="H465" s="75">
        <f t="shared" si="57"/>
        <v>566</v>
      </c>
      <c r="I465" s="47">
        <v>666</v>
      </c>
      <c r="J465" s="47">
        <v>599</v>
      </c>
      <c r="K465" s="47">
        <v>565</v>
      </c>
      <c r="L465" s="47">
        <v>11</v>
      </c>
      <c r="M465" s="74">
        <f t="shared" si="58"/>
        <v>632</v>
      </c>
      <c r="N465" s="75">
        <f t="shared" si="59"/>
        <v>566</v>
      </c>
      <c r="O465" s="47">
        <v>666</v>
      </c>
      <c r="P465" s="47">
        <v>599</v>
      </c>
      <c r="Q465" s="47">
        <v>565</v>
      </c>
      <c r="R465" s="47">
        <v>11</v>
      </c>
      <c r="S465" s="74">
        <f t="shared" si="60"/>
        <v>632</v>
      </c>
      <c r="T465" s="75">
        <f t="shared" si="61"/>
        <v>566</v>
      </c>
      <c r="U465" s="47">
        <v>475</v>
      </c>
      <c r="V465" s="47">
        <v>426</v>
      </c>
      <c r="W465" s="47">
        <v>400</v>
      </c>
      <c r="X465" s="47">
        <v>9</v>
      </c>
      <c r="Y465" s="74">
        <f t="shared" si="62"/>
        <v>453</v>
      </c>
      <c r="Z465" s="75">
        <f t="shared" si="63"/>
        <v>399</v>
      </c>
      <c r="AA465" s="47">
        <v>500</v>
      </c>
      <c r="AB465" s="47">
        <v>453</v>
      </c>
      <c r="AC465" s="47">
        <v>425</v>
      </c>
      <c r="AD465" s="47">
        <v>9</v>
      </c>
      <c r="AE465" s="74">
        <f t="shared" si="64"/>
        <v>480</v>
      </c>
      <c r="AF465" s="75">
        <f t="shared" si="65"/>
        <v>426</v>
      </c>
      <c r="AG465" s="64">
        <v>0</v>
      </c>
      <c r="AH465" s="64">
        <v>0</v>
      </c>
      <c r="AI465" s="64">
        <v>744</v>
      </c>
      <c r="AJ465" s="64">
        <v>621.09699999999998</v>
      </c>
      <c r="AK465" s="64">
        <v>744</v>
      </c>
      <c r="AL465" s="64">
        <v>635.51099999999997</v>
      </c>
      <c r="AM465" s="46">
        <v>38322</v>
      </c>
    </row>
    <row r="466" spans="2:56" ht="10.5" customHeight="1" x14ac:dyDescent="0.15">
      <c r="B466" s="48">
        <v>38353</v>
      </c>
      <c r="C466" s="47">
        <v>641</v>
      </c>
      <c r="D466" s="47">
        <v>603</v>
      </c>
      <c r="E466" s="47">
        <v>564</v>
      </c>
      <c r="F466" s="47">
        <v>9</v>
      </c>
      <c r="G466" s="74">
        <f t="shared" si="56"/>
        <v>630</v>
      </c>
      <c r="H466" s="75">
        <f t="shared" si="57"/>
        <v>576</v>
      </c>
      <c r="I466" s="47">
        <v>641</v>
      </c>
      <c r="J466" s="47">
        <v>603</v>
      </c>
      <c r="K466" s="47">
        <v>564</v>
      </c>
      <c r="L466" s="47">
        <v>9</v>
      </c>
      <c r="M466" s="74">
        <f t="shared" si="58"/>
        <v>630</v>
      </c>
      <c r="N466" s="75">
        <f t="shared" si="59"/>
        <v>576</v>
      </c>
      <c r="O466" s="47">
        <v>641</v>
      </c>
      <c r="P466" s="47">
        <v>603</v>
      </c>
      <c r="Q466" s="47">
        <v>564</v>
      </c>
      <c r="R466" s="47">
        <v>9</v>
      </c>
      <c r="S466" s="74">
        <f t="shared" si="60"/>
        <v>630</v>
      </c>
      <c r="T466" s="75">
        <f t="shared" si="61"/>
        <v>576</v>
      </c>
      <c r="U466" s="47">
        <v>453</v>
      </c>
      <c r="V466" s="47">
        <v>426</v>
      </c>
      <c r="W466" s="47">
        <v>393</v>
      </c>
      <c r="X466" s="47">
        <v>8</v>
      </c>
      <c r="Y466" s="74">
        <f t="shared" si="62"/>
        <v>450</v>
      </c>
      <c r="Z466" s="75">
        <f t="shared" si="63"/>
        <v>402</v>
      </c>
      <c r="AA466" s="47">
        <v>494</v>
      </c>
      <c r="AB466" s="47">
        <v>460</v>
      </c>
      <c r="AC466" s="47">
        <v>429</v>
      </c>
      <c r="AD466" s="47">
        <v>9</v>
      </c>
      <c r="AE466" s="74">
        <f t="shared" si="64"/>
        <v>487</v>
      </c>
      <c r="AF466" s="75">
        <f t="shared" si="65"/>
        <v>433</v>
      </c>
      <c r="AG466" s="64">
        <v>307</v>
      </c>
      <c r="AH466" s="64">
        <v>156.79400000000001</v>
      </c>
      <c r="AI466" s="64">
        <v>505</v>
      </c>
      <c r="AJ466" s="64">
        <v>416.24</v>
      </c>
      <c r="AK466" s="64">
        <v>744</v>
      </c>
      <c r="AL466" s="64">
        <v>635.44500000000005</v>
      </c>
      <c r="AM466" s="48">
        <v>38353</v>
      </c>
    </row>
    <row r="467" spans="2:56" ht="10.5" customHeight="1" x14ac:dyDescent="0.15">
      <c r="B467" s="46">
        <v>38384</v>
      </c>
      <c r="C467" s="47">
        <v>647</v>
      </c>
      <c r="D467" s="47">
        <v>607</v>
      </c>
      <c r="E467" s="47">
        <v>579</v>
      </c>
      <c r="F467" s="47">
        <v>9</v>
      </c>
      <c r="G467" s="74">
        <f>D467+F467*3</f>
        <v>634</v>
      </c>
      <c r="H467" s="75">
        <f>D467-3*F467</f>
        <v>580</v>
      </c>
      <c r="I467" s="47">
        <v>647</v>
      </c>
      <c r="J467" s="47">
        <v>607</v>
      </c>
      <c r="K467" s="47">
        <v>579</v>
      </c>
      <c r="L467" s="47">
        <v>9</v>
      </c>
      <c r="M467" s="74">
        <f>J467+L467*3</f>
        <v>634</v>
      </c>
      <c r="N467" s="75">
        <f>J467-3*L467</f>
        <v>580</v>
      </c>
      <c r="O467" s="47">
        <v>647</v>
      </c>
      <c r="P467" s="47">
        <v>607</v>
      </c>
      <c r="Q467" s="47">
        <v>579</v>
      </c>
      <c r="R467" s="47">
        <v>9</v>
      </c>
      <c r="S467" s="74">
        <f>P467+R467*3</f>
        <v>634</v>
      </c>
      <c r="T467" s="75">
        <f>P467-3*R467</f>
        <v>580</v>
      </c>
      <c r="U467" s="47">
        <v>459</v>
      </c>
      <c r="V467" s="47">
        <v>424</v>
      </c>
      <c r="W467" s="47">
        <v>395</v>
      </c>
      <c r="X467" s="47">
        <v>7</v>
      </c>
      <c r="Y467" s="74">
        <f t="shared" si="62"/>
        <v>445</v>
      </c>
      <c r="Z467" s="75">
        <f t="shared" si="63"/>
        <v>403</v>
      </c>
      <c r="AA467" s="47">
        <v>498</v>
      </c>
      <c r="AB467" s="47">
        <v>464</v>
      </c>
      <c r="AC467" s="47">
        <v>435</v>
      </c>
      <c r="AD467" s="47">
        <v>8</v>
      </c>
      <c r="AE467" s="74">
        <f t="shared" ref="AE467:AE528" si="66">AB467+AD467*3</f>
        <v>488</v>
      </c>
      <c r="AF467" s="75">
        <f t="shared" ref="AF467:AF528" si="67">AB467-3*AD467</f>
        <v>440</v>
      </c>
      <c r="AG467" s="64">
        <v>583</v>
      </c>
      <c r="AH467" s="64">
        <v>308.93200000000002</v>
      </c>
      <c r="AI467" s="64">
        <v>0</v>
      </c>
      <c r="AJ467" s="64">
        <v>0</v>
      </c>
      <c r="AK467" s="64">
        <v>672</v>
      </c>
      <c r="AL467" s="64">
        <v>573.673</v>
      </c>
      <c r="AM467" s="46">
        <v>38384</v>
      </c>
    </row>
    <row r="468" spans="2:56" ht="10.5" customHeight="1" x14ac:dyDescent="0.15">
      <c r="B468" s="48">
        <v>38412</v>
      </c>
      <c r="C468" s="47">
        <v>656</v>
      </c>
      <c r="D468" s="47">
        <v>606</v>
      </c>
      <c r="E468" s="47">
        <v>567</v>
      </c>
      <c r="F468" s="47">
        <v>10</v>
      </c>
      <c r="G468" s="74">
        <f>D468+F468*3</f>
        <v>636</v>
      </c>
      <c r="H468" s="75">
        <f>D468-3*F468</f>
        <v>576</v>
      </c>
      <c r="I468" s="47">
        <v>656</v>
      </c>
      <c r="J468" s="47">
        <v>606</v>
      </c>
      <c r="K468" s="47">
        <v>567</v>
      </c>
      <c r="L468" s="47">
        <v>10</v>
      </c>
      <c r="M468" s="74">
        <f>J468+L468*3</f>
        <v>636</v>
      </c>
      <c r="N468" s="75">
        <f>J468-3*L468</f>
        <v>576</v>
      </c>
      <c r="O468" s="47">
        <v>656</v>
      </c>
      <c r="P468" s="47">
        <v>606</v>
      </c>
      <c r="Q468" s="47">
        <v>567</v>
      </c>
      <c r="R468" s="47">
        <v>10</v>
      </c>
      <c r="S468" s="74">
        <f>P468+R468*3</f>
        <v>636</v>
      </c>
      <c r="T468" s="75">
        <f>P468-3*R468</f>
        <v>576</v>
      </c>
      <c r="U468" s="47">
        <v>450</v>
      </c>
      <c r="V468" s="47">
        <v>424</v>
      </c>
      <c r="W468" s="47">
        <v>395</v>
      </c>
      <c r="X468" s="47">
        <v>7</v>
      </c>
      <c r="Y468" s="74">
        <f t="shared" si="62"/>
        <v>445</v>
      </c>
      <c r="Z468" s="75">
        <f t="shared" si="63"/>
        <v>403</v>
      </c>
      <c r="AA468" s="47">
        <v>497</v>
      </c>
      <c r="AB468" s="47">
        <v>465</v>
      </c>
      <c r="AC468" s="47">
        <v>437</v>
      </c>
      <c r="AD468" s="47">
        <v>8</v>
      </c>
      <c r="AE468" s="74">
        <f t="shared" si="66"/>
        <v>489</v>
      </c>
      <c r="AF468" s="75">
        <f t="shared" si="67"/>
        <v>441</v>
      </c>
      <c r="AG468" s="64">
        <v>0</v>
      </c>
      <c r="AH468" s="64">
        <v>0</v>
      </c>
      <c r="AI468" s="64">
        <v>0</v>
      </c>
      <c r="AJ468" s="64">
        <v>0</v>
      </c>
      <c r="AK468" s="64">
        <v>744</v>
      </c>
      <c r="AL468" s="64">
        <v>635.18799999999999</v>
      </c>
      <c r="AM468" s="48">
        <v>38412</v>
      </c>
    </row>
    <row r="469" spans="2:56" ht="10.5" customHeight="1" x14ac:dyDescent="0.15">
      <c r="B469" s="46">
        <v>38443</v>
      </c>
      <c r="C469" s="47">
        <v>651</v>
      </c>
      <c r="D469" s="47">
        <v>604</v>
      </c>
      <c r="E469" s="47">
        <v>574</v>
      </c>
      <c r="F469" s="47">
        <v>9</v>
      </c>
      <c r="G469" s="74">
        <f t="shared" ref="G469:G478" si="68">D469+F469*3</f>
        <v>631</v>
      </c>
      <c r="H469" s="75">
        <f t="shared" ref="H469:H478" si="69">D469-3*F469</f>
        <v>577</v>
      </c>
      <c r="I469" s="47">
        <v>651</v>
      </c>
      <c r="J469" s="47">
        <v>604</v>
      </c>
      <c r="K469" s="47">
        <v>574</v>
      </c>
      <c r="L469" s="47">
        <v>9</v>
      </c>
      <c r="M469" s="74">
        <f t="shared" ref="M469:M478" si="70">J469+L469*3</f>
        <v>631</v>
      </c>
      <c r="N469" s="75">
        <f t="shared" ref="N469:N478" si="71">J469-3*L469</f>
        <v>577</v>
      </c>
      <c r="O469" s="47">
        <v>651</v>
      </c>
      <c r="P469" s="47">
        <v>604</v>
      </c>
      <c r="Q469" s="47">
        <v>574</v>
      </c>
      <c r="R469" s="47">
        <v>9</v>
      </c>
      <c r="S469" s="74">
        <f t="shared" ref="S469:S478" si="72">P469+R469*3</f>
        <v>631</v>
      </c>
      <c r="T469" s="75">
        <f t="shared" ref="T469:T478" si="73">P469-3*R469</f>
        <v>577</v>
      </c>
      <c r="U469" s="47">
        <v>452</v>
      </c>
      <c r="V469" s="47">
        <v>420</v>
      </c>
      <c r="W469" s="47">
        <v>391</v>
      </c>
      <c r="X469" s="47">
        <v>8</v>
      </c>
      <c r="Y469" s="74">
        <f t="shared" si="62"/>
        <v>444</v>
      </c>
      <c r="Z469" s="75">
        <f t="shared" si="63"/>
        <v>396</v>
      </c>
      <c r="AA469" s="47">
        <v>491</v>
      </c>
      <c r="AB469" s="47">
        <v>461</v>
      </c>
      <c r="AC469" s="47">
        <v>433</v>
      </c>
      <c r="AD469" s="47">
        <v>8</v>
      </c>
      <c r="AE469" s="74">
        <f t="shared" si="66"/>
        <v>485</v>
      </c>
      <c r="AF469" s="75">
        <f t="shared" si="67"/>
        <v>437</v>
      </c>
      <c r="AG469" s="64">
        <v>329</v>
      </c>
      <c r="AH469" s="64">
        <v>171.876</v>
      </c>
      <c r="AI469" s="64">
        <v>0</v>
      </c>
      <c r="AJ469" s="64">
        <v>0</v>
      </c>
      <c r="AK469" s="64">
        <v>720</v>
      </c>
      <c r="AL469" s="64">
        <v>614.60400000000004</v>
      </c>
      <c r="AM469" s="46">
        <v>38443</v>
      </c>
      <c r="AO469" s="5">
        <v>651</v>
      </c>
      <c r="AP469" s="5">
        <v>604</v>
      </c>
      <c r="AQ469" s="5">
        <v>574</v>
      </c>
      <c r="AR469" s="5">
        <v>9</v>
      </c>
      <c r="AT469" s="5">
        <v>452</v>
      </c>
      <c r="AU469" s="5">
        <v>420</v>
      </c>
      <c r="AV469" s="5">
        <v>391</v>
      </c>
      <c r="AW469" s="5">
        <v>8</v>
      </c>
      <c r="AY469" s="5">
        <v>491</v>
      </c>
      <c r="AZ469" s="5">
        <v>461</v>
      </c>
      <c r="BA469" s="5">
        <v>433</v>
      </c>
      <c r="BB469" s="5">
        <v>8</v>
      </c>
    </row>
    <row r="470" spans="2:56" ht="10.5" customHeight="1" x14ac:dyDescent="0.15">
      <c r="B470" s="48">
        <v>38473</v>
      </c>
      <c r="C470" s="47">
        <v>653</v>
      </c>
      <c r="D470" s="47">
        <v>602</v>
      </c>
      <c r="E470" s="47">
        <v>570</v>
      </c>
      <c r="F470" s="47">
        <v>9</v>
      </c>
      <c r="G470" s="74">
        <f t="shared" si="68"/>
        <v>629</v>
      </c>
      <c r="H470" s="75">
        <f t="shared" si="69"/>
        <v>575</v>
      </c>
      <c r="I470" s="47">
        <v>653</v>
      </c>
      <c r="J470" s="47">
        <v>602</v>
      </c>
      <c r="K470" s="47">
        <v>570</v>
      </c>
      <c r="L470" s="47">
        <v>9</v>
      </c>
      <c r="M470" s="74">
        <f t="shared" si="70"/>
        <v>629</v>
      </c>
      <c r="N470" s="75">
        <f t="shared" si="71"/>
        <v>575</v>
      </c>
      <c r="O470" s="47">
        <v>653</v>
      </c>
      <c r="P470" s="47">
        <v>602</v>
      </c>
      <c r="Q470" s="47">
        <v>570</v>
      </c>
      <c r="R470" s="47">
        <v>9</v>
      </c>
      <c r="S470" s="74">
        <f t="shared" si="72"/>
        <v>629</v>
      </c>
      <c r="T470" s="75">
        <f t="shared" si="73"/>
        <v>575</v>
      </c>
      <c r="U470" s="47">
        <v>459</v>
      </c>
      <c r="V470" s="47">
        <v>420</v>
      </c>
      <c r="W470" s="47">
        <v>397</v>
      </c>
      <c r="X470" s="47">
        <v>8</v>
      </c>
      <c r="Y470" s="74">
        <f t="shared" si="62"/>
        <v>444</v>
      </c>
      <c r="Z470" s="75">
        <f t="shared" si="63"/>
        <v>396</v>
      </c>
      <c r="AA470" s="47">
        <v>483</v>
      </c>
      <c r="AB470" s="47">
        <v>456</v>
      </c>
      <c r="AC470" s="47">
        <v>428</v>
      </c>
      <c r="AD470" s="47">
        <v>8</v>
      </c>
      <c r="AE470" s="74">
        <f t="shared" si="66"/>
        <v>480</v>
      </c>
      <c r="AF470" s="75">
        <f t="shared" si="67"/>
        <v>432</v>
      </c>
      <c r="AG470" s="64">
        <v>744</v>
      </c>
      <c r="AH470" s="64">
        <v>396.29399999999998</v>
      </c>
      <c r="AI470" s="64">
        <v>26</v>
      </c>
      <c r="AJ470" s="64">
        <v>12.798</v>
      </c>
      <c r="AK470" s="64">
        <v>744</v>
      </c>
      <c r="AL470" s="64">
        <v>635.28800000000001</v>
      </c>
      <c r="AM470" s="48">
        <v>38473</v>
      </c>
      <c r="AO470" s="5">
        <v>653</v>
      </c>
      <c r="AP470" s="5">
        <v>602</v>
      </c>
      <c r="AQ470" s="5">
        <v>570</v>
      </c>
      <c r="AR470" s="5">
        <v>9</v>
      </c>
      <c r="AT470" s="5">
        <v>459</v>
      </c>
      <c r="AU470" s="5">
        <v>420</v>
      </c>
      <c r="AV470" s="5">
        <v>397</v>
      </c>
      <c r="AW470" s="5">
        <v>8</v>
      </c>
      <c r="AY470" s="5">
        <v>483</v>
      </c>
      <c r="AZ470" s="5">
        <v>456</v>
      </c>
      <c r="BA470" s="5">
        <v>428</v>
      </c>
      <c r="BB470" s="5">
        <v>8</v>
      </c>
    </row>
    <row r="471" spans="2:56" ht="10.5" customHeight="1" x14ac:dyDescent="0.15">
      <c r="B471" s="46">
        <v>38504</v>
      </c>
      <c r="C471" s="47">
        <v>636</v>
      </c>
      <c r="D471" s="47">
        <v>596</v>
      </c>
      <c r="E471" s="47">
        <v>556</v>
      </c>
      <c r="F471" s="47">
        <v>10</v>
      </c>
      <c r="G471" s="74">
        <f t="shared" si="68"/>
        <v>626</v>
      </c>
      <c r="H471" s="75">
        <f t="shared" si="69"/>
        <v>566</v>
      </c>
      <c r="I471" s="47">
        <v>636</v>
      </c>
      <c r="J471" s="47">
        <v>596</v>
      </c>
      <c r="K471" s="47">
        <v>556</v>
      </c>
      <c r="L471" s="47">
        <v>10</v>
      </c>
      <c r="M471" s="74">
        <f t="shared" si="70"/>
        <v>626</v>
      </c>
      <c r="N471" s="75">
        <f t="shared" si="71"/>
        <v>566</v>
      </c>
      <c r="O471" s="47">
        <v>636</v>
      </c>
      <c r="P471" s="47">
        <v>596</v>
      </c>
      <c r="Q471" s="47">
        <v>556</v>
      </c>
      <c r="R471" s="47">
        <v>10</v>
      </c>
      <c r="S471" s="74">
        <f t="shared" si="72"/>
        <v>626</v>
      </c>
      <c r="T471" s="75">
        <f t="shared" si="73"/>
        <v>566</v>
      </c>
      <c r="U471" s="47">
        <v>444</v>
      </c>
      <c r="V471" s="47">
        <v>418</v>
      </c>
      <c r="W471" s="47">
        <v>393</v>
      </c>
      <c r="X471" s="47">
        <v>7</v>
      </c>
      <c r="Y471" s="74">
        <f t="shared" si="62"/>
        <v>439</v>
      </c>
      <c r="Z471" s="75">
        <f t="shared" si="63"/>
        <v>397</v>
      </c>
      <c r="AA471" s="47">
        <v>478</v>
      </c>
      <c r="AB471" s="47">
        <v>452</v>
      </c>
      <c r="AC471" s="47">
        <v>429</v>
      </c>
      <c r="AD471" s="47">
        <v>8</v>
      </c>
      <c r="AE471" s="74">
        <f t="shared" si="66"/>
        <v>476</v>
      </c>
      <c r="AF471" s="75">
        <f t="shared" si="67"/>
        <v>428</v>
      </c>
      <c r="AG471" s="64">
        <v>720</v>
      </c>
      <c r="AH471" s="64">
        <v>383.38499999999999</v>
      </c>
      <c r="AI471" s="64">
        <v>720</v>
      </c>
      <c r="AJ471" s="64">
        <v>597.78200000000004</v>
      </c>
      <c r="AK471" s="64">
        <v>720</v>
      </c>
      <c r="AL471" s="64">
        <v>614.20000000000005</v>
      </c>
      <c r="AM471" s="46">
        <v>38504</v>
      </c>
      <c r="AO471" s="5">
        <v>636</v>
      </c>
      <c r="AP471" s="5">
        <v>596</v>
      </c>
      <c r="AQ471" s="5">
        <v>556</v>
      </c>
      <c r="AR471" s="5">
        <v>10</v>
      </c>
      <c r="AT471" s="5">
        <v>444</v>
      </c>
      <c r="AU471" s="5">
        <v>418</v>
      </c>
      <c r="AV471" s="5">
        <v>393</v>
      </c>
      <c r="AW471" s="5">
        <v>7</v>
      </c>
      <c r="AY471" s="5">
        <v>478</v>
      </c>
      <c r="AZ471" s="5">
        <v>452</v>
      </c>
      <c r="BA471" s="5">
        <v>429</v>
      </c>
      <c r="BB471" s="5">
        <v>8</v>
      </c>
    </row>
    <row r="472" spans="2:56" ht="10.5" customHeight="1" x14ac:dyDescent="0.15">
      <c r="B472" s="48">
        <v>38534</v>
      </c>
      <c r="C472" s="47">
        <v>619</v>
      </c>
      <c r="D472" s="47">
        <v>589</v>
      </c>
      <c r="E472" s="47">
        <v>553</v>
      </c>
      <c r="F472" s="47">
        <v>9</v>
      </c>
      <c r="G472" s="74">
        <f t="shared" si="68"/>
        <v>616</v>
      </c>
      <c r="H472" s="75">
        <f t="shared" si="69"/>
        <v>562</v>
      </c>
      <c r="I472" s="47">
        <v>619</v>
      </c>
      <c r="J472" s="47">
        <v>589</v>
      </c>
      <c r="K472" s="47">
        <v>553</v>
      </c>
      <c r="L472" s="47">
        <v>9</v>
      </c>
      <c r="M472" s="74">
        <f t="shared" si="70"/>
        <v>616</v>
      </c>
      <c r="N472" s="75">
        <f t="shared" si="71"/>
        <v>562</v>
      </c>
      <c r="O472" s="47">
        <v>619</v>
      </c>
      <c r="P472" s="47">
        <v>589</v>
      </c>
      <c r="Q472" s="47">
        <v>553</v>
      </c>
      <c r="R472" s="47">
        <v>9</v>
      </c>
      <c r="S472" s="74">
        <f t="shared" si="72"/>
        <v>616</v>
      </c>
      <c r="T472" s="75">
        <f t="shared" si="73"/>
        <v>562</v>
      </c>
      <c r="U472" s="47">
        <v>444</v>
      </c>
      <c r="V472" s="47">
        <v>416</v>
      </c>
      <c r="W472" s="47">
        <v>387</v>
      </c>
      <c r="X472" s="47">
        <v>8</v>
      </c>
      <c r="Y472" s="74">
        <f t="shared" si="62"/>
        <v>440</v>
      </c>
      <c r="Z472" s="75">
        <f t="shared" si="63"/>
        <v>392</v>
      </c>
      <c r="AA472" s="47">
        <v>482</v>
      </c>
      <c r="AB472" s="47">
        <v>451</v>
      </c>
      <c r="AC472" s="47">
        <v>416</v>
      </c>
      <c r="AD472" s="47">
        <v>9</v>
      </c>
      <c r="AE472" s="74">
        <f t="shared" si="66"/>
        <v>478</v>
      </c>
      <c r="AF472" s="75">
        <f t="shared" si="67"/>
        <v>424</v>
      </c>
      <c r="AG472" s="64">
        <v>744</v>
      </c>
      <c r="AH472" s="64">
        <v>395.54599999999999</v>
      </c>
      <c r="AI472" s="64">
        <v>744</v>
      </c>
      <c r="AJ472" s="64">
        <v>621.60599999999999</v>
      </c>
      <c r="AK472" s="64">
        <v>744</v>
      </c>
      <c r="AL472" s="64">
        <v>540.78</v>
      </c>
      <c r="AM472" s="48">
        <v>38534</v>
      </c>
      <c r="AO472" s="5">
        <v>619</v>
      </c>
      <c r="AP472" s="5">
        <v>589</v>
      </c>
      <c r="AQ472" s="5">
        <v>553</v>
      </c>
      <c r="AR472" s="5">
        <v>9</v>
      </c>
      <c r="AT472" s="5">
        <v>444</v>
      </c>
      <c r="AU472" s="5">
        <v>416</v>
      </c>
      <c r="AV472" s="5">
        <v>387</v>
      </c>
      <c r="AW472" s="5">
        <v>8</v>
      </c>
      <c r="AY472" s="5">
        <v>482</v>
      </c>
      <c r="AZ472" s="5">
        <v>451</v>
      </c>
      <c r="BA472" s="5">
        <v>416</v>
      </c>
      <c r="BB472" s="5">
        <v>9</v>
      </c>
    </row>
    <row r="473" spans="2:56" ht="10.5" customHeight="1" x14ac:dyDescent="0.15">
      <c r="B473" s="46">
        <v>38565</v>
      </c>
      <c r="C473" s="47">
        <v>617</v>
      </c>
      <c r="D473" s="47">
        <v>592</v>
      </c>
      <c r="E473" s="47">
        <v>561</v>
      </c>
      <c r="F473" s="47">
        <v>8</v>
      </c>
      <c r="G473" s="74">
        <f t="shared" si="68"/>
        <v>616</v>
      </c>
      <c r="H473" s="75">
        <f t="shared" si="69"/>
        <v>568</v>
      </c>
      <c r="I473" s="47">
        <v>617</v>
      </c>
      <c r="J473" s="47">
        <v>592</v>
      </c>
      <c r="K473" s="47">
        <v>561</v>
      </c>
      <c r="L473" s="47">
        <v>8</v>
      </c>
      <c r="M473" s="74">
        <f t="shared" si="70"/>
        <v>616</v>
      </c>
      <c r="N473" s="75">
        <f t="shared" si="71"/>
        <v>568</v>
      </c>
      <c r="O473" s="47">
        <v>617</v>
      </c>
      <c r="P473" s="47">
        <v>592</v>
      </c>
      <c r="Q473" s="47">
        <v>561</v>
      </c>
      <c r="R473" s="47">
        <v>8</v>
      </c>
      <c r="S473" s="74">
        <f t="shared" si="72"/>
        <v>616</v>
      </c>
      <c r="T473" s="75">
        <f t="shared" si="73"/>
        <v>568</v>
      </c>
      <c r="U473" s="47">
        <v>443</v>
      </c>
      <c r="V473" s="47">
        <v>417</v>
      </c>
      <c r="W473" s="47">
        <v>388</v>
      </c>
      <c r="X473" s="47">
        <v>7</v>
      </c>
      <c r="Y473" s="74">
        <f t="shared" ref="Y473:Y528" si="74">V473+X473*3</f>
        <v>438</v>
      </c>
      <c r="Z473" s="75">
        <f t="shared" ref="Z473:Z528" si="75">V473-3*X473</f>
        <v>396</v>
      </c>
      <c r="AA473" s="47">
        <v>479</v>
      </c>
      <c r="AB473" s="47">
        <v>448</v>
      </c>
      <c r="AC473" s="47">
        <v>423</v>
      </c>
      <c r="AD473" s="47">
        <v>7</v>
      </c>
      <c r="AE473" s="74">
        <f t="shared" si="66"/>
        <v>469</v>
      </c>
      <c r="AF473" s="75">
        <f t="shared" si="67"/>
        <v>427</v>
      </c>
      <c r="AG473" s="64">
        <v>372</v>
      </c>
      <c r="AH473" s="64">
        <v>197.197</v>
      </c>
      <c r="AI473" s="64">
        <v>372</v>
      </c>
      <c r="AJ473" s="64">
        <v>310.29500000000002</v>
      </c>
      <c r="AK473" s="64">
        <v>372</v>
      </c>
      <c r="AL473" s="64">
        <v>306.28500000000003</v>
      </c>
      <c r="AM473" s="46">
        <v>38565</v>
      </c>
      <c r="AO473" s="5">
        <v>617</v>
      </c>
      <c r="AP473" s="5">
        <v>592</v>
      </c>
      <c r="AQ473" s="5">
        <v>561</v>
      </c>
      <c r="AR473" s="5">
        <v>8</v>
      </c>
      <c r="AT473" s="5">
        <v>443</v>
      </c>
      <c r="AU473" s="5">
        <v>417</v>
      </c>
      <c r="AV473" s="5">
        <v>388</v>
      </c>
      <c r="AW473" s="5">
        <v>7</v>
      </c>
      <c r="AY473" s="5">
        <v>479</v>
      </c>
      <c r="AZ473" s="5">
        <v>448</v>
      </c>
      <c r="BA473" s="5">
        <v>423</v>
      </c>
      <c r="BB473" s="5">
        <v>7</v>
      </c>
    </row>
    <row r="474" spans="2:56" ht="10.5" customHeight="1" x14ac:dyDescent="0.15">
      <c r="B474" s="48">
        <v>38596</v>
      </c>
      <c r="C474" s="47">
        <v>632</v>
      </c>
      <c r="D474" s="47">
        <v>591</v>
      </c>
      <c r="E474" s="47">
        <v>564</v>
      </c>
      <c r="F474" s="47">
        <v>9</v>
      </c>
      <c r="G474" s="74">
        <f t="shared" si="68"/>
        <v>618</v>
      </c>
      <c r="H474" s="75">
        <f t="shared" si="69"/>
        <v>564</v>
      </c>
      <c r="I474" s="47">
        <v>632</v>
      </c>
      <c r="J474" s="47">
        <v>591</v>
      </c>
      <c r="K474" s="47">
        <v>564</v>
      </c>
      <c r="L474" s="47">
        <v>9</v>
      </c>
      <c r="M474" s="74">
        <f t="shared" si="70"/>
        <v>618</v>
      </c>
      <c r="N474" s="75">
        <f t="shared" si="71"/>
        <v>564</v>
      </c>
      <c r="O474" s="47">
        <v>632</v>
      </c>
      <c r="P474" s="47">
        <v>591</v>
      </c>
      <c r="Q474" s="47">
        <v>564</v>
      </c>
      <c r="R474" s="47">
        <v>9</v>
      </c>
      <c r="S474" s="74">
        <f t="shared" si="72"/>
        <v>618</v>
      </c>
      <c r="T474" s="75">
        <f t="shared" si="73"/>
        <v>564</v>
      </c>
      <c r="U474" s="47">
        <v>449</v>
      </c>
      <c r="V474" s="47">
        <v>416</v>
      </c>
      <c r="W474" s="47">
        <v>392</v>
      </c>
      <c r="X474" s="47">
        <v>7</v>
      </c>
      <c r="Y474" s="74">
        <f t="shared" si="74"/>
        <v>437</v>
      </c>
      <c r="Z474" s="75">
        <f t="shared" si="75"/>
        <v>395</v>
      </c>
      <c r="AA474" s="47">
        <v>488</v>
      </c>
      <c r="AB474" s="47">
        <v>446</v>
      </c>
      <c r="AC474" s="47">
        <v>418</v>
      </c>
      <c r="AD474" s="47">
        <v>8</v>
      </c>
      <c r="AE474" s="74">
        <f t="shared" si="66"/>
        <v>470</v>
      </c>
      <c r="AF474" s="75">
        <f t="shared" si="67"/>
        <v>422</v>
      </c>
      <c r="AG474" s="64">
        <v>0</v>
      </c>
      <c r="AH474" s="64">
        <v>0</v>
      </c>
      <c r="AI474" s="64">
        <v>0</v>
      </c>
      <c r="AJ474" s="64">
        <v>0</v>
      </c>
      <c r="AK474" s="64">
        <v>0</v>
      </c>
      <c r="AL474" s="64">
        <v>0</v>
      </c>
      <c r="AM474" s="48">
        <v>38596</v>
      </c>
      <c r="AO474" s="5">
        <v>632</v>
      </c>
      <c r="AP474" s="5">
        <v>591</v>
      </c>
      <c r="AQ474" s="5">
        <v>564</v>
      </c>
      <c r="AR474" s="5">
        <v>9</v>
      </c>
      <c r="AT474" s="5">
        <v>449</v>
      </c>
      <c r="AU474" s="5">
        <v>416</v>
      </c>
      <c r="AV474" s="5">
        <v>392</v>
      </c>
      <c r="AW474" s="5">
        <v>7</v>
      </c>
      <c r="AY474" s="5">
        <v>488</v>
      </c>
      <c r="AZ474" s="5">
        <v>446</v>
      </c>
      <c r="BA474" s="5">
        <v>418</v>
      </c>
      <c r="BB474" s="5">
        <v>8</v>
      </c>
    </row>
    <row r="475" spans="2:56" ht="10.5" customHeight="1" x14ac:dyDescent="0.15">
      <c r="B475" s="46">
        <v>38626</v>
      </c>
      <c r="C475" s="47">
        <v>642</v>
      </c>
      <c r="D475" s="47">
        <v>602</v>
      </c>
      <c r="E475" s="47">
        <v>571</v>
      </c>
      <c r="F475" s="47">
        <v>9</v>
      </c>
      <c r="G475" s="74">
        <f t="shared" si="68"/>
        <v>629</v>
      </c>
      <c r="H475" s="75">
        <f t="shared" si="69"/>
        <v>575</v>
      </c>
      <c r="I475" s="47">
        <v>642</v>
      </c>
      <c r="J475" s="47">
        <v>602</v>
      </c>
      <c r="K475" s="47">
        <v>571</v>
      </c>
      <c r="L475" s="47">
        <v>9</v>
      </c>
      <c r="M475" s="74">
        <f t="shared" si="70"/>
        <v>629</v>
      </c>
      <c r="N475" s="75">
        <f t="shared" si="71"/>
        <v>575</v>
      </c>
      <c r="O475" s="47">
        <v>642</v>
      </c>
      <c r="P475" s="47">
        <v>602</v>
      </c>
      <c r="Q475" s="47">
        <v>571</v>
      </c>
      <c r="R475" s="47">
        <v>9</v>
      </c>
      <c r="S475" s="74">
        <f t="shared" si="72"/>
        <v>629</v>
      </c>
      <c r="T475" s="75">
        <f t="shared" si="73"/>
        <v>575</v>
      </c>
      <c r="U475" s="47">
        <v>442</v>
      </c>
      <c r="V475" s="47">
        <v>418</v>
      </c>
      <c r="W475" s="47">
        <v>392</v>
      </c>
      <c r="X475" s="47">
        <v>7</v>
      </c>
      <c r="Y475" s="74">
        <f t="shared" si="74"/>
        <v>439</v>
      </c>
      <c r="Z475" s="75">
        <f t="shared" si="75"/>
        <v>397</v>
      </c>
      <c r="AA475" s="47">
        <v>478</v>
      </c>
      <c r="AB475" s="47">
        <v>451</v>
      </c>
      <c r="AC475" s="47">
        <v>426</v>
      </c>
      <c r="AD475" s="47">
        <v>7</v>
      </c>
      <c r="AE475" s="74">
        <f t="shared" si="66"/>
        <v>472</v>
      </c>
      <c r="AF475" s="75">
        <f t="shared" si="67"/>
        <v>430</v>
      </c>
      <c r="AG475" s="64">
        <v>0</v>
      </c>
      <c r="AH475" s="64">
        <v>0</v>
      </c>
      <c r="AI475" s="64">
        <v>0</v>
      </c>
      <c r="AJ475" s="64">
        <v>0</v>
      </c>
      <c r="AK475" s="64">
        <v>0</v>
      </c>
      <c r="AL475" s="64">
        <v>0</v>
      </c>
      <c r="AM475" s="46">
        <v>38626</v>
      </c>
      <c r="AO475" s="5">
        <v>642</v>
      </c>
      <c r="AP475" s="5">
        <v>602</v>
      </c>
      <c r="AQ475" s="5">
        <v>571</v>
      </c>
      <c r="AR475" s="5">
        <v>9</v>
      </c>
      <c r="AT475" s="5">
        <v>442</v>
      </c>
      <c r="AU475" s="5">
        <v>418</v>
      </c>
      <c r="AV475" s="5">
        <v>392</v>
      </c>
      <c r="AW475" s="5">
        <v>7</v>
      </c>
      <c r="AY475" s="5">
        <v>478</v>
      </c>
      <c r="AZ475" s="5">
        <v>451</v>
      </c>
      <c r="BA475" s="5">
        <v>426</v>
      </c>
      <c r="BB475" s="5">
        <v>7</v>
      </c>
    </row>
    <row r="476" spans="2:56" ht="10.5" customHeight="1" x14ac:dyDescent="0.15">
      <c r="B476" s="48">
        <v>38657</v>
      </c>
      <c r="C476" s="47">
        <v>644</v>
      </c>
      <c r="D476" s="47">
        <v>604</v>
      </c>
      <c r="E476" s="47">
        <v>573</v>
      </c>
      <c r="F476" s="47">
        <v>9</v>
      </c>
      <c r="G476" s="74">
        <f t="shared" si="68"/>
        <v>631</v>
      </c>
      <c r="H476" s="75">
        <f t="shared" si="69"/>
        <v>577</v>
      </c>
      <c r="I476" s="47">
        <v>644</v>
      </c>
      <c r="J476" s="47">
        <v>604</v>
      </c>
      <c r="K476" s="47">
        <v>573</v>
      </c>
      <c r="L476" s="47">
        <v>9</v>
      </c>
      <c r="M476" s="74">
        <f t="shared" si="70"/>
        <v>631</v>
      </c>
      <c r="N476" s="75">
        <f t="shared" si="71"/>
        <v>577</v>
      </c>
      <c r="O476" s="47">
        <v>644</v>
      </c>
      <c r="P476" s="47">
        <v>604</v>
      </c>
      <c r="Q476" s="47">
        <v>573</v>
      </c>
      <c r="R476" s="47">
        <v>9</v>
      </c>
      <c r="S476" s="74">
        <f t="shared" si="72"/>
        <v>631</v>
      </c>
      <c r="T476" s="75">
        <f t="shared" si="73"/>
        <v>577</v>
      </c>
      <c r="U476" s="47">
        <v>450</v>
      </c>
      <c r="V476" s="47">
        <v>420</v>
      </c>
      <c r="W476" s="47">
        <v>398</v>
      </c>
      <c r="X476" s="47">
        <v>7</v>
      </c>
      <c r="Y476" s="74">
        <f t="shared" si="74"/>
        <v>441</v>
      </c>
      <c r="Z476" s="75">
        <f t="shared" si="75"/>
        <v>399</v>
      </c>
      <c r="AA476" s="47">
        <v>491</v>
      </c>
      <c r="AB476" s="47">
        <v>458</v>
      </c>
      <c r="AC476" s="47">
        <v>432</v>
      </c>
      <c r="AD476" s="47">
        <v>8</v>
      </c>
      <c r="AE476" s="74">
        <f t="shared" si="66"/>
        <v>482</v>
      </c>
      <c r="AF476" s="75">
        <f t="shared" si="67"/>
        <v>434</v>
      </c>
      <c r="AG476" s="64">
        <v>0</v>
      </c>
      <c r="AH476" s="64">
        <v>0</v>
      </c>
      <c r="AI476" s="64">
        <v>0</v>
      </c>
      <c r="AJ476" s="64">
        <v>0</v>
      </c>
      <c r="AK476" s="64">
        <v>0</v>
      </c>
      <c r="AL476" s="64">
        <v>0</v>
      </c>
      <c r="AM476" s="48">
        <v>38657</v>
      </c>
      <c r="AO476" s="5">
        <v>644</v>
      </c>
      <c r="AP476" s="5">
        <v>604</v>
      </c>
      <c r="AQ476" s="5">
        <v>573</v>
      </c>
      <c r="AR476" s="5">
        <v>9</v>
      </c>
      <c r="AT476" s="5">
        <v>450</v>
      </c>
      <c r="AU476" s="5">
        <v>420</v>
      </c>
      <c r="AV476" s="5">
        <v>398</v>
      </c>
      <c r="AW476" s="5">
        <v>7</v>
      </c>
      <c r="AY476" s="5">
        <v>491</v>
      </c>
      <c r="AZ476" s="5">
        <v>458</v>
      </c>
      <c r="BA476" s="5">
        <v>432</v>
      </c>
      <c r="BB476" s="5">
        <v>8</v>
      </c>
    </row>
    <row r="477" spans="2:56" ht="10.5" customHeight="1" x14ac:dyDescent="0.15">
      <c r="B477" s="46">
        <v>38687</v>
      </c>
      <c r="C477" s="47">
        <v>653</v>
      </c>
      <c r="D477" s="47">
        <v>609</v>
      </c>
      <c r="E477" s="47">
        <v>577</v>
      </c>
      <c r="F477" s="47">
        <v>9</v>
      </c>
      <c r="G477" s="74">
        <f t="shared" si="68"/>
        <v>636</v>
      </c>
      <c r="H477" s="75">
        <f t="shared" si="69"/>
        <v>582</v>
      </c>
      <c r="I477" s="47">
        <v>653</v>
      </c>
      <c r="J477" s="47">
        <v>609</v>
      </c>
      <c r="K477" s="47">
        <v>577</v>
      </c>
      <c r="L477" s="47">
        <v>9</v>
      </c>
      <c r="M477" s="74">
        <f t="shared" si="70"/>
        <v>636</v>
      </c>
      <c r="N477" s="75">
        <f t="shared" si="71"/>
        <v>582</v>
      </c>
      <c r="O477" s="47">
        <v>653</v>
      </c>
      <c r="P477" s="47">
        <v>609</v>
      </c>
      <c r="Q477" s="47">
        <v>577</v>
      </c>
      <c r="R477" s="47">
        <v>9</v>
      </c>
      <c r="S477" s="74">
        <f t="shared" si="72"/>
        <v>636</v>
      </c>
      <c r="T477" s="75">
        <f t="shared" si="73"/>
        <v>582</v>
      </c>
      <c r="U477" s="47">
        <v>462</v>
      </c>
      <c r="V477" s="47">
        <v>426</v>
      </c>
      <c r="W477" s="47">
        <v>399</v>
      </c>
      <c r="X477" s="47">
        <v>8</v>
      </c>
      <c r="Y477" s="74">
        <f t="shared" si="74"/>
        <v>450</v>
      </c>
      <c r="Z477" s="75">
        <f t="shared" si="75"/>
        <v>402</v>
      </c>
      <c r="AA477" s="47">
        <v>503</v>
      </c>
      <c r="AB477" s="47">
        <v>470</v>
      </c>
      <c r="AC477" s="47">
        <v>439</v>
      </c>
      <c r="AD477" s="47">
        <v>8</v>
      </c>
      <c r="AE477" s="74">
        <f t="shared" si="66"/>
        <v>494</v>
      </c>
      <c r="AF477" s="75">
        <f t="shared" si="67"/>
        <v>446</v>
      </c>
      <c r="AG477" s="64">
        <v>0</v>
      </c>
      <c r="AH477" s="64">
        <v>0</v>
      </c>
      <c r="AI477" s="64">
        <v>0</v>
      </c>
      <c r="AJ477" s="64">
        <v>0</v>
      </c>
      <c r="AK477" s="64">
        <v>0</v>
      </c>
      <c r="AL477" s="64">
        <v>0</v>
      </c>
      <c r="AM477" s="46">
        <v>38687</v>
      </c>
      <c r="AO477" s="5">
        <v>653</v>
      </c>
      <c r="AP477" s="5">
        <v>609</v>
      </c>
      <c r="AQ477" s="5">
        <v>577</v>
      </c>
      <c r="AR477" s="5">
        <v>9</v>
      </c>
      <c r="AT477" s="5">
        <v>462</v>
      </c>
      <c r="AU477" s="5">
        <v>426</v>
      </c>
      <c r="AV477" s="5">
        <v>399</v>
      </c>
      <c r="AW477" s="5">
        <v>8</v>
      </c>
      <c r="AY477" s="5">
        <v>503</v>
      </c>
      <c r="AZ477" s="5">
        <v>470</v>
      </c>
      <c r="BA477" s="5">
        <v>439</v>
      </c>
      <c r="BB477" s="5">
        <v>8</v>
      </c>
    </row>
    <row r="478" spans="2:56" ht="10.5" customHeight="1" x14ac:dyDescent="0.15">
      <c r="B478" s="48">
        <v>38718</v>
      </c>
      <c r="C478" s="47">
        <v>651</v>
      </c>
      <c r="D478" s="47">
        <v>606</v>
      </c>
      <c r="E478" s="47">
        <v>579</v>
      </c>
      <c r="F478" s="47">
        <v>9</v>
      </c>
      <c r="G478" s="74">
        <f t="shared" si="68"/>
        <v>633</v>
      </c>
      <c r="H478" s="75">
        <f t="shared" si="69"/>
        <v>579</v>
      </c>
      <c r="I478" s="47">
        <v>651</v>
      </c>
      <c r="J478" s="47">
        <v>606</v>
      </c>
      <c r="K478" s="47">
        <v>579</v>
      </c>
      <c r="L478" s="47">
        <v>9</v>
      </c>
      <c r="M478" s="74">
        <f t="shared" si="70"/>
        <v>633</v>
      </c>
      <c r="N478" s="75">
        <f t="shared" si="71"/>
        <v>579</v>
      </c>
      <c r="O478" s="47">
        <v>651</v>
      </c>
      <c r="P478" s="47">
        <v>606</v>
      </c>
      <c r="Q478" s="47">
        <v>579</v>
      </c>
      <c r="R478" s="47">
        <v>9</v>
      </c>
      <c r="S478" s="74">
        <f t="shared" si="72"/>
        <v>633</v>
      </c>
      <c r="T478" s="75">
        <f t="shared" si="73"/>
        <v>579</v>
      </c>
      <c r="U478" s="47">
        <v>459</v>
      </c>
      <c r="V478" s="47">
        <v>425</v>
      </c>
      <c r="W478" s="47">
        <v>400</v>
      </c>
      <c r="X478" s="47">
        <v>7</v>
      </c>
      <c r="Y478" s="74">
        <f t="shared" si="74"/>
        <v>446</v>
      </c>
      <c r="Z478" s="75">
        <f t="shared" si="75"/>
        <v>404</v>
      </c>
      <c r="AA478" s="47">
        <v>505</v>
      </c>
      <c r="AB478" s="47">
        <v>472</v>
      </c>
      <c r="AC478" s="47">
        <v>445</v>
      </c>
      <c r="AD478" s="47">
        <v>8</v>
      </c>
      <c r="AE478" s="74">
        <f t="shared" si="66"/>
        <v>496</v>
      </c>
      <c r="AF478" s="75">
        <f t="shared" si="67"/>
        <v>448</v>
      </c>
      <c r="AG478" s="64">
        <v>0</v>
      </c>
      <c r="AH478" s="64">
        <v>0</v>
      </c>
      <c r="AI478" s="64">
        <v>364</v>
      </c>
      <c r="AJ478" s="64">
        <v>0</v>
      </c>
      <c r="AK478" s="64">
        <v>0</v>
      </c>
      <c r="AL478" s="64">
        <v>0</v>
      </c>
      <c r="AM478" s="48">
        <v>38718</v>
      </c>
      <c r="AO478" s="5">
        <v>651</v>
      </c>
      <c r="AP478" s="5">
        <v>606</v>
      </c>
      <c r="AQ478" s="5">
        <v>579</v>
      </c>
      <c r="AR478" s="5">
        <v>9</v>
      </c>
      <c r="AT478" s="5">
        <v>459</v>
      </c>
      <c r="AU478" s="5">
        <v>425</v>
      </c>
      <c r="AV478" s="5">
        <v>400</v>
      </c>
      <c r="AW478" s="5">
        <v>7</v>
      </c>
      <c r="AY478" s="5">
        <v>505</v>
      </c>
      <c r="AZ478" s="5">
        <v>472</v>
      </c>
      <c r="BA478" s="5">
        <v>445</v>
      </c>
      <c r="BB478" s="5">
        <v>8</v>
      </c>
    </row>
    <row r="479" spans="2:56" ht="10.5" customHeight="1" x14ac:dyDescent="0.15">
      <c r="B479" s="48">
        <v>38749</v>
      </c>
      <c r="C479" s="49"/>
      <c r="D479" s="49"/>
      <c r="E479" s="49"/>
      <c r="F479" s="49"/>
      <c r="G479" s="78"/>
      <c r="H479" s="79"/>
      <c r="I479" s="49"/>
      <c r="J479" s="49"/>
      <c r="K479" s="49"/>
      <c r="L479" s="49"/>
      <c r="M479" s="78"/>
      <c r="N479" s="79"/>
      <c r="O479" s="49"/>
      <c r="P479" s="49"/>
      <c r="Q479" s="49"/>
      <c r="R479" s="49"/>
      <c r="S479" s="78"/>
      <c r="T479" s="79"/>
      <c r="U479" s="47">
        <v>483</v>
      </c>
      <c r="V479" s="47">
        <v>424</v>
      </c>
      <c r="W479" s="47">
        <v>398</v>
      </c>
      <c r="X479" s="47">
        <v>9</v>
      </c>
      <c r="Y479" s="74">
        <f t="shared" si="74"/>
        <v>451</v>
      </c>
      <c r="Z479" s="75">
        <f t="shared" si="75"/>
        <v>397</v>
      </c>
      <c r="AA479" s="47">
        <v>503</v>
      </c>
      <c r="AB479" s="47">
        <v>476</v>
      </c>
      <c r="AC479" s="47">
        <v>444</v>
      </c>
      <c r="AD479" s="47">
        <v>8</v>
      </c>
      <c r="AE479" s="74">
        <f t="shared" si="66"/>
        <v>500</v>
      </c>
      <c r="AF479" s="75">
        <f t="shared" si="67"/>
        <v>452</v>
      </c>
      <c r="AG479" s="64">
        <v>0</v>
      </c>
      <c r="AH479" s="64">
        <v>0</v>
      </c>
      <c r="AI479" s="64">
        <v>672</v>
      </c>
      <c r="AJ479" s="64">
        <v>0</v>
      </c>
      <c r="AK479" s="64">
        <v>0</v>
      </c>
      <c r="AL479" s="64">
        <v>0</v>
      </c>
      <c r="AM479" s="48">
        <v>38749</v>
      </c>
      <c r="AO479" s="5" t="s">
        <v>61</v>
      </c>
      <c r="AP479" s="5" t="s">
        <v>61</v>
      </c>
      <c r="AQ479" s="5" t="s">
        <v>61</v>
      </c>
      <c r="AR479" s="5" t="s">
        <v>61</v>
      </c>
      <c r="AT479" s="5">
        <v>483</v>
      </c>
      <c r="AU479" s="5">
        <v>424</v>
      </c>
      <c r="AV479" s="5">
        <v>398</v>
      </c>
      <c r="AW479" s="5">
        <v>9</v>
      </c>
      <c r="AY479" s="5">
        <v>503</v>
      </c>
      <c r="AZ479" s="5">
        <v>476</v>
      </c>
      <c r="BA479" s="5">
        <v>444</v>
      </c>
      <c r="BB479" s="5">
        <v>8</v>
      </c>
      <c r="BD479" s="5" t="s">
        <v>63</v>
      </c>
    </row>
    <row r="480" spans="2:56" ht="10.5" customHeight="1" x14ac:dyDescent="0.15">
      <c r="B480" s="46">
        <v>38777</v>
      </c>
      <c r="C480" s="49"/>
      <c r="D480" s="49"/>
      <c r="E480" s="49"/>
      <c r="F480" s="49"/>
      <c r="G480" s="78"/>
      <c r="H480" s="79"/>
      <c r="I480" s="49"/>
      <c r="J480" s="49"/>
      <c r="K480" s="49"/>
      <c r="L480" s="49"/>
      <c r="M480" s="78"/>
      <c r="N480" s="79"/>
      <c r="O480" s="49"/>
      <c r="P480" s="49"/>
      <c r="Q480" s="49"/>
      <c r="R480" s="49"/>
      <c r="S480" s="78"/>
      <c r="T480" s="79"/>
      <c r="U480" s="47">
        <v>486</v>
      </c>
      <c r="V480" s="47">
        <v>425</v>
      </c>
      <c r="W480" s="47">
        <v>398</v>
      </c>
      <c r="X480" s="47">
        <v>8</v>
      </c>
      <c r="Y480" s="74">
        <f t="shared" si="74"/>
        <v>449</v>
      </c>
      <c r="Z480" s="75">
        <f t="shared" si="75"/>
        <v>401</v>
      </c>
      <c r="AA480" s="47">
        <v>530</v>
      </c>
      <c r="AB480" s="47">
        <v>480</v>
      </c>
      <c r="AC480" s="47">
        <v>443</v>
      </c>
      <c r="AD480" s="47">
        <v>9</v>
      </c>
      <c r="AE480" s="74">
        <f t="shared" si="66"/>
        <v>507</v>
      </c>
      <c r="AF480" s="75">
        <f t="shared" si="67"/>
        <v>453</v>
      </c>
      <c r="AG480" s="64">
        <v>0</v>
      </c>
      <c r="AH480" s="64">
        <v>0</v>
      </c>
      <c r="AI480" s="64">
        <v>744</v>
      </c>
      <c r="AJ480" s="64">
        <v>0</v>
      </c>
      <c r="AK480" s="64">
        <v>270</v>
      </c>
      <c r="AL480" s="64">
        <v>187.57599999999999</v>
      </c>
      <c r="AM480" s="46">
        <v>38777</v>
      </c>
      <c r="AO480" s="5" t="s">
        <v>61</v>
      </c>
      <c r="AP480" s="5" t="s">
        <v>61</v>
      </c>
      <c r="AQ480" s="5" t="s">
        <v>61</v>
      </c>
      <c r="AR480" s="5" t="s">
        <v>61</v>
      </c>
      <c r="AT480" s="5">
        <v>786</v>
      </c>
      <c r="AU480" s="5">
        <v>425</v>
      </c>
      <c r="AV480" s="5">
        <v>398</v>
      </c>
      <c r="AW480" s="5">
        <v>8</v>
      </c>
      <c r="AY480" s="5">
        <v>530</v>
      </c>
      <c r="AZ480" s="5">
        <v>480</v>
      </c>
      <c r="BA480" s="5">
        <v>443</v>
      </c>
      <c r="BB480" s="5">
        <v>9</v>
      </c>
    </row>
    <row r="481" spans="2:60" ht="10.5" customHeight="1" x14ac:dyDescent="0.15">
      <c r="B481" s="48">
        <v>38808</v>
      </c>
      <c r="C481" s="47">
        <v>640</v>
      </c>
      <c r="D481" s="47">
        <v>595</v>
      </c>
      <c r="E481" s="47">
        <v>565</v>
      </c>
      <c r="F481" s="47">
        <v>9</v>
      </c>
      <c r="G481" s="74">
        <f t="shared" ref="G481:G540" si="76">D481+F481*3</f>
        <v>622</v>
      </c>
      <c r="H481" s="75">
        <f t="shared" ref="H481:H540" si="77">D481-3*F481</f>
        <v>568</v>
      </c>
      <c r="I481" s="47">
        <v>640</v>
      </c>
      <c r="J481" s="47">
        <v>595</v>
      </c>
      <c r="K481" s="47">
        <v>565</v>
      </c>
      <c r="L481" s="47">
        <v>9</v>
      </c>
      <c r="M481" s="74">
        <f t="shared" ref="M481:M540" si="78">J481+L481*3</f>
        <v>622</v>
      </c>
      <c r="N481" s="75">
        <f t="shared" ref="N481:N540" si="79">J481-3*L481</f>
        <v>568</v>
      </c>
      <c r="O481" s="47">
        <v>640</v>
      </c>
      <c r="P481" s="47">
        <v>595</v>
      </c>
      <c r="Q481" s="47">
        <v>565</v>
      </c>
      <c r="R481" s="47">
        <v>9</v>
      </c>
      <c r="S481" s="74">
        <f t="shared" ref="S481:S528" si="80">P481+R481*3</f>
        <v>622</v>
      </c>
      <c r="T481" s="75">
        <f t="shared" ref="T481:T528" si="81">P481-3*R481</f>
        <v>568</v>
      </c>
      <c r="U481" s="47">
        <v>457</v>
      </c>
      <c r="V481" s="47">
        <v>419</v>
      </c>
      <c r="W481" s="47">
        <v>393</v>
      </c>
      <c r="X481" s="47">
        <v>8</v>
      </c>
      <c r="Y481" s="74">
        <f t="shared" si="74"/>
        <v>443</v>
      </c>
      <c r="Z481" s="75">
        <f t="shared" si="75"/>
        <v>395</v>
      </c>
      <c r="AA481" s="47">
        <v>512</v>
      </c>
      <c r="AB481" s="47">
        <v>469</v>
      </c>
      <c r="AC481" s="47">
        <v>438</v>
      </c>
      <c r="AD481" s="47">
        <v>10</v>
      </c>
      <c r="AE481" s="74">
        <f t="shared" si="66"/>
        <v>499</v>
      </c>
      <c r="AF481" s="75">
        <f t="shared" si="67"/>
        <v>439</v>
      </c>
      <c r="AG481" s="64">
        <v>0</v>
      </c>
      <c r="AH481" s="64">
        <v>0</v>
      </c>
      <c r="AI481" s="64">
        <v>720</v>
      </c>
      <c r="AJ481" s="64">
        <v>601.93899999999996</v>
      </c>
      <c r="AK481" s="64">
        <v>720</v>
      </c>
      <c r="AL481" s="64">
        <v>615.28800000000001</v>
      </c>
      <c r="AM481" s="48">
        <v>38808</v>
      </c>
      <c r="AP481" s="5" t="s">
        <v>62</v>
      </c>
      <c r="AQ481" s="5" t="s">
        <v>45</v>
      </c>
      <c r="AR481" s="5" t="s">
        <v>42</v>
      </c>
      <c r="AS481" s="5" t="s">
        <v>46</v>
      </c>
      <c r="AT481" s="5" t="s">
        <v>43</v>
      </c>
    </row>
    <row r="482" spans="2:60" ht="10.5" customHeight="1" x14ac:dyDescent="0.15">
      <c r="B482" s="48">
        <v>38838</v>
      </c>
      <c r="C482" s="47">
        <v>627</v>
      </c>
      <c r="D482" s="47">
        <v>596</v>
      </c>
      <c r="E482" s="47">
        <v>563</v>
      </c>
      <c r="F482" s="47">
        <v>9</v>
      </c>
      <c r="G482" s="74">
        <f t="shared" si="76"/>
        <v>623</v>
      </c>
      <c r="H482" s="75">
        <f t="shared" si="77"/>
        <v>569</v>
      </c>
      <c r="I482" s="47">
        <v>627</v>
      </c>
      <c r="J482" s="47">
        <v>596</v>
      </c>
      <c r="K482" s="47">
        <v>563</v>
      </c>
      <c r="L482" s="47">
        <v>9</v>
      </c>
      <c r="M482" s="74">
        <f t="shared" si="78"/>
        <v>623</v>
      </c>
      <c r="N482" s="75">
        <f t="shared" si="79"/>
        <v>569</v>
      </c>
      <c r="O482" s="47">
        <v>627</v>
      </c>
      <c r="P482" s="47">
        <v>596</v>
      </c>
      <c r="Q482" s="47">
        <v>563</v>
      </c>
      <c r="R482" s="47">
        <v>9</v>
      </c>
      <c r="S482" s="74">
        <f t="shared" si="80"/>
        <v>623</v>
      </c>
      <c r="T482" s="75">
        <f t="shared" si="81"/>
        <v>569</v>
      </c>
      <c r="U482" s="47">
        <v>446</v>
      </c>
      <c r="V482" s="47">
        <v>419</v>
      </c>
      <c r="W482" s="47">
        <v>392</v>
      </c>
      <c r="X482" s="47">
        <v>8</v>
      </c>
      <c r="Y482" s="74">
        <f t="shared" si="74"/>
        <v>443</v>
      </c>
      <c r="Z482" s="75">
        <f t="shared" si="75"/>
        <v>395</v>
      </c>
      <c r="AA482" s="47">
        <v>501</v>
      </c>
      <c r="AB482" s="47">
        <v>463</v>
      </c>
      <c r="AC482" s="47">
        <v>437</v>
      </c>
      <c r="AD482" s="47">
        <v>8</v>
      </c>
      <c r="AE482" s="74">
        <f t="shared" si="66"/>
        <v>487</v>
      </c>
      <c r="AF482" s="75">
        <f t="shared" si="67"/>
        <v>439</v>
      </c>
      <c r="AG482" s="64">
        <v>0</v>
      </c>
      <c r="AH482" s="64">
        <v>0</v>
      </c>
      <c r="AI482" s="64">
        <v>241</v>
      </c>
      <c r="AJ482" s="64">
        <v>197.249</v>
      </c>
      <c r="AK482" s="64">
        <v>744</v>
      </c>
      <c r="AL482" s="64">
        <v>635.84500000000003</v>
      </c>
      <c r="AM482" s="48">
        <v>38838</v>
      </c>
      <c r="AO482" s="5" t="s">
        <v>48</v>
      </c>
      <c r="AP482" s="5" t="s">
        <v>58</v>
      </c>
      <c r="AQ482" s="5">
        <v>640</v>
      </c>
      <c r="AR482" s="5">
        <v>595</v>
      </c>
      <c r="AS482" s="5">
        <v>565</v>
      </c>
      <c r="AT482" s="5">
        <v>9</v>
      </c>
      <c r="AV482" s="23" t="s">
        <v>47</v>
      </c>
      <c r="AW482" s="23" t="s">
        <v>59</v>
      </c>
      <c r="AX482" s="23">
        <v>457</v>
      </c>
      <c r="AY482" s="23">
        <v>419</v>
      </c>
      <c r="AZ482" s="23">
        <v>393</v>
      </c>
      <c r="BA482" s="23">
        <v>8</v>
      </c>
      <c r="BC482" s="5" t="s">
        <v>47</v>
      </c>
      <c r="BD482" s="5" t="s">
        <v>60</v>
      </c>
      <c r="BE482" s="5">
        <v>512</v>
      </c>
      <c r="BF482" s="5">
        <v>469</v>
      </c>
      <c r="BG482" s="5">
        <v>438</v>
      </c>
      <c r="BH482" s="5">
        <v>10</v>
      </c>
    </row>
    <row r="483" spans="2:60" ht="10.5" customHeight="1" x14ac:dyDescent="0.15">
      <c r="B483" s="46">
        <v>38869</v>
      </c>
      <c r="C483" s="47">
        <v>626</v>
      </c>
      <c r="D483" s="47">
        <v>594</v>
      </c>
      <c r="E483" s="47">
        <v>560</v>
      </c>
      <c r="F483" s="47">
        <v>8</v>
      </c>
      <c r="G483" s="74">
        <f t="shared" si="76"/>
        <v>618</v>
      </c>
      <c r="H483" s="75">
        <f t="shared" si="77"/>
        <v>570</v>
      </c>
      <c r="I483" s="47">
        <v>626</v>
      </c>
      <c r="J483" s="47">
        <v>594</v>
      </c>
      <c r="K483" s="47">
        <v>560</v>
      </c>
      <c r="L483" s="47">
        <v>8</v>
      </c>
      <c r="M483" s="74">
        <f t="shared" si="78"/>
        <v>618</v>
      </c>
      <c r="N483" s="75">
        <f t="shared" si="79"/>
        <v>570</v>
      </c>
      <c r="O483" s="47">
        <v>626</v>
      </c>
      <c r="P483" s="47">
        <v>594</v>
      </c>
      <c r="Q483" s="47">
        <v>560</v>
      </c>
      <c r="R483" s="47">
        <v>8</v>
      </c>
      <c r="S483" s="74">
        <f t="shared" si="80"/>
        <v>618</v>
      </c>
      <c r="T483" s="75">
        <f t="shared" si="81"/>
        <v>570</v>
      </c>
      <c r="U483" s="47">
        <v>451</v>
      </c>
      <c r="V483" s="47">
        <v>420</v>
      </c>
      <c r="W483" s="47">
        <v>393</v>
      </c>
      <c r="X483" s="47">
        <v>7</v>
      </c>
      <c r="Y483" s="74">
        <f t="shared" si="74"/>
        <v>441</v>
      </c>
      <c r="Z483" s="75">
        <f t="shared" si="75"/>
        <v>399</v>
      </c>
      <c r="AA483" s="47">
        <v>484</v>
      </c>
      <c r="AB483" s="47">
        <v>453</v>
      </c>
      <c r="AC483" s="47">
        <v>423</v>
      </c>
      <c r="AD483" s="47">
        <v>8</v>
      </c>
      <c r="AE483" s="74">
        <f t="shared" si="66"/>
        <v>477</v>
      </c>
      <c r="AF483" s="75">
        <f t="shared" si="67"/>
        <v>429</v>
      </c>
      <c r="AG483" s="64">
        <v>0</v>
      </c>
      <c r="AH483" s="64">
        <v>0</v>
      </c>
      <c r="AI483" s="64">
        <v>0</v>
      </c>
      <c r="AJ483" s="64">
        <v>0</v>
      </c>
      <c r="AK483" s="64">
        <v>720</v>
      </c>
      <c r="AL483" s="64">
        <v>614.95600000000002</v>
      </c>
      <c r="AM483" s="46">
        <v>38869</v>
      </c>
      <c r="AO483" s="5" t="s">
        <v>50</v>
      </c>
      <c r="AP483" s="5" t="s">
        <v>58</v>
      </c>
      <c r="AQ483" s="5">
        <v>627</v>
      </c>
      <c r="AR483" s="5">
        <v>596</v>
      </c>
      <c r="AS483" s="5">
        <v>563</v>
      </c>
      <c r="AT483" s="5">
        <v>9</v>
      </c>
      <c r="AV483" s="23" t="s">
        <v>49</v>
      </c>
      <c r="AW483" s="23" t="s">
        <v>59</v>
      </c>
      <c r="AX483" s="23">
        <v>446</v>
      </c>
      <c r="AY483" s="23">
        <v>419</v>
      </c>
      <c r="AZ483" s="23">
        <v>392</v>
      </c>
      <c r="BA483" s="23">
        <v>8</v>
      </c>
      <c r="BC483" s="5" t="s">
        <v>49</v>
      </c>
      <c r="BD483" s="5" t="s">
        <v>60</v>
      </c>
      <c r="BE483" s="5">
        <v>501</v>
      </c>
      <c r="BF483" s="5">
        <v>463</v>
      </c>
      <c r="BG483" s="5">
        <v>437</v>
      </c>
      <c r="BH483" s="5">
        <v>8</v>
      </c>
    </row>
    <row r="484" spans="2:60" ht="10.5" customHeight="1" x14ac:dyDescent="0.15">
      <c r="B484" s="48">
        <v>38899</v>
      </c>
      <c r="C484" s="47">
        <v>618</v>
      </c>
      <c r="D484" s="47">
        <v>587</v>
      </c>
      <c r="E484" s="47">
        <v>558</v>
      </c>
      <c r="F484" s="47">
        <v>8</v>
      </c>
      <c r="G484" s="74">
        <f t="shared" si="76"/>
        <v>611</v>
      </c>
      <c r="H484" s="75">
        <f t="shared" si="77"/>
        <v>563</v>
      </c>
      <c r="I484" s="47">
        <v>618</v>
      </c>
      <c r="J484" s="47">
        <v>587</v>
      </c>
      <c r="K484" s="47">
        <v>558</v>
      </c>
      <c r="L484" s="47">
        <v>8</v>
      </c>
      <c r="M484" s="74">
        <f t="shared" si="78"/>
        <v>611</v>
      </c>
      <c r="N484" s="75">
        <f t="shared" si="79"/>
        <v>563</v>
      </c>
      <c r="O484" s="47">
        <v>618</v>
      </c>
      <c r="P484" s="47">
        <v>587</v>
      </c>
      <c r="Q484" s="47">
        <v>558</v>
      </c>
      <c r="R484" s="47">
        <v>8</v>
      </c>
      <c r="S484" s="74">
        <f t="shared" si="80"/>
        <v>611</v>
      </c>
      <c r="T484" s="75">
        <f t="shared" si="81"/>
        <v>563</v>
      </c>
      <c r="U484" s="47">
        <v>475</v>
      </c>
      <c r="V484" s="47">
        <v>419</v>
      </c>
      <c r="W484" s="47">
        <v>392</v>
      </c>
      <c r="X484" s="47">
        <v>9</v>
      </c>
      <c r="Y484" s="74">
        <f t="shared" si="74"/>
        <v>446</v>
      </c>
      <c r="Z484" s="75">
        <f t="shared" si="75"/>
        <v>392</v>
      </c>
      <c r="AA484" s="47">
        <v>492</v>
      </c>
      <c r="AB484" s="47">
        <v>456</v>
      </c>
      <c r="AC484" s="47">
        <v>425</v>
      </c>
      <c r="AD484" s="47">
        <v>8</v>
      </c>
      <c r="AE484" s="74">
        <f t="shared" si="66"/>
        <v>480</v>
      </c>
      <c r="AF484" s="75">
        <f t="shared" si="67"/>
        <v>432</v>
      </c>
      <c r="AG484" s="64">
        <v>0</v>
      </c>
      <c r="AH484" s="64">
        <v>0</v>
      </c>
      <c r="AI484" s="64">
        <v>0</v>
      </c>
      <c r="AJ484" s="64">
        <v>0</v>
      </c>
      <c r="AK484" s="64">
        <v>145</v>
      </c>
      <c r="AL484" s="64">
        <v>119.679</v>
      </c>
      <c r="AM484" s="48">
        <v>38899</v>
      </c>
      <c r="AO484" s="5" t="s">
        <v>51</v>
      </c>
      <c r="AP484" s="5" t="s">
        <v>58</v>
      </c>
      <c r="AQ484" s="5">
        <v>626</v>
      </c>
      <c r="AR484" s="5">
        <v>594</v>
      </c>
      <c r="AS484" s="5">
        <v>560</v>
      </c>
      <c r="AT484" s="5">
        <v>8</v>
      </c>
      <c r="AV484" s="23" t="s">
        <v>51</v>
      </c>
      <c r="AW484" s="23" t="s">
        <v>59</v>
      </c>
      <c r="AX484" s="23">
        <v>451</v>
      </c>
      <c r="AY484" s="23">
        <v>420</v>
      </c>
      <c r="AZ484" s="23">
        <v>393</v>
      </c>
      <c r="BA484" s="23">
        <v>7</v>
      </c>
      <c r="BC484" s="5" t="s">
        <v>51</v>
      </c>
      <c r="BD484" s="5" t="s">
        <v>60</v>
      </c>
      <c r="BE484" s="5">
        <v>484</v>
      </c>
      <c r="BF484" s="5">
        <v>453</v>
      </c>
      <c r="BG484" s="5">
        <v>423</v>
      </c>
      <c r="BH484" s="5">
        <v>8</v>
      </c>
    </row>
    <row r="485" spans="2:60" ht="10.5" customHeight="1" x14ac:dyDescent="0.15">
      <c r="B485" s="48">
        <v>38930</v>
      </c>
      <c r="C485" s="47">
        <v>612</v>
      </c>
      <c r="D485" s="47">
        <v>585</v>
      </c>
      <c r="E485" s="47">
        <v>559</v>
      </c>
      <c r="F485" s="47">
        <v>8</v>
      </c>
      <c r="G485" s="74">
        <f t="shared" si="76"/>
        <v>609</v>
      </c>
      <c r="H485" s="75">
        <f t="shared" si="77"/>
        <v>561</v>
      </c>
      <c r="I485" s="47">
        <v>612</v>
      </c>
      <c r="J485" s="47">
        <v>585</v>
      </c>
      <c r="K485" s="47">
        <v>559</v>
      </c>
      <c r="L485" s="47">
        <v>8</v>
      </c>
      <c r="M485" s="74">
        <f t="shared" si="78"/>
        <v>609</v>
      </c>
      <c r="N485" s="75">
        <f t="shared" si="79"/>
        <v>561</v>
      </c>
      <c r="O485" s="47">
        <v>612</v>
      </c>
      <c r="P485" s="47">
        <v>585</v>
      </c>
      <c r="Q485" s="47">
        <v>559</v>
      </c>
      <c r="R485" s="47">
        <v>8</v>
      </c>
      <c r="S485" s="74">
        <f t="shared" si="80"/>
        <v>609</v>
      </c>
      <c r="T485" s="75">
        <f t="shared" si="81"/>
        <v>561</v>
      </c>
      <c r="U485" s="47">
        <v>518</v>
      </c>
      <c r="V485" s="47">
        <v>418</v>
      </c>
      <c r="W485" s="47">
        <v>389</v>
      </c>
      <c r="X485" s="47">
        <v>7</v>
      </c>
      <c r="Y485" s="74">
        <f t="shared" si="74"/>
        <v>439</v>
      </c>
      <c r="Z485" s="75">
        <f t="shared" si="75"/>
        <v>397</v>
      </c>
      <c r="AA485" s="47">
        <v>483</v>
      </c>
      <c r="AB485" s="47">
        <v>451</v>
      </c>
      <c r="AC485" s="47">
        <v>426</v>
      </c>
      <c r="AD485" s="47">
        <v>7</v>
      </c>
      <c r="AE485" s="74">
        <f t="shared" si="66"/>
        <v>472</v>
      </c>
      <c r="AF485" s="75">
        <f t="shared" si="67"/>
        <v>430</v>
      </c>
      <c r="AG485" s="64">
        <v>0</v>
      </c>
      <c r="AH485" s="64">
        <v>0</v>
      </c>
      <c r="AI485" s="64">
        <v>0</v>
      </c>
      <c r="AJ485" s="64">
        <v>0</v>
      </c>
      <c r="AK485" s="64">
        <v>0</v>
      </c>
      <c r="AL485" s="64">
        <v>0</v>
      </c>
      <c r="AM485" s="48">
        <v>38930</v>
      </c>
      <c r="AO485" s="5" t="s">
        <v>52</v>
      </c>
      <c r="AP485" s="5" t="s">
        <v>58</v>
      </c>
      <c r="AQ485" s="5">
        <v>618</v>
      </c>
      <c r="AR485" s="5">
        <v>587</v>
      </c>
      <c r="AS485" s="5">
        <v>558</v>
      </c>
      <c r="AT485" s="5">
        <v>8</v>
      </c>
      <c r="AV485" s="23" t="s">
        <v>52</v>
      </c>
      <c r="AW485" s="23" t="s">
        <v>59</v>
      </c>
      <c r="AX485" s="23">
        <v>475</v>
      </c>
      <c r="AY485" s="23">
        <v>419</v>
      </c>
      <c r="AZ485" s="23">
        <v>392</v>
      </c>
      <c r="BA485" s="23">
        <v>9</v>
      </c>
      <c r="BC485" s="5" t="s">
        <v>52</v>
      </c>
      <c r="BD485" s="5" t="s">
        <v>60</v>
      </c>
      <c r="BE485" s="5">
        <v>492</v>
      </c>
      <c r="BF485" s="5">
        <v>456</v>
      </c>
      <c r="BG485" s="5">
        <v>425</v>
      </c>
      <c r="BH485" s="5">
        <v>8</v>
      </c>
    </row>
    <row r="486" spans="2:60" ht="10.5" customHeight="1" x14ac:dyDescent="0.15">
      <c r="B486" s="46">
        <v>38961</v>
      </c>
      <c r="C486" s="47">
        <v>632</v>
      </c>
      <c r="D486" s="47">
        <v>582</v>
      </c>
      <c r="E486" s="47">
        <v>555</v>
      </c>
      <c r="F486" s="47">
        <v>9</v>
      </c>
      <c r="G486" s="74">
        <f t="shared" si="76"/>
        <v>609</v>
      </c>
      <c r="H486" s="75">
        <f t="shared" si="77"/>
        <v>555</v>
      </c>
      <c r="I486" s="47">
        <v>632</v>
      </c>
      <c r="J486" s="47">
        <v>582</v>
      </c>
      <c r="K486" s="47">
        <v>555</v>
      </c>
      <c r="L486" s="47">
        <v>9</v>
      </c>
      <c r="M486" s="74">
        <f t="shared" si="78"/>
        <v>609</v>
      </c>
      <c r="N486" s="75">
        <f t="shared" si="79"/>
        <v>555</v>
      </c>
      <c r="O486" s="47">
        <v>632</v>
      </c>
      <c r="P486" s="47">
        <v>582</v>
      </c>
      <c r="Q486" s="47">
        <v>555</v>
      </c>
      <c r="R486" s="47">
        <v>9</v>
      </c>
      <c r="S486" s="74">
        <f t="shared" si="80"/>
        <v>609</v>
      </c>
      <c r="T486" s="75">
        <f t="shared" si="81"/>
        <v>555</v>
      </c>
      <c r="U486" s="47">
        <v>481</v>
      </c>
      <c r="V486" s="47">
        <v>418</v>
      </c>
      <c r="W486" s="47">
        <v>394</v>
      </c>
      <c r="X486" s="47">
        <v>7</v>
      </c>
      <c r="Y486" s="74">
        <f t="shared" si="74"/>
        <v>439</v>
      </c>
      <c r="Z486" s="75">
        <f t="shared" si="75"/>
        <v>397</v>
      </c>
      <c r="AA486" s="47">
        <v>505</v>
      </c>
      <c r="AB486" s="47">
        <v>450</v>
      </c>
      <c r="AC486" s="47">
        <v>423</v>
      </c>
      <c r="AD486" s="47">
        <v>8</v>
      </c>
      <c r="AE486" s="74">
        <f t="shared" si="66"/>
        <v>474</v>
      </c>
      <c r="AF486" s="75">
        <f t="shared" si="67"/>
        <v>426</v>
      </c>
      <c r="AG486" s="64">
        <v>0</v>
      </c>
      <c r="AH486" s="64">
        <v>0</v>
      </c>
      <c r="AI486" s="64">
        <v>0</v>
      </c>
      <c r="AJ486" s="64">
        <v>0</v>
      </c>
      <c r="AK486" s="64">
        <v>0</v>
      </c>
      <c r="AL486" s="64">
        <v>0</v>
      </c>
      <c r="AM486" s="46">
        <v>38961</v>
      </c>
      <c r="AO486" s="5" t="s">
        <v>53</v>
      </c>
      <c r="AP486" s="5" t="s">
        <v>58</v>
      </c>
      <c r="AQ486" s="5">
        <v>612</v>
      </c>
      <c r="AR486" s="5">
        <v>585</v>
      </c>
      <c r="AS486" s="5">
        <v>559</v>
      </c>
      <c r="AT486" s="5">
        <v>8</v>
      </c>
      <c r="AV486" s="23" t="s">
        <v>53</v>
      </c>
      <c r="AW486" s="23" t="s">
        <v>59</v>
      </c>
      <c r="AX486" s="23">
        <v>518</v>
      </c>
      <c r="AY486" s="23">
        <v>418</v>
      </c>
      <c r="AZ486" s="23">
        <v>389</v>
      </c>
      <c r="BA486" s="23">
        <v>7</v>
      </c>
      <c r="BC486" s="5" t="s">
        <v>53</v>
      </c>
      <c r="BD486" s="5" t="s">
        <v>60</v>
      </c>
      <c r="BE486" s="5">
        <v>483</v>
      </c>
      <c r="BF486" s="5">
        <v>451</v>
      </c>
      <c r="BG486" s="5">
        <v>426</v>
      </c>
      <c r="BH486" s="5">
        <v>7</v>
      </c>
    </row>
    <row r="487" spans="2:60" ht="10.5" customHeight="1" x14ac:dyDescent="0.15">
      <c r="B487" s="48">
        <v>38991</v>
      </c>
      <c r="C487" s="47">
        <v>639</v>
      </c>
      <c r="D487" s="47">
        <v>586</v>
      </c>
      <c r="E487" s="47">
        <v>556</v>
      </c>
      <c r="F487" s="47">
        <v>10</v>
      </c>
      <c r="G487" s="74">
        <f t="shared" si="76"/>
        <v>616</v>
      </c>
      <c r="H487" s="75">
        <f t="shared" si="77"/>
        <v>556</v>
      </c>
      <c r="I487" s="47">
        <v>639</v>
      </c>
      <c r="J487" s="47">
        <v>586</v>
      </c>
      <c r="K487" s="47">
        <v>556</v>
      </c>
      <c r="L487" s="47">
        <v>10</v>
      </c>
      <c r="M487" s="74">
        <f t="shared" si="78"/>
        <v>616</v>
      </c>
      <c r="N487" s="75">
        <f t="shared" si="79"/>
        <v>556</v>
      </c>
      <c r="O487" s="47">
        <v>639</v>
      </c>
      <c r="P487" s="47">
        <v>586</v>
      </c>
      <c r="Q487" s="47">
        <v>556</v>
      </c>
      <c r="R487" s="47">
        <v>10</v>
      </c>
      <c r="S487" s="74">
        <f t="shared" si="80"/>
        <v>616</v>
      </c>
      <c r="T487" s="75">
        <f t="shared" si="81"/>
        <v>556</v>
      </c>
      <c r="U487" s="47">
        <v>445</v>
      </c>
      <c r="V487" s="47">
        <v>416</v>
      </c>
      <c r="W487" s="47">
        <v>394</v>
      </c>
      <c r="X487" s="47">
        <v>7</v>
      </c>
      <c r="Y487" s="74">
        <f t="shared" si="74"/>
        <v>437</v>
      </c>
      <c r="Z487" s="75">
        <f t="shared" si="75"/>
        <v>395</v>
      </c>
      <c r="AA487" s="47">
        <v>507</v>
      </c>
      <c r="AB487" s="47">
        <v>454</v>
      </c>
      <c r="AC487" s="47">
        <v>426</v>
      </c>
      <c r="AD487" s="47">
        <v>9</v>
      </c>
      <c r="AE487" s="74">
        <f t="shared" si="66"/>
        <v>481</v>
      </c>
      <c r="AF487" s="75">
        <f t="shared" si="67"/>
        <v>427</v>
      </c>
      <c r="AG487" s="64">
        <v>0</v>
      </c>
      <c r="AH487" s="64">
        <v>0</v>
      </c>
      <c r="AI487" s="64">
        <v>0</v>
      </c>
      <c r="AJ487" s="64">
        <v>0</v>
      </c>
      <c r="AK487" s="64">
        <v>0</v>
      </c>
      <c r="AL487" s="64">
        <v>0</v>
      </c>
      <c r="AM487" s="48">
        <v>38991</v>
      </c>
      <c r="AO487" s="5" t="s">
        <v>54</v>
      </c>
      <c r="AP487" s="5" t="s">
        <v>58</v>
      </c>
      <c r="AQ487" s="5">
        <v>632</v>
      </c>
      <c r="AR487" s="5">
        <v>582</v>
      </c>
      <c r="AS487" s="5">
        <v>555</v>
      </c>
      <c r="AT487" s="5">
        <v>9</v>
      </c>
      <c r="AV487" s="23" t="s">
        <v>54</v>
      </c>
      <c r="AW487" s="23" t="s">
        <v>59</v>
      </c>
      <c r="AX487" s="23">
        <v>481</v>
      </c>
      <c r="AY487" s="23">
        <v>418</v>
      </c>
      <c r="AZ487" s="23">
        <v>394</v>
      </c>
      <c r="BA487" s="23">
        <v>7</v>
      </c>
      <c r="BC487" s="5" t="s">
        <v>54</v>
      </c>
      <c r="BD487" s="5" t="s">
        <v>60</v>
      </c>
      <c r="BE487" s="5">
        <v>505</v>
      </c>
      <c r="BF487" s="5">
        <v>450</v>
      </c>
      <c r="BG487" s="5">
        <v>423</v>
      </c>
      <c r="BH487" s="5">
        <v>8</v>
      </c>
    </row>
    <row r="488" spans="2:60" ht="10.5" customHeight="1" x14ac:dyDescent="0.15">
      <c r="B488" s="48">
        <v>39022</v>
      </c>
      <c r="C488" s="47">
        <v>699</v>
      </c>
      <c r="D488" s="47">
        <v>589</v>
      </c>
      <c r="E488" s="47">
        <v>558</v>
      </c>
      <c r="F488" s="47">
        <v>12</v>
      </c>
      <c r="G488" s="74">
        <f t="shared" si="76"/>
        <v>625</v>
      </c>
      <c r="H488" s="75">
        <f t="shared" si="77"/>
        <v>553</v>
      </c>
      <c r="I488" s="47">
        <v>699</v>
      </c>
      <c r="J488" s="47">
        <v>589</v>
      </c>
      <c r="K488" s="47">
        <v>558</v>
      </c>
      <c r="L488" s="47">
        <v>12</v>
      </c>
      <c r="M488" s="74">
        <f t="shared" si="78"/>
        <v>625</v>
      </c>
      <c r="N488" s="75">
        <f t="shared" si="79"/>
        <v>553</v>
      </c>
      <c r="O488" s="47">
        <v>699</v>
      </c>
      <c r="P488" s="47">
        <v>589</v>
      </c>
      <c r="Q488" s="47">
        <v>558</v>
      </c>
      <c r="R488" s="47">
        <v>12</v>
      </c>
      <c r="S488" s="74">
        <f t="shared" si="80"/>
        <v>625</v>
      </c>
      <c r="T488" s="75">
        <f t="shared" si="81"/>
        <v>553</v>
      </c>
      <c r="U488" s="47">
        <v>522</v>
      </c>
      <c r="V488" s="47">
        <v>424</v>
      </c>
      <c r="W488" s="47">
        <v>394</v>
      </c>
      <c r="X488" s="47">
        <v>11</v>
      </c>
      <c r="Y488" s="74">
        <f t="shared" si="74"/>
        <v>457</v>
      </c>
      <c r="Z488" s="75">
        <f t="shared" si="75"/>
        <v>391</v>
      </c>
      <c r="AA488" s="47">
        <v>513</v>
      </c>
      <c r="AB488" s="47">
        <v>461</v>
      </c>
      <c r="AC488" s="47">
        <v>431</v>
      </c>
      <c r="AD488" s="47">
        <v>9</v>
      </c>
      <c r="AE488" s="74">
        <f t="shared" si="66"/>
        <v>488</v>
      </c>
      <c r="AF488" s="75">
        <f t="shared" si="67"/>
        <v>434</v>
      </c>
      <c r="AG488" s="64">
        <v>0</v>
      </c>
      <c r="AH488" s="64">
        <v>0</v>
      </c>
      <c r="AI488" s="64">
        <v>0</v>
      </c>
      <c r="AJ488" s="64">
        <v>0</v>
      </c>
      <c r="AK488" s="64">
        <v>133</v>
      </c>
      <c r="AL488" s="64">
        <v>99.134</v>
      </c>
      <c r="AM488" s="48">
        <v>39022</v>
      </c>
      <c r="AO488" s="5" t="s">
        <v>39</v>
      </c>
      <c r="AP488" s="5" t="s">
        <v>58</v>
      </c>
      <c r="AQ488" s="5">
        <v>639</v>
      </c>
      <c r="AR488" s="5">
        <v>586</v>
      </c>
      <c r="AS488" s="5">
        <v>556</v>
      </c>
      <c r="AT488" s="5">
        <v>10</v>
      </c>
      <c r="AV488" s="23" t="s">
        <v>39</v>
      </c>
      <c r="AW488" s="23" t="s">
        <v>59</v>
      </c>
      <c r="AX488" s="23">
        <v>445</v>
      </c>
      <c r="AY488" s="23">
        <v>416</v>
      </c>
      <c r="AZ488" s="23">
        <v>394</v>
      </c>
      <c r="BA488" s="23">
        <v>7</v>
      </c>
      <c r="BC488" s="5" t="s">
        <v>39</v>
      </c>
      <c r="BD488" s="5" t="s">
        <v>60</v>
      </c>
      <c r="BE488" s="5">
        <v>507</v>
      </c>
      <c r="BF488" s="5">
        <v>454</v>
      </c>
      <c r="BG488" s="5">
        <v>426</v>
      </c>
      <c r="BH488" s="5">
        <v>9</v>
      </c>
    </row>
    <row r="489" spans="2:60" ht="10.5" customHeight="1" x14ac:dyDescent="0.15">
      <c r="B489" s="46">
        <v>39052</v>
      </c>
      <c r="C489" s="47">
        <v>656</v>
      </c>
      <c r="D489" s="47">
        <v>592</v>
      </c>
      <c r="E489" s="47">
        <v>558</v>
      </c>
      <c r="F489" s="47">
        <v>11</v>
      </c>
      <c r="G489" s="74">
        <f t="shared" si="76"/>
        <v>625</v>
      </c>
      <c r="H489" s="75">
        <f t="shared" si="77"/>
        <v>559</v>
      </c>
      <c r="I489" s="47">
        <v>656</v>
      </c>
      <c r="J489" s="47">
        <v>592</v>
      </c>
      <c r="K489" s="47">
        <v>558</v>
      </c>
      <c r="L489" s="47">
        <v>11</v>
      </c>
      <c r="M489" s="74">
        <f t="shared" si="78"/>
        <v>625</v>
      </c>
      <c r="N489" s="75">
        <f t="shared" si="79"/>
        <v>559</v>
      </c>
      <c r="O489" s="47">
        <v>656</v>
      </c>
      <c r="P489" s="47">
        <v>592</v>
      </c>
      <c r="Q489" s="47">
        <v>558</v>
      </c>
      <c r="R489" s="47">
        <v>11</v>
      </c>
      <c r="S489" s="74">
        <f t="shared" si="80"/>
        <v>625</v>
      </c>
      <c r="T489" s="75">
        <f t="shared" si="81"/>
        <v>559</v>
      </c>
      <c r="U489" s="47">
        <v>475</v>
      </c>
      <c r="V489" s="47">
        <v>423</v>
      </c>
      <c r="W489" s="47">
        <v>395</v>
      </c>
      <c r="X489" s="47">
        <v>9</v>
      </c>
      <c r="Y489" s="74">
        <f t="shared" si="74"/>
        <v>450</v>
      </c>
      <c r="Z489" s="75">
        <f t="shared" si="75"/>
        <v>396</v>
      </c>
      <c r="AA489" s="47">
        <v>502</v>
      </c>
      <c r="AB489" s="47">
        <v>457</v>
      </c>
      <c r="AC489" s="47">
        <v>427</v>
      </c>
      <c r="AD489" s="47">
        <v>9</v>
      </c>
      <c r="AE489" s="74">
        <f t="shared" si="66"/>
        <v>484</v>
      </c>
      <c r="AF489" s="75">
        <f t="shared" si="67"/>
        <v>430</v>
      </c>
      <c r="AG489" s="64">
        <v>0</v>
      </c>
      <c r="AH489" s="64">
        <v>0</v>
      </c>
      <c r="AI489" s="64">
        <v>447</v>
      </c>
      <c r="AJ489" s="64">
        <v>351.76400000000001</v>
      </c>
      <c r="AK489" s="64">
        <v>744</v>
      </c>
      <c r="AL489" s="64">
        <v>635.98800000000006</v>
      </c>
      <c r="AM489" s="46">
        <v>39052</v>
      </c>
      <c r="AO489" s="5" t="s">
        <v>40</v>
      </c>
      <c r="AP489" s="5" t="s">
        <v>58</v>
      </c>
      <c r="AQ489" s="5">
        <v>699</v>
      </c>
      <c r="AR489" s="5">
        <v>589</v>
      </c>
      <c r="AS489" s="5">
        <v>558</v>
      </c>
      <c r="AT489" s="5">
        <v>12</v>
      </c>
      <c r="AV489" s="23" t="s">
        <v>40</v>
      </c>
      <c r="AW489" s="23" t="s">
        <v>59</v>
      </c>
      <c r="AX489" s="23">
        <v>522</v>
      </c>
      <c r="AY489" s="23">
        <v>424</v>
      </c>
      <c r="AZ489" s="23">
        <v>394</v>
      </c>
      <c r="BA489" s="23">
        <v>11</v>
      </c>
      <c r="BC489" s="5" t="s">
        <v>40</v>
      </c>
      <c r="BD489" s="5" t="s">
        <v>60</v>
      </c>
      <c r="BE489" s="5">
        <v>513</v>
      </c>
      <c r="BF489" s="5">
        <v>461</v>
      </c>
      <c r="BG489" s="5">
        <v>431</v>
      </c>
      <c r="BH489" s="5">
        <v>9</v>
      </c>
    </row>
    <row r="490" spans="2:60" ht="10.5" customHeight="1" x14ac:dyDescent="0.15">
      <c r="B490" s="48">
        <v>39083</v>
      </c>
      <c r="C490" s="47">
        <v>638</v>
      </c>
      <c r="D490" s="47">
        <v>590</v>
      </c>
      <c r="E490" s="47">
        <v>563</v>
      </c>
      <c r="F490" s="47">
        <v>9</v>
      </c>
      <c r="G490" s="74">
        <f t="shared" si="76"/>
        <v>617</v>
      </c>
      <c r="H490" s="75">
        <f t="shared" si="77"/>
        <v>563</v>
      </c>
      <c r="I490" s="47">
        <v>638</v>
      </c>
      <c r="J490" s="47">
        <v>590</v>
      </c>
      <c r="K490" s="47">
        <v>563</v>
      </c>
      <c r="L490" s="47">
        <v>9</v>
      </c>
      <c r="M490" s="74">
        <f t="shared" si="78"/>
        <v>617</v>
      </c>
      <c r="N490" s="75">
        <f t="shared" si="79"/>
        <v>563</v>
      </c>
      <c r="O490" s="47">
        <v>638</v>
      </c>
      <c r="P490" s="47">
        <v>590</v>
      </c>
      <c r="Q490" s="47">
        <v>563</v>
      </c>
      <c r="R490" s="47">
        <v>9</v>
      </c>
      <c r="S490" s="74">
        <f t="shared" si="80"/>
        <v>617</v>
      </c>
      <c r="T490" s="75">
        <f t="shared" si="81"/>
        <v>563</v>
      </c>
      <c r="U490" s="47">
        <v>454</v>
      </c>
      <c r="V490" s="47">
        <v>419</v>
      </c>
      <c r="W490" s="47">
        <v>396</v>
      </c>
      <c r="X490" s="47">
        <v>7</v>
      </c>
      <c r="Y490" s="74">
        <f t="shared" si="74"/>
        <v>440</v>
      </c>
      <c r="Z490" s="75">
        <f t="shared" si="75"/>
        <v>398</v>
      </c>
      <c r="AA490" s="47">
        <v>490</v>
      </c>
      <c r="AB490" s="47">
        <v>460</v>
      </c>
      <c r="AC490" s="47">
        <v>428</v>
      </c>
      <c r="AD490" s="47">
        <v>8</v>
      </c>
      <c r="AE490" s="74">
        <f t="shared" si="66"/>
        <v>484</v>
      </c>
      <c r="AF490" s="75">
        <f t="shared" si="67"/>
        <v>436</v>
      </c>
      <c r="AG490" s="64">
        <v>0</v>
      </c>
      <c r="AH490" s="64">
        <v>0</v>
      </c>
      <c r="AI490" s="64">
        <v>438</v>
      </c>
      <c r="AJ490" s="64">
        <v>351.29399999999998</v>
      </c>
      <c r="AK490" s="64">
        <v>744</v>
      </c>
      <c r="AL490" s="64">
        <v>636.19799999999998</v>
      </c>
      <c r="AM490" s="48">
        <v>39083</v>
      </c>
      <c r="AO490" s="5" t="s">
        <v>41</v>
      </c>
      <c r="AP490" s="5" t="s">
        <v>58</v>
      </c>
      <c r="AQ490" s="5">
        <v>656</v>
      </c>
      <c r="AR490" s="5">
        <v>592</v>
      </c>
      <c r="AS490" s="5">
        <v>558</v>
      </c>
      <c r="AT490" s="5">
        <v>11</v>
      </c>
      <c r="AV490" s="23" t="s">
        <v>41</v>
      </c>
      <c r="AW490" s="23" t="s">
        <v>59</v>
      </c>
      <c r="AX490" s="23">
        <v>475</v>
      </c>
      <c r="AY490" s="23">
        <v>423</v>
      </c>
      <c r="AZ490" s="23">
        <v>395</v>
      </c>
      <c r="BA490" s="23">
        <v>9</v>
      </c>
      <c r="BC490" s="5" t="s">
        <v>41</v>
      </c>
      <c r="BD490" s="5" t="s">
        <v>60</v>
      </c>
      <c r="BE490" s="5">
        <v>502</v>
      </c>
      <c r="BF490" s="5">
        <v>457</v>
      </c>
      <c r="BG490" s="5">
        <v>427</v>
      </c>
      <c r="BH490" s="5">
        <v>9</v>
      </c>
    </row>
    <row r="491" spans="2:60" ht="10.5" customHeight="1" x14ac:dyDescent="0.15">
      <c r="B491" s="48">
        <v>39114</v>
      </c>
      <c r="C491" s="47">
        <v>626</v>
      </c>
      <c r="D491" s="47">
        <v>590</v>
      </c>
      <c r="E491" s="47">
        <v>557</v>
      </c>
      <c r="F491" s="47">
        <v>10</v>
      </c>
      <c r="G491" s="74">
        <f t="shared" si="76"/>
        <v>620</v>
      </c>
      <c r="H491" s="75">
        <f t="shared" si="77"/>
        <v>560</v>
      </c>
      <c r="I491" s="47">
        <v>626</v>
      </c>
      <c r="J491" s="47">
        <v>590</v>
      </c>
      <c r="K491" s="47">
        <v>557</v>
      </c>
      <c r="L491" s="47">
        <v>10</v>
      </c>
      <c r="M491" s="74">
        <f t="shared" si="78"/>
        <v>620</v>
      </c>
      <c r="N491" s="75">
        <f t="shared" si="79"/>
        <v>560</v>
      </c>
      <c r="O491" s="47">
        <v>626</v>
      </c>
      <c r="P491" s="47">
        <v>590</v>
      </c>
      <c r="Q491" s="47">
        <v>557</v>
      </c>
      <c r="R491" s="47">
        <v>10</v>
      </c>
      <c r="S491" s="74">
        <f t="shared" si="80"/>
        <v>620</v>
      </c>
      <c r="T491" s="75">
        <f t="shared" si="81"/>
        <v>560</v>
      </c>
      <c r="U491" s="47">
        <v>469</v>
      </c>
      <c r="V491" s="47">
        <v>422</v>
      </c>
      <c r="W491" s="47">
        <v>396</v>
      </c>
      <c r="X491" s="47">
        <v>8</v>
      </c>
      <c r="Y491" s="74">
        <f t="shared" si="74"/>
        <v>446</v>
      </c>
      <c r="Z491" s="75">
        <f t="shared" si="75"/>
        <v>398</v>
      </c>
      <c r="AA491" s="47">
        <v>516</v>
      </c>
      <c r="AB491" s="47">
        <v>464</v>
      </c>
      <c r="AC491" s="47">
        <v>436</v>
      </c>
      <c r="AD491" s="47">
        <v>9</v>
      </c>
      <c r="AE491" s="74">
        <f t="shared" si="66"/>
        <v>491</v>
      </c>
      <c r="AF491" s="75">
        <f t="shared" si="67"/>
        <v>437</v>
      </c>
      <c r="AG491" s="64">
        <v>0</v>
      </c>
      <c r="AH491" s="64">
        <v>0</v>
      </c>
      <c r="AI491" s="64">
        <v>672</v>
      </c>
      <c r="AJ491" s="64">
        <v>561.86699999999996</v>
      </c>
      <c r="AK491" s="64">
        <v>672</v>
      </c>
      <c r="AL491" s="64">
        <v>574.51700000000005</v>
      </c>
      <c r="AM491" s="48">
        <v>39114</v>
      </c>
      <c r="AO491" s="5" t="s">
        <v>55</v>
      </c>
      <c r="AP491" s="5" t="s">
        <v>58</v>
      </c>
      <c r="AQ491" s="5">
        <v>638</v>
      </c>
      <c r="AR491" s="5">
        <v>590</v>
      </c>
      <c r="AS491" s="5">
        <v>563</v>
      </c>
      <c r="AT491" s="5">
        <v>9</v>
      </c>
      <c r="AV491" s="23" t="s">
        <v>55</v>
      </c>
      <c r="AW491" s="23" t="s">
        <v>59</v>
      </c>
      <c r="AX491" s="23">
        <v>454</v>
      </c>
      <c r="AY491" s="23">
        <v>419</v>
      </c>
      <c r="AZ491" s="23">
        <v>396</v>
      </c>
      <c r="BA491" s="23">
        <v>7</v>
      </c>
      <c r="BC491" s="5" t="s">
        <v>55</v>
      </c>
      <c r="BD491" s="5" t="s">
        <v>60</v>
      </c>
      <c r="BE491" s="5">
        <v>490</v>
      </c>
      <c r="BF491" s="5">
        <v>460</v>
      </c>
      <c r="BG491" s="5">
        <v>428</v>
      </c>
      <c r="BH491" s="5">
        <v>8</v>
      </c>
    </row>
    <row r="492" spans="2:60" ht="10.5" customHeight="1" x14ac:dyDescent="0.15">
      <c r="B492" s="46">
        <v>39142</v>
      </c>
      <c r="C492" s="47">
        <v>633</v>
      </c>
      <c r="D492" s="47">
        <v>590</v>
      </c>
      <c r="E492" s="47">
        <v>560</v>
      </c>
      <c r="F492" s="47">
        <v>9</v>
      </c>
      <c r="G492" s="74">
        <f t="shared" si="76"/>
        <v>617</v>
      </c>
      <c r="H492" s="75">
        <f t="shared" si="77"/>
        <v>563</v>
      </c>
      <c r="I492" s="47">
        <v>633</v>
      </c>
      <c r="J492" s="47">
        <v>590</v>
      </c>
      <c r="K492" s="47">
        <v>560</v>
      </c>
      <c r="L492" s="47">
        <v>9</v>
      </c>
      <c r="M492" s="74">
        <f t="shared" si="78"/>
        <v>617</v>
      </c>
      <c r="N492" s="75">
        <f t="shared" si="79"/>
        <v>563</v>
      </c>
      <c r="O492" s="47">
        <v>633</v>
      </c>
      <c r="P492" s="47">
        <v>590</v>
      </c>
      <c r="Q492" s="47">
        <v>560</v>
      </c>
      <c r="R492" s="47">
        <v>9</v>
      </c>
      <c r="S492" s="74">
        <f t="shared" si="80"/>
        <v>617</v>
      </c>
      <c r="T492" s="75">
        <f t="shared" si="81"/>
        <v>563</v>
      </c>
      <c r="U492" s="47">
        <v>465</v>
      </c>
      <c r="V492" s="47">
        <v>423</v>
      </c>
      <c r="W492" s="47">
        <v>394</v>
      </c>
      <c r="X492" s="47">
        <v>8</v>
      </c>
      <c r="Y492" s="74">
        <f t="shared" si="74"/>
        <v>447</v>
      </c>
      <c r="Z492" s="75">
        <f t="shared" si="75"/>
        <v>399</v>
      </c>
      <c r="AA492" s="47">
        <v>529</v>
      </c>
      <c r="AB492" s="47">
        <v>473</v>
      </c>
      <c r="AC492" s="47">
        <v>439</v>
      </c>
      <c r="AD492" s="47">
        <v>10</v>
      </c>
      <c r="AE492" s="74">
        <f t="shared" si="66"/>
        <v>503</v>
      </c>
      <c r="AF492" s="75">
        <f t="shared" si="67"/>
        <v>443</v>
      </c>
      <c r="AG492" s="64">
        <v>0</v>
      </c>
      <c r="AH492" s="64">
        <v>0</v>
      </c>
      <c r="AI492" s="64">
        <v>744</v>
      </c>
      <c r="AJ492" s="64">
        <v>621.80600000000004</v>
      </c>
      <c r="AK492" s="64">
        <v>300</v>
      </c>
      <c r="AL492" s="64">
        <v>239.85499999999999</v>
      </c>
      <c r="AM492" s="46">
        <v>39142</v>
      </c>
      <c r="AO492" s="5" t="s">
        <v>56</v>
      </c>
      <c r="AP492" s="5" t="s">
        <v>58</v>
      </c>
      <c r="AQ492" s="5">
        <v>626</v>
      </c>
      <c r="AR492" s="5">
        <v>590</v>
      </c>
      <c r="AS492" s="5">
        <v>557</v>
      </c>
      <c r="AT492" s="5">
        <v>10</v>
      </c>
      <c r="AV492" s="23" t="s">
        <v>56</v>
      </c>
      <c r="AW492" s="23" t="s">
        <v>59</v>
      </c>
      <c r="AX492" s="23">
        <v>469</v>
      </c>
      <c r="AY492" s="23">
        <v>422</v>
      </c>
      <c r="AZ492" s="23">
        <v>396</v>
      </c>
      <c r="BA492" s="23">
        <v>8</v>
      </c>
      <c r="BC492" s="5" t="s">
        <v>56</v>
      </c>
      <c r="BD492" s="5" t="s">
        <v>60</v>
      </c>
      <c r="BE492" s="5">
        <v>516</v>
      </c>
      <c r="BF492" s="5">
        <v>464</v>
      </c>
      <c r="BG492" s="5">
        <v>436</v>
      </c>
      <c r="BH492" s="5">
        <v>9</v>
      </c>
    </row>
    <row r="493" spans="2:60" ht="10.5" customHeight="1" x14ac:dyDescent="0.15">
      <c r="B493" s="48">
        <v>39173</v>
      </c>
      <c r="C493" s="47">
        <v>638</v>
      </c>
      <c r="D493" s="47">
        <v>589</v>
      </c>
      <c r="E493" s="47">
        <v>557</v>
      </c>
      <c r="F493" s="47">
        <v>9</v>
      </c>
      <c r="G493" s="74">
        <f t="shared" si="76"/>
        <v>616</v>
      </c>
      <c r="H493" s="75">
        <f t="shared" si="77"/>
        <v>562</v>
      </c>
      <c r="I493" s="47">
        <v>638</v>
      </c>
      <c r="J493" s="47">
        <v>589</v>
      </c>
      <c r="K493" s="47">
        <v>557</v>
      </c>
      <c r="L493" s="47">
        <v>9</v>
      </c>
      <c r="M493" s="74">
        <f t="shared" si="78"/>
        <v>616</v>
      </c>
      <c r="N493" s="75">
        <f t="shared" si="79"/>
        <v>562</v>
      </c>
      <c r="O493" s="47">
        <v>638</v>
      </c>
      <c r="P493" s="47">
        <v>589</v>
      </c>
      <c r="Q493" s="47">
        <v>557</v>
      </c>
      <c r="R493" s="47">
        <v>9</v>
      </c>
      <c r="S493" s="74">
        <f t="shared" si="80"/>
        <v>616</v>
      </c>
      <c r="T493" s="75">
        <f t="shared" si="81"/>
        <v>562</v>
      </c>
      <c r="U493" s="47">
        <v>458</v>
      </c>
      <c r="V493" s="47">
        <v>420</v>
      </c>
      <c r="W493" s="47">
        <v>396</v>
      </c>
      <c r="X493" s="47">
        <v>7</v>
      </c>
      <c r="Y493" s="74">
        <f t="shared" si="74"/>
        <v>441</v>
      </c>
      <c r="Z493" s="75">
        <f t="shared" si="75"/>
        <v>399</v>
      </c>
      <c r="AA493" s="47">
        <v>497</v>
      </c>
      <c r="AB493" s="47">
        <v>463</v>
      </c>
      <c r="AC493" s="47">
        <v>434</v>
      </c>
      <c r="AD493" s="47">
        <v>9</v>
      </c>
      <c r="AE493" s="74">
        <f t="shared" si="66"/>
        <v>490</v>
      </c>
      <c r="AF493" s="75">
        <f t="shared" si="67"/>
        <v>436</v>
      </c>
      <c r="AG493" s="64">
        <v>0</v>
      </c>
      <c r="AH493" s="64">
        <v>0</v>
      </c>
      <c r="AI493" s="64">
        <v>720</v>
      </c>
      <c r="AJ493" s="64">
        <v>602.10299999999995</v>
      </c>
      <c r="AK493" s="64">
        <v>720</v>
      </c>
      <c r="AL493" s="64">
        <v>556.27499999999998</v>
      </c>
      <c r="AM493" s="48">
        <v>39173</v>
      </c>
      <c r="AO493" s="5" t="s">
        <v>57</v>
      </c>
      <c r="AP493" s="5" t="s">
        <v>58</v>
      </c>
      <c r="AQ493" s="5">
        <v>633</v>
      </c>
      <c r="AR493" s="5">
        <v>590</v>
      </c>
      <c r="AS493" s="5">
        <v>560</v>
      </c>
      <c r="AT493" s="5">
        <v>9</v>
      </c>
      <c r="AV493" s="23" t="s">
        <v>57</v>
      </c>
      <c r="AW493" s="23" t="s">
        <v>59</v>
      </c>
      <c r="AX493" s="23">
        <v>465</v>
      </c>
      <c r="AY493" s="23">
        <v>423</v>
      </c>
      <c r="AZ493" s="23">
        <v>394</v>
      </c>
      <c r="BA493" s="23">
        <v>8</v>
      </c>
      <c r="BC493" s="5" t="s">
        <v>57</v>
      </c>
      <c r="BD493" s="5" t="s">
        <v>60</v>
      </c>
      <c r="BE493" s="5">
        <v>529</v>
      </c>
      <c r="BF493" s="5">
        <v>473</v>
      </c>
      <c r="BG493" s="5">
        <v>439</v>
      </c>
      <c r="BH493" s="5">
        <v>10</v>
      </c>
    </row>
    <row r="494" spans="2:60" ht="10.5" customHeight="1" x14ac:dyDescent="0.15">
      <c r="B494" s="48">
        <v>39203</v>
      </c>
      <c r="C494" s="47">
        <v>621</v>
      </c>
      <c r="D494" s="47">
        <v>590</v>
      </c>
      <c r="E494" s="47">
        <v>564</v>
      </c>
      <c r="F494" s="47">
        <v>9</v>
      </c>
      <c r="G494" s="74">
        <f t="shared" si="76"/>
        <v>617</v>
      </c>
      <c r="H494" s="75">
        <f t="shared" si="77"/>
        <v>563</v>
      </c>
      <c r="I494" s="47">
        <v>621</v>
      </c>
      <c r="J494" s="47">
        <v>590</v>
      </c>
      <c r="K494" s="47">
        <v>564</v>
      </c>
      <c r="L494" s="47">
        <v>9</v>
      </c>
      <c r="M494" s="74">
        <f t="shared" si="78"/>
        <v>617</v>
      </c>
      <c r="N494" s="75">
        <f t="shared" si="79"/>
        <v>563</v>
      </c>
      <c r="O494" s="47">
        <v>621</v>
      </c>
      <c r="P494" s="47">
        <v>590</v>
      </c>
      <c r="Q494" s="47">
        <v>564</v>
      </c>
      <c r="R494" s="47">
        <v>9</v>
      </c>
      <c r="S494" s="74">
        <f t="shared" si="80"/>
        <v>617</v>
      </c>
      <c r="T494" s="75">
        <f t="shared" si="81"/>
        <v>563</v>
      </c>
      <c r="U494" s="47">
        <v>453</v>
      </c>
      <c r="V494" s="47">
        <v>422</v>
      </c>
      <c r="W494" s="47">
        <v>399</v>
      </c>
      <c r="X494" s="47">
        <v>7</v>
      </c>
      <c r="Y494" s="74">
        <f t="shared" si="74"/>
        <v>443</v>
      </c>
      <c r="Z494" s="75">
        <f t="shared" si="75"/>
        <v>401</v>
      </c>
      <c r="AA494" s="47">
        <v>499</v>
      </c>
      <c r="AB494" s="47">
        <v>463</v>
      </c>
      <c r="AC494" s="47">
        <v>423</v>
      </c>
      <c r="AD494" s="47">
        <v>9</v>
      </c>
      <c r="AE494" s="74">
        <f t="shared" si="66"/>
        <v>490</v>
      </c>
      <c r="AF494" s="75">
        <f t="shared" si="67"/>
        <v>436</v>
      </c>
      <c r="AG494" s="64">
        <v>56</v>
      </c>
      <c r="AH494" s="64">
        <v>17.422000000000001</v>
      </c>
      <c r="AI494" s="64">
        <v>744</v>
      </c>
      <c r="AJ494" s="64">
        <v>621.93799999999999</v>
      </c>
      <c r="AK494" s="64">
        <v>218</v>
      </c>
      <c r="AL494" s="64">
        <v>175.16499999999999</v>
      </c>
      <c r="AM494" s="48">
        <v>39203</v>
      </c>
      <c r="AP494" s="5" t="s">
        <v>66</v>
      </c>
      <c r="AQ494" s="5" t="s">
        <v>45</v>
      </c>
      <c r="AR494" s="5" t="s">
        <v>42</v>
      </c>
      <c r="AS494" s="5" t="s">
        <v>46</v>
      </c>
      <c r="AT494" s="5" t="s">
        <v>43</v>
      </c>
      <c r="AX494" s="5" t="s">
        <v>45</v>
      </c>
      <c r="AY494" s="5" t="s">
        <v>42</v>
      </c>
      <c r="AZ494" s="5" t="s">
        <v>46</v>
      </c>
      <c r="BA494" s="5" t="s">
        <v>43</v>
      </c>
      <c r="BE494" s="5" t="s">
        <v>45</v>
      </c>
      <c r="BF494" s="5" t="s">
        <v>42</v>
      </c>
      <c r="BG494" s="5" t="s">
        <v>46</v>
      </c>
      <c r="BH494" s="5" t="s">
        <v>43</v>
      </c>
    </row>
    <row r="495" spans="2:60" ht="10.5" customHeight="1" x14ac:dyDescent="0.15">
      <c r="B495" s="46">
        <v>39234</v>
      </c>
      <c r="C495" s="47">
        <v>618</v>
      </c>
      <c r="D495" s="47">
        <v>585</v>
      </c>
      <c r="E495" s="47">
        <v>554</v>
      </c>
      <c r="F495" s="47">
        <v>8</v>
      </c>
      <c r="G495" s="74">
        <f t="shared" si="76"/>
        <v>609</v>
      </c>
      <c r="H495" s="75">
        <f t="shared" si="77"/>
        <v>561</v>
      </c>
      <c r="I495" s="47">
        <v>618</v>
      </c>
      <c r="J495" s="47">
        <v>585</v>
      </c>
      <c r="K495" s="47">
        <v>554</v>
      </c>
      <c r="L495" s="47">
        <v>8</v>
      </c>
      <c r="M495" s="74">
        <f t="shared" si="78"/>
        <v>609</v>
      </c>
      <c r="N495" s="75">
        <f t="shared" si="79"/>
        <v>561</v>
      </c>
      <c r="O495" s="47">
        <v>618</v>
      </c>
      <c r="P495" s="47">
        <v>585</v>
      </c>
      <c r="Q495" s="47">
        <v>554</v>
      </c>
      <c r="R495" s="47">
        <v>8</v>
      </c>
      <c r="S495" s="74">
        <f t="shared" si="80"/>
        <v>609</v>
      </c>
      <c r="T495" s="75">
        <f t="shared" si="81"/>
        <v>561</v>
      </c>
      <c r="U495" s="47">
        <v>469</v>
      </c>
      <c r="V495" s="47">
        <v>421</v>
      </c>
      <c r="W495" s="47">
        <v>397</v>
      </c>
      <c r="X495" s="47">
        <v>7</v>
      </c>
      <c r="Y495" s="74">
        <f t="shared" si="74"/>
        <v>442</v>
      </c>
      <c r="Z495" s="75">
        <f t="shared" si="75"/>
        <v>400</v>
      </c>
      <c r="AA495" s="47">
        <v>489</v>
      </c>
      <c r="AB495" s="47">
        <v>459</v>
      </c>
      <c r="AC495" s="47">
        <v>434</v>
      </c>
      <c r="AD495" s="47">
        <v>8</v>
      </c>
      <c r="AE495" s="74">
        <f t="shared" si="66"/>
        <v>483</v>
      </c>
      <c r="AF495" s="75">
        <f t="shared" si="67"/>
        <v>435</v>
      </c>
      <c r="AG495" s="64">
        <v>0</v>
      </c>
      <c r="AH495" s="64">
        <v>0</v>
      </c>
      <c r="AI495" s="64">
        <v>720</v>
      </c>
      <c r="AJ495" s="64">
        <v>601.02200000000005</v>
      </c>
      <c r="AK495" s="64">
        <v>0</v>
      </c>
      <c r="AL495" s="64">
        <v>0</v>
      </c>
      <c r="AM495" s="46">
        <v>39234</v>
      </c>
      <c r="AO495" s="5" t="s">
        <v>48</v>
      </c>
      <c r="AP495" s="5" t="s">
        <v>58</v>
      </c>
      <c r="AQ495" s="5">
        <v>638</v>
      </c>
      <c r="AR495" s="5">
        <v>589</v>
      </c>
      <c r="AS495" s="5">
        <v>557</v>
      </c>
      <c r="AT495" s="5">
        <v>9</v>
      </c>
      <c r="AV495" s="5" t="s">
        <v>47</v>
      </c>
      <c r="AW495" s="5" t="s">
        <v>59</v>
      </c>
      <c r="AX495" s="5">
        <v>458</v>
      </c>
      <c r="AY495" s="5">
        <v>420</v>
      </c>
      <c r="AZ495" s="5">
        <v>396</v>
      </c>
      <c r="BA495" s="5">
        <v>7</v>
      </c>
      <c r="BC495" s="5" t="s">
        <v>47</v>
      </c>
      <c r="BD495" s="5" t="s">
        <v>60</v>
      </c>
      <c r="BE495" s="5">
        <v>497</v>
      </c>
      <c r="BF495" s="5">
        <v>463</v>
      </c>
      <c r="BG495" s="5">
        <v>434</v>
      </c>
      <c r="BH495" s="5">
        <v>9</v>
      </c>
    </row>
    <row r="496" spans="2:60" ht="10.5" customHeight="1" x14ac:dyDescent="0.15">
      <c r="B496" s="48">
        <v>39264</v>
      </c>
      <c r="C496" s="47">
        <v>612</v>
      </c>
      <c r="D496" s="47">
        <v>576</v>
      </c>
      <c r="E496" s="47">
        <v>546</v>
      </c>
      <c r="F496" s="47">
        <v>9</v>
      </c>
      <c r="G496" s="74">
        <f t="shared" si="76"/>
        <v>603</v>
      </c>
      <c r="H496" s="75">
        <f t="shared" si="77"/>
        <v>549</v>
      </c>
      <c r="I496" s="47">
        <v>612</v>
      </c>
      <c r="J496" s="47">
        <v>576</v>
      </c>
      <c r="K496" s="47">
        <v>546</v>
      </c>
      <c r="L496" s="47">
        <v>9</v>
      </c>
      <c r="M496" s="74">
        <f t="shared" si="78"/>
        <v>603</v>
      </c>
      <c r="N496" s="75">
        <f t="shared" si="79"/>
        <v>549</v>
      </c>
      <c r="O496" s="47">
        <v>612</v>
      </c>
      <c r="P496" s="47">
        <v>576</v>
      </c>
      <c r="Q496" s="47">
        <v>546</v>
      </c>
      <c r="R496" s="47">
        <v>9</v>
      </c>
      <c r="S496" s="74">
        <f t="shared" si="80"/>
        <v>603</v>
      </c>
      <c r="T496" s="75">
        <f t="shared" si="81"/>
        <v>549</v>
      </c>
      <c r="U496" s="47">
        <v>456</v>
      </c>
      <c r="V496" s="47">
        <v>424</v>
      </c>
      <c r="W496" s="47">
        <v>399</v>
      </c>
      <c r="X496" s="47">
        <v>8</v>
      </c>
      <c r="Y496" s="74">
        <f t="shared" si="74"/>
        <v>448</v>
      </c>
      <c r="Z496" s="75">
        <f t="shared" si="75"/>
        <v>400</v>
      </c>
      <c r="AA496" s="47">
        <v>484</v>
      </c>
      <c r="AB496" s="47">
        <v>452</v>
      </c>
      <c r="AC496" s="47">
        <v>422</v>
      </c>
      <c r="AD496" s="47">
        <v>8</v>
      </c>
      <c r="AE496" s="74">
        <f t="shared" si="66"/>
        <v>476</v>
      </c>
      <c r="AF496" s="75">
        <f t="shared" si="67"/>
        <v>428</v>
      </c>
      <c r="AG496" s="64">
        <v>623</v>
      </c>
      <c r="AH496" s="64">
        <v>323.67599999999999</v>
      </c>
      <c r="AI496" s="64">
        <v>744</v>
      </c>
      <c r="AJ496" s="64">
        <v>620.02200000000005</v>
      </c>
      <c r="AK496" s="64">
        <v>0</v>
      </c>
      <c r="AL496" s="64">
        <v>0</v>
      </c>
      <c r="AM496" s="48">
        <v>39264</v>
      </c>
      <c r="AO496" s="5" t="s">
        <v>50</v>
      </c>
      <c r="AP496" s="5" t="s">
        <v>58</v>
      </c>
      <c r="AQ496" s="5">
        <v>621</v>
      </c>
      <c r="AR496" s="5">
        <v>590</v>
      </c>
      <c r="AS496" s="5">
        <v>564</v>
      </c>
      <c r="AT496" s="5">
        <v>9</v>
      </c>
      <c r="AV496" s="5" t="s">
        <v>49</v>
      </c>
      <c r="AW496" s="5" t="s">
        <v>59</v>
      </c>
      <c r="AX496" s="5">
        <v>453</v>
      </c>
      <c r="AY496" s="5">
        <v>422</v>
      </c>
      <c r="AZ496" s="5">
        <v>399</v>
      </c>
      <c r="BA496" s="5">
        <v>7</v>
      </c>
      <c r="BC496" s="5" t="s">
        <v>49</v>
      </c>
      <c r="BD496" s="5" t="s">
        <v>60</v>
      </c>
      <c r="BE496" s="5">
        <v>499</v>
      </c>
      <c r="BF496" s="5">
        <v>463</v>
      </c>
      <c r="BG496" s="5">
        <v>423</v>
      </c>
      <c r="BH496" s="5">
        <v>9</v>
      </c>
    </row>
    <row r="497" spans="2:60" ht="10.5" customHeight="1" x14ac:dyDescent="0.15">
      <c r="B497" s="48">
        <v>39295</v>
      </c>
      <c r="C497" s="47">
        <v>612</v>
      </c>
      <c r="D497" s="47">
        <v>575</v>
      </c>
      <c r="E497" s="47">
        <v>540</v>
      </c>
      <c r="F497" s="47">
        <v>8</v>
      </c>
      <c r="G497" s="74">
        <f t="shared" si="76"/>
        <v>599</v>
      </c>
      <c r="H497" s="75">
        <f t="shared" si="77"/>
        <v>551</v>
      </c>
      <c r="I497" s="47">
        <v>612</v>
      </c>
      <c r="J497" s="47">
        <v>575</v>
      </c>
      <c r="K497" s="47">
        <v>540</v>
      </c>
      <c r="L497" s="47">
        <v>8</v>
      </c>
      <c r="M497" s="74">
        <f t="shared" si="78"/>
        <v>599</v>
      </c>
      <c r="N497" s="75">
        <f t="shared" si="79"/>
        <v>551</v>
      </c>
      <c r="O497" s="47">
        <v>612</v>
      </c>
      <c r="P497" s="47">
        <v>575</v>
      </c>
      <c r="Q497" s="47">
        <v>540</v>
      </c>
      <c r="R497" s="47">
        <v>8</v>
      </c>
      <c r="S497" s="74">
        <f t="shared" si="80"/>
        <v>599</v>
      </c>
      <c r="T497" s="75">
        <f t="shared" si="81"/>
        <v>551</v>
      </c>
      <c r="U497" s="47">
        <v>450</v>
      </c>
      <c r="V497" s="47">
        <v>419</v>
      </c>
      <c r="W497" s="47">
        <v>397</v>
      </c>
      <c r="X497" s="47">
        <v>7</v>
      </c>
      <c r="Y497" s="74">
        <f t="shared" si="74"/>
        <v>440</v>
      </c>
      <c r="Z497" s="75">
        <f t="shared" si="75"/>
        <v>398</v>
      </c>
      <c r="AA497" s="47">
        <v>478</v>
      </c>
      <c r="AB497" s="47">
        <v>449</v>
      </c>
      <c r="AC497" s="47">
        <v>424</v>
      </c>
      <c r="AD497" s="47">
        <v>8</v>
      </c>
      <c r="AE497" s="74">
        <f t="shared" si="66"/>
        <v>473</v>
      </c>
      <c r="AF497" s="75">
        <f t="shared" si="67"/>
        <v>425</v>
      </c>
      <c r="AG497" s="64">
        <v>744</v>
      </c>
      <c r="AH497" s="64">
        <v>394.399</v>
      </c>
      <c r="AI497" s="64">
        <v>744</v>
      </c>
      <c r="AJ497" s="64">
        <v>619.803</v>
      </c>
      <c r="AK497" s="64">
        <v>0</v>
      </c>
      <c r="AL497" s="64">
        <v>0</v>
      </c>
      <c r="AM497" s="48">
        <v>39295</v>
      </c>
      <c r="AO497" s="5" t="s">
        <v>51</v>
      </c>
      <c r="AP497" s="5" t="s">
        <v>58</v>
      </c>
      <c r="AQ497" s="5">
        <v>618</v>
      </c>
      <c r="AR497" s="5">
        <v>585</v>
      </c>
      <c r="AS497" s="5">
        <v>554</v>
      </c>
      <c r="AT497" s="5">
        <v>8</v>
      </c>
      <c r="AV497" s="5" t="s">
        <v>51</v>
      </c>
      <c r="AW497" s="5" t="s">
        <v>59</v>
      </c>
      <c r="AX497" s="5">
        <v>469</v>
      </c>
      <c r="AY497" s="5">
        <v>421</v>
      </c>
      <c r="AZ497" s="5">
        <v>397</v>
      </c>
      <c r="BA497" s="5">
        <v>7</v>
      </c>
      <c r="BC497" s="5" t="s">
        <v>51</v>
      </c>
      <c r="BD497" s="5" t="s">
        <v>60</v>
      </c>
      <c r="BE497" s="5">
        <v>489</v>
      </c>
      <c r="BF497" s="5">
        <v>459</v>
      </c>
      <c r="BG497" s="5">
        <v>434</v>
      </c>
      <c r="BH497" s="5">
        <v>8</v>
      </c>
    </row>
    <row r="498" spans="2:60" ht="10.5" customHeight="1" x14ac:dyDescent="0.15">
      <c r="B498" s="46">
        <v>39326</v>
      </c>
      <c r="C498" s="47">
        <v>603</v>
      </c>
      <c r="D498" s="47">
        <v>575</v>
      </c>
      <c r="E498" s="47">
        <v>545</v>
      </c>
      <c r="F498" s="47">
        <v>8</v>
      </c>
      <c r="G498" s="74">
        <f t="shared" si="76"/>
        <v>599</v>
      </c>
      <c r="H498" s="75">
        <f t="shared" si="77"/>
        <v>551</v>
      </c>
      <c r="I498" s="47">
        <v>603</v>
      </c>
      <c r="J498" s="47">
        <v>575</v>
      </c>
      <c r="K498" s="47">
        <v>545</v>
      </c>
      <c r="L498" s="47">
        <v>8</v>
      </c>
      <c r="M498" s="74">
        <f t="shared" si="78"/>
        <v>599</v>
      </c>
      <c r="N498" s="75">
        <f t="shared" si="79"/>
        <v>551</v>
      </c>
      <c r="O498" s="47">
        <v>603</v>
      </c>
      <c r="P498" s="47">
        <v>575</v>
      </c>
      <c r="Q498" s="47">
        <v>545</v>
      </c>
      <c r="R498" s="47">
        <v>8</v>
      </c>
      <c r="S498" s="74">
        <f t="shared" si="80"/>
        <v>599</v>
      </c>
      <c r="T498" s="75">
        <f t="shared" si="81"/>
        <v>551</v>
      </c>
      <c r="U498" s="47">
        <v>447</v>
      </c>
      <c r="V498" s="47">
        <v>417</v>
      </c>
      <c r="W498" s="47">
        <v>393</v>
      </c>
      <c r="X498" s="47">
        <v>8</v>
      </c>
      <c r="Y498" s="74">
        <f t="shared" si="74"/>
        <v>441</v>
      </c>
      <c r="Z498" s="75">
        <f t="shared" si="75"/>
        <v>393</v>
      </c>
      <c r="AA498" s="47">
        <v>472</v>
      </c>
      <c r="AB498" s="47">
        <v>446</v>
      </c>
      <c r="AC498" s="47">
        <v>420</v>
      </c>
      <c r="AD498" s="47">
        <v>8</v>
      </c>
      <c r="AE498" s="74">
        <f t="shared" si="66"/>
        <v>470</v>
      </c>
      <c r="AF498" s="75">
        <f t="shared" si="67"/>
        <v>422</v>
      </c>
      <c r="AG498" s="64">
        <v>720</v>
      </c>
      <c r="AH498" s="64">
        <v>381.15100000000001</v>
      </c>
      <c r="AI498" s="64">
        <v>720</v>
      </c>
      <c r="AJ498" s="64">
        <v>599.36199999999997</v>
      </c>
      <c r="AK498" s="64">
        <v>0</v>
      </c>
      <c r="AL498" s="64">
        <v>0</v>
      </c>
      <c r="AM498" s="46">
        <v>39326</v>
      </c>
      <c r="AO498" s="5" t="s">
        <v>52</v>
      </c>
      <c r="AP498" s="5" t="s">
        <v>58</v>
      </c>
      <c r="AQ498" s="5">
        <v>612</v>
      </c>
      <c r="AR498" s="5">
        <v>576</v>
      </c>
      <c r="AS498" s="5">
        <v>546</v>
      </c>
      <c r="AT498" s="5">
        <v>9</v>
      </c>
      <c r="AV498" s="5" t="s">
        <v>52</v>
      </c>
      <c r="AW498" s="5" t="s">
        <v>59</v>
      </c>
      <c r="AX498" s="5">
        <v>456</v>
      </c>
      <c r="AY498" s="5">
        <v>424</v>
      </c>
      <c r="AZ498" s="5">
        <v>399</v>
      </c>
      <c r="BA498" s="5">
        <v>8</v>
      </c>
      <c r="BC498" s="5" t="s">
        <v>52</v>
      </c>
      <c r="BD498" s="5" t="s">
        <v>60</v>
      </c>
      <c r="BE498" s="5">
        <v>484</v>
      </c>
      <c r="BF498" s="5">
        <v>452</v>
      </c>
      <c r="BG498" s="5">
        <v>422</v>
      </c>
      <c r="BH498" s="5">
        <v>8</v>
      </c>
    </row>
    <row r="499" spans="2:60" ht="10.5" customHeight="1" x14ac:dyDescent="0.15">
      <c r="B499" s="48">
        <v>39356</v>
      </c>
      <c r="C499" s="47">
        <v>615</v>
      </c>
      <c r="D499" s="47">
        <v>577</v>
      </c>
      <c r="E499" s="47">
        <v>548</v>
      </c>
      <c r="F499" s="47">
        <v>8</v>
      </c>
      <c r="G499" s="74">
        <f t="shared" si="76"/>
        <v>601</v>
      </c>
      <c r="H499" s="75">
        <f t="shared" si="77"/>
        <v>553</v>
      </c>
      <c r="I499" s="47">
        <v>615</v>
      </c>
      <c r="J499" s="47">
        <v>577</v>
      </c>
      <c r="K499" s="47">
        <v>548</v>
      </c>
      <c r="L499" s="47">
        <v>8</v>
      </c>
      <c r="M499" s="74">
        <f t="shared" si="78"/>
        <v>601</v>
      </c>
      <c r="N499" s="75">
        <f t="shared" si="79"/>
        <v>553</v>
      </c>
      <c r="O499" s="47">
        <v>615</v>
      </c>
      <c r="P499" s="47">
        <v>577</v>
      </c>
      <c r="Q499" s="47">
        <v>548</v>
      </c>
      <c r="R499" s="47">
        <v>8</v>
      </c>
      <c r="S499" s="74">
        <f t="shared" si="80"/>
        <v>601</v>
      </c>
      <c r="T499" s="75">
        <f t="shared" si="81"/>
        <v>553</v>
      </c>
      <c r="U499" s="47">
        <v>450</v>
      </c>
      <c r="V499" s="47">
        <v>420</v>
      </c>
      <c r="W499" s="47">
        <v>391</v>
      </c>
      <c r="X499" s="47">
        <v>8</v>
      </c>
      <c r="Y499" s="74">
        <f t="shared" si="74"/>
        <v>444</v>
      </c>
      <c r="Z499" s="75">
        <f t="shared" si="75"/>
        <v>396</v>
      </c>
      <c r="AA499" s="47">
        <v>477</v>
      </c>
      <c r="AB499" s="47">
        <v>450</v>
      </c>
      <c r="AC499" s="47">
        <v>422</v>
      </c>
      <c r="AD499" s="47">
        <v>8</v>
      </c>
      <c r="AE499" s="74">
        <f t="shared" si="66"/>
        <v>474</v>
      </c>
      <c r="AF499" s="75">
        <f t="shared" si="67"/>
        <v>426</v>
      </c>
      <c r="AG499" s="64">
        <v>744</v>
      </c>
      <c r="AH499" s="64">
        <v>394.649</v>
      </c>
      <c r="AI499" s="64">
        <v>245</v>
      </c>
      <c r="AJ499" s="64">
        <v>199.52199999999999</v>
      </c>
      <c r="AK499" s="64">
        <v>0</v>
      </c>
      <c r="AL499" s="64">
        <v>0</v>
      </c>
      <c r="AM499" s="48">
        <v>39356</v>
      </c>
      <c r="AO499" s="5" t="s">
        <v>53</v>
      </c>
      <c r="AP499" s="5" t="s">
        <v>58</v>
      </c>
      <c r="AQ499" s="5">
        <v>612</v>
      </c>
      <c r="AR499" s="5">
        <v>575</v>
      </c>
      <c r="AS499" s="5">
        <v>540</v>
      </c>
      <c r="AT499" s="5">
        <v>8</v>
      </c>
      <c r="AV499" s="5" t="s">
        <v>53</v>
      </c>
      <c r="AW499" s="5" t="s">
        <v>59</v>
      </c>
      <c r="AX499" s="5">
        <v>450</v>
      </c>
      <c r="AY499" s="5">
        <v>419</v>
      </c>
      <c r="AZ499" s="5">
        <v>397</v>
      </c>
      <c r="BA499" s="5">
        <v>7</v>
      </c>
      <c r="BC499" s="5" t="s">
        <v>53</v>
      </c>
      <c r="BD499" s="5" t="s">
        <v>60</v>
      </c>
      <c r="BE499" s="5">
        <v>478</v>
      </c>
      <c r="BF499" s="5">
        <v>449</v>
      </c>
      <c r="BG499" s="5">
        <v>424</v>
      </c>
      <c r="BH499" s="5">
        <v>8</v>
      </c>
    </row>
    <row r="500" spans="2:60" ht="10.5" customHeight="1" x14ac:dyDescent="0.15">
      <c r="B500" s="48">
        <v>39387</v>
      </c>
      <c r="C500" s="47">
        <v>609</v>
      </c>
      <c r="D500" s="47">
        <v>577</v>
      </c>
      <c r="E500" s="47">
        <v>548</v>
      </c>
      <c r="F500" s="47">
        <v>8</v>
      </c>
      <c r="G500" s="74">
        <f t="shared" si="76"/>
        <v>601</v>
      </c>
      <c r="H500" s="75">
        <f t="shared" si="77"/>
        <v>553</v>
      </c>
      <c r="I500" s="47">
        <v>609</v>
      </c>
      <c r="J500" s="47">
        <v>577</v>
      </c>
      <c r="K500" s="47">
        <v>548</v>
      </c>
      <c r="L500" s="47">
        <v>8</v>
      </c>
      <c r="M500" s="74">
        <f t="shared" si="78"/>
        <v>601</v>
      </c>
      <c r="N500" s="75">
        <f t="shared" si="79"/>
        <v>553</v>
      </c>
      <c r="O500" s="47">
        <v>609</v>
      </c>
      <c r="P500" s="47">
        <v>577</v>
      </c>
      <c r="Q500" s="47">
        <v>548</v>
      </c>
      <c r="R500" s="47">
        <v>8</v>
      </c>
      <c r="S500" s="74">
        <f t="shared" si="80"/>
        <v>601</v>
      </c>
      <c r="T500" s="75">
        <f t="shared" si="81"/>
        <v>553</v>
      </c>
      <c r="U500" s="47">
        <v>452</v>
      </c>
      <c r="V500" s="47">
        <v>420</v>
      </c>
      <c r="W500" s="47">
        <v>388</v>
      </c>
      <c r="X500" s="47">
        <v>7</v>
      </c>
      <c r="Y500" s="74">
        <f t="shared" si="74"/>
        <v>441</v>
      </c>
      <c r="Z500" s="75">
        <f t="shared" si="75"/>
        <v>399</v>
      </c>
      <c r="AA500" s="47">
        <v>489</v>
      </c>
      <c r="AB500" s="47">
        <v>455</v>
      </c>
      <c r="AC500" s="47">
        <v>428</v>
      </c>
      <c r="AD500" s="47">
        <v>9</v>
      </c>
      <c r="AE500" s="74">
        <f t="shared" si="66"/>
        <v>482</v>
      </c>
      <c r="AF500" s="75">
        <f t="shared" si="67"/>
        <v>428</v>
      </c>
      <c r="AG500" s="64">
        <v>720</v>
      </c>
      <c r="AH500" s="64">
        <v>382.72300000000001</v>
      </c>
      <c r="AI500" s="64">
        <v>0</v>
      </c>
      <c r="AJ500" s="64">
        <v>0</v>
      </c>
      <c r="AK500" s="64">
        <v>24</v>
      </c>
      <c r="AL500" s="64">
        <v>5.2919999999999998</v>
      </c>
      <c r="AM500" s="48">
        <v>39387</v>
      </c>
      <c r="AO500" s="5" t="s">
        <v>54</v>
      </c>
      <c r="AP500" s="5" t="s">
        <v>58</v>
      </c>
      <c r="AQ500" s="5">
        <v>603</v>
      </c>
      <c r="AR500" s="5">
        <v>575</v>
      </c>
      <c r="AS500" s="5">
        <v>545</v>
      </c>
      <c r="AT500" s="5">
        <v>8</v>
      </c>
      <c r="AV500" s="5" t="s">
        <v>54</v>
      </c>
      <c r="AW500" s="5" t="s">
        <v>59</v>
      </c>
      <c r="AX500" s="5">
        <v>447</v>
      </c>
      <c r="AY500" s="5">
        <v>417</v>
      </c>
      <c r="AZ500" s="5">
        <v>393</v>
      </c>
      <c r="BA500" s="5">
        <v>8</v>
      </c>
      <c r="BC500" s="5" t="s">
        <v>54</v>
      </c>
      <c r="BD500" s="5" t="s">
        <v>60</v>
      </c>
      <c r="BE500" s="5">
        <v>472</v>
      </c>
      <c r="BF500" s="5">
        <v>446</v>
      </c>
      <c r="BG500" s="5">
        <v>420</v>
      </c>
      <c r="BH500" s="5">
        <v>8</v>
      </c>
    </row>
    <row r="501" spans="2:60" ht="10.5" customHeight="1" x14ac:dyDescent="0.15">
      <c r="B501" s="46">
        <v>39417</v>
      </c>
      <c r="C501" s="47">
        <v>633</v>
      </c>
      <c r="D501" s="47">
        <v>586</v>
      </c>
      <c r="E501" s="47">
        <v>545</v>
      </c>
      <c r="F501" s="47">
        <v>13</v>
      </c>
      <c r="G501" s="74">
        <f t="shared" si="76"/>
        <v>625</v>
      </c>
      <c r="H501" s="75">
        <f t="shared" si="77"/>
        <v>547</v>
      </c>
      <c r="I501" s="47">
        <v>633</v>
      </c>
      <c r="J501" s="47">
        <v>586</v>
      </c>
      <c r="K501" s="47">
        <v>545</v>
      </c>
      <c r="L501" s="47">
        <v>13</v>
      </c>
      <c r="M501" s="74">
        <f t="shared" si="78"/>
        <v>625</v>
      </c>
      <c r="N501" s="75">
        <f t="shared" si="79"/>
        <v>547</v>
      </c>
      <c r="O501" s="47">
        <v>633</v>
      </c>
      <c r="P501" s="47">
        <v>586</v>
      </c>
      <c r="Q501" s="47">
        <v>545</v>
      </c>
      <c r="R501" s="47">
        <v>13</v>
      </c>
      <c r="S501" s="74">
        <f t="shared" si="80"/>
        <v>625</v>
      </c>
      <c r="T501" s="75">
        <f t="shared" si="81"/>
        <v>547</v>
      </c>
      <c r="U501" s="47">
        <v>471</v>
      </c>
      <c r="V501" s="47">
        <v>421</v>
      </c>
      <c r="W501" s="47">
        <v>392</v>
      </c>
      <c r="X501" s="47">
        <v>7</v>
      </c>
      <c r="Y501" s="74">
        <f t="shared" si="74"/>
        <v>442</v>
      </c>
      <c r="Z501" s="75">
        <f t="shared" si="75"/>
        <v>400</v>
      </c>
      <c r="AA501" s="47">
        <v>498</v>
      </c>
      <c r="AB501" s="47">
        <v>462</v>
      </c>
      <c r="AC501" s="47">
        <v>424</v>
      </c>
      <c r="AD501" s="47">
        <v>10</v>
      </c>
      <c r="AE501" s="74">
        <f t="shared" si="66"/>
        <v>492</v>
      </c>
      <c r="AF501" s="75">
        <f t="shared" si="67"/>
        <v>432</v>
      </c>
      <c r="AG501" s="64">
        <v>744</v>
      </c>
      <c r="AH501" s="64">
        <v>396.19200000000001</v>
      </c>
      <c r="AI501" s="64">
        <v>0</v>
      </c>
      <c r="AJ501" s="64">
        <v>0</v>
      </c>
      <c r="AK501" s="64">
        <v>209</v>
      </c>
      <c r="AL501" s="64">
        <v>166.505</v>
      </c>
      <c r="AM501" s="46">
        <v>39417</v>
      </c>
      <c r="AO501" s="5" t="s">
        <v>39</v>
      </c>
      <c r="AP501" s="5" t="s">
        <v>58</v>
      </c>
      <c r="AQ501" s="5">
        <v>615</v>
      </c>
      <c r="AR501" s="5">
        <v>577</v>
      </c>
      <c r="AS501" s="5">
        <v>548</v>
      </c>
      <c r="AT501" s="5">
        <v>8</v>
      </c>
      <c r="AV501" s="5" t="s">
        <v>39</v>
      </c>
      <c r="AW501" s="5" t="s">
        <v>59</v>
      </c>
      <c r="AX501" s="5">
        <v>450</v>
      </c>
      <c r="AY501" s="5">
        <v>420</v>
      </c>
      <c r="AZ501" s="5">
        <v>391</v>
      </c>
      <c r="BA501" s="5">
        <v>8</v>
      </c>
      <c r="BC501" s="5" t="s">
        <v>39</v>
      </c>
      <c r="BD501" s="5" t="s">
        <v>60</v>
      </c>
      <c r="BE501" s="5">
        <v>477</v>
      </c>
      <c r="BF501" s="5">
        <v>450</v>
      </c>
      <c r="BG501" s="5">
        <v>422</v>
      </c>
      <c r="BH501" s="5">
        <v>8</v>
      </c>
    </row>
    <row r="502" spans="2:60" ht="10.5" customHeight="1" x14ac:dyDescent="0.15">
      <c r="B502" s="48">
        <v>39448</v>
      </c>
      <c r="C502" s="47">
        <v>644</v>
      </c>
      <c r="D502" s="47">
        <v>602</v>
      </c>
      <c r="E502" s="47">
        <v>570</v>
      </c>
      <c r="F502" s="47">
        <v>9</v>
      </c>
      <c r="G502" s="74">
        <f t="shared" si="76"/>
        <v>629</v>
      </c>
      <c r="H502" s="75">
        <f t="shared" si="77"/>
        <v>575</v>
      </c>
      <c r="I502" s="47">
        <v>644</v>
      </c>
      <c r="J502" s="47">
        <v>602</v>
      </c>
      <c r="K502" s="47">
        <v>570</v>
      </c>
      <c r="L502" s="47">
        <v>9</v>
      </c>
      <c r="M502" s="74">
        <f t="shared" si="78"/>
        <v>629</v>
      </c>
      <c r="N502" s="75">
        <f t="shared" si="79"/>
        <v>575</v>
      </c>
      <c r="O502" s="47">
        <v>644</v>
      </c>
      <c r="P502" s="47">
        <v>602</v>
      </c>
      <c r="Q502" s="47">
        <v>570</v>
      </c>
      <c r="R502" s="47">
        <v>9</v>
      </c>
      <c r="S502" s="74">
        <f t="shared" si="80"/>
        <v>629</v>
      </c>
      <c r="T502" s="75">
        <f t="shared" si="81"/>
        <v>575</v>
      </c>
      <c r="U502" s="47">
        <v>447</v>
      </c>
      <c r="V502" s="47">
        <v>420</v>
      </c>
      <c r="W502" s="47">
        <v>392</v>
      </c>
      <c r="X502" s="47">
        <v>7</v>
      </c>
      <c r="Y502" s="74">
        <f t="shared" si="74"/>
        <v>441</v>
      </c>
      <c r="Z502" s="75">
        <f t="shared" si="75"/>
        <v>399</v>
      </c>
      <c r="AA502" s="47">
        <v>497</v>
      </c>
      <c r="AB502" s="47">
        <v>457</v>
      </c>
      <c r="AC502" s="47">
        <v>428</v>
      </c>
      <c r="AD502" s="47">
        <v>8</v>
      </c>
      <c r="AE502" s="74">
        <f t="shared" si="66"/>
        <v>481</v>
      </c>
      <c r="AF502" s="75">
        <f t="shared" si="67"/>
        <v>433</v>
      </c>
      <c r="AG502" s="64">
        <v>744</v>
      </c>
      <c r="AH502" s="64">
        <v>396.15100000000001</v>
      </c>
      <c r="AI502" s="64">
        <v>46</v>
      </c>
      <c r="AJ502" s="64">
        <v>20.898</v>
      </c>
      <c r="AK502" s="64">
        <v>744</v>
      </c>
      <c r="AL502" s="64">
        <v>636.572</v>
      </c>
      <c r="AM502" s="48">
        <v>39448</v>
      </c>
      <c r="AO502" s="5" t="s">
        <v>40</v>
      </c>
      <c r="AP502" s="5" t="s">
        <v>58</v>
      </c>
      <c r="AQ502" s="5">
        <v>609</v>
      </c>
      <c r="AR502" s="5">
        <v>577</v>
      </c>
      <c r="AS502" s="5">
        <v>548</v>
      </c>
      <c r="AT502" s="5">
        <v>8</v>
      </c>
      <c r="AV502" s="5" t="s">
        <v>40</v>
      </c>
      <c r="AW502" s="5" t="s">
        <v>59</v>
      </c>
      <c r="AX502" s="5">
        <v>452</v>
      </c>
      <c r="AY502" s="5">
        <v>420</v>
      </c>
      <c r="AZ502" s="5">
        <v>388</v>
      </c>
      <c r="BA502" s="5">
        <v>7</v>
      </c>
      <c r="BC502" s="5" t="s">
        <v>40</v>
      </c>
      <c r="BD502" s="5" t="s">
        <v>60</v>
      </c>
      <c r="BE502" s="5">
        <v>489</v>
      </c>
      <c r="BF502" s="5">
        <v>455</v>
      </c>
      <c r="BG502" s="5">
        <v>428</v>
      </c>
      <c r="BH502" s="5">
        <v>9</v>
      </c>
    </row>
    <row r="503" spans="2:60" ht="10.5" customHeight="1" x14ac:dyDescent="0.15">
      <c r="B503" s="48">
        <v>39479</v>
      </c>
      <c r="C503" s="47">
        <v>666</v>
      </c>
      <c r="D503" s="47">
        <v>603</v>
      </c>
      <c r="E503" s="47">
        <v>573</v>
      </c>
      <c r="F503" s="47">
        <v>10</v>
      </c>
      <c r="G503" s="74">
        <f t="shared" si="76"/>
        <v>633</v>
      </c>
      <c r="H503" s="75">
        <f t="shared" si="77"/>
        <v>573</v>
      </c>
      <c r="I503" s="47">
        <v>666</v>
      </c>
      <c r="J503" s="47">
        <v>603</v>
      </c>
      <c r="K503" s="47">
        <v>573</v>
      </c>
      <c r="L503" s="47">
        <v>10</v>
      </c>
      <c r="M503" s="74">
        <f t="shared" si="78"/>
        <v>633</v>
      </c>
      <c r="N503" s="75">
        <f t="shared" si="79"/>
        <v>573</v>
      </c>
      <c r="O503" s="47">
        <v>666</v>
      </c>
      <c r="P503" s="47">
        <v>603</v>
      </c>
      <c r="Q503" s="47">
        <v>573</v>
      </c>
      <c r="R503" s="47">
        <v>10</v>
      </c>
      <c r="S503" s="74">
        <f t="shared" si="80"/>
        <v>633</v>
      </c>
      <c r="T503" s="75">
        <f t="shared" si="81"/>
        <v>573</v>
      </c>
      <c r="U503" s="47">
        <v>484</v>
      </c>
      <c r="V503" s="47">
        <v>422</v>
      </c>
      <c r="W503" s="47">
        <v>399</v>
      </c>
      <c r="X503" s="47">
        <v>9</v>
      </c>
      <c r="Y503" s="74">
        <f t="shared" si="74"/>
        <v>449</v>
      </c>
      <c r="Z503" s="75">
        <f t="shared" si="75"/>
        <v>395</v>
      </c>
      <c r="AA503" s="47">
        <v>509</v>
      </c>
      <c r="AB503" s="47">
        <v>465</v>
      </c>
      <c r="AC503" s="47">
        <v>437</v>
      </c>
      <c r="AD503" s="47">
        <v>9</v>
      </c>
      <c r="AE503" s="74">
        <f t="shared" si="66"/>
        <v>492</v>
      </c>
      <c r="AF503" s="75">
        <f t="shared" si="67"/>
        <v>438</v>
      </c>
      <c r="AG503" s="64">
        <v>313</v>
      </c>
      <c r="AH503" s="64">
        <v>165.571</v>
      </c>
      <c r="AI503" s="64">
        <v>696</v>
      </c>
      <c r="AJ503" s="64">
        <v>576.48</v>
      </c>
      <c r="AK503" s="64">
        <v>696</v>
      </c>
      <c r="AL503" s="64">
        <v>594.86699999999996</v>
      </c>
      <c r="AM503" s="48">
        <v>39479</v>
      </c>
      <c r="AO503" s="5" t="s">
        <v>41</v>
      </c>
      <c r="AP503" s="5" t="s">
        <v>58</v>
      </c>
      <c r="AQ503" s="5">
        <v>633</v>
      </c>
      <c r="AR503" s="5">
        <v>586</v>
      </c>
      <c r="AS503" s="5">
        <v>545</v>
      </c>
      <c r="AT503" s="5">
        <v>13</v>
      </c>
      <c r="AV503" s="5" t="s">
        <v>41</v>
      </c>
      <c r="AW503" s="5" t="s">
        <v>59</v>
      </c>
      <c r="AX503" s="5">
        <v>471</v>
      </c>
      <c r="AY503" s="5">
        <v>421</v>
      </c>
      <c r="AZ503" s="5">
        <v>392</v>
      </c>
      <c r="BA503" s="5">
        <v>7</v>
      </c>
      <c r="BC503" s="5" t="s">
        <v>41</v>
      </c>
      <c r="BD503" s="5" t="s">
        <v>60</v>
      </c>
      <c r="BE503" s="5">
        <v>498</v>
      </c>
      <c r="BF503" s="5">
        <v>462</v>
      </c>
      <c r="BG503" s="5">
        <v>424</v>
      </c>
      <c r="BH503" s="5">
        <v>10</v>
      </c>
    </row>
    <row r="504" spans="2:60" ht="10.5" customHeight="1" x14ac:dyDescent="0.15">
      <c r="B504" s="46">
        <v>39508</v>
      </c>
      <c r="C504" s="47">
        <v>630</v>
      </c>
      <c r="D504" s="47">
        <v>600</v>
      </c>
      <c r="E504" s="47">
        <v>568</v>
      </c>
      <c r="F504" s="47">
        <v>9</v>
      </c>
      <c r="G504" s="74">
        <f t="shared" si="76"/>
        <v>627</v>
      </c>
      <c r="H504" s="75">
        <f t="shared" si="77"/>
        <v>573</v>
      </c>
      <c r="I504" s="47">
        <v>630</v>
      </c>
      <c r="J504" s="47">
        <v>600</v>
      </c>
      <c r="K504" s="47">
        <v>568</v>
      </c>
      <c r="L504" s="47">
        <v>9</v>
      </c>
      <c r="M504" s="74">
        <f t="shared" si="78"/>
        <v>627</v>
      </c>
      <c r="N504" s="75">
        <f t="shared" si="79"/>
        <v>573</v>
      </c>
      <c r="O504" s="47">
        <v>630</v>
      </c>
      <c r="P504" s="47">
        <v>600</v>
      </c>
      <c r="Q504" s="47">
        <v>568</v>
      </c>
      <c r="R504" s="47">
        <v>9</v>
      </c>
      <c r="S504" s="74">
        <f t="shared" si="80"/>
        <v>627</v>
      </c>
      <c r="T504" s="75">
        <f t="shared" si="81"/>
        <v>573</v>
      </c>
      <c r="U504" s="47">
        <v>445</v>
      </c>
      <c r="V504" s="47">
        <v>418</v>
      </c>
      <c r="W504" s="47">
        <v>396</v>
      </c>
      <c r="X504" s="47">
        <v>7</v>
      </c>
      <c r="Y504" s="74">
        <f t="shared" si="74"/>
        <v>439</v>
      </c>
      <c r="Z504" s="75">
        <f t="shared" si="75"/>
        <v>397</v>
      </c>
      <c r="AA504" s="47">
        <v>491</v>
      </c>
      <c r="AB504" s="47">
        <v>463</v>
      </c>
      <c r="AC504" s="47">
        <v>431</v>
      </c>
      <c r="AD504" s="47">
        <v>8</v>
      </c>
      <c r="AE504" s="74">
        <f t="shared" si="66"/>
        <v>487</v>
      </c>
      <c r="AF504" s="75">
        <f t="shared" si="67"/>
        <v>439</v>
      </c>
      <c r="AG504" s="64">
        <v>0</v>
      </c>
      <c r="AH504" s="64">
        <v>0</v>
      </c>
      <c r="AI504" s="64">
        <v>744</v>
      </c>
      <c r="AJ504" s="64">
        <v>621.78700000000003</v>
      </c>
      <c r="AK504" s="64">
        <v>744</v>
      </c>
      <c r="AL504" s="64">
        <v>634.89099999999996</v>
      </c>
      <c r="AM504" s="46">
        <v>39508</v>
      </c>
      <c r="AO504" s="5" t="s">
        <v>55</v>
      </c>
      <c r="AP504" s="5" t="s">
        <v>58</v>
      </c>
      <c r="AQ504" s="5">
        <v>644</v>
      </c>
      <c r="AR504" s="5">
        <v>602</v>
      </c>
      <c r="AS504" s="5">
        <v>570</v>
      </c>
      <c r="AT504" s="5">
        <v>9</v>
      </c>
      <c r="AV504" s="5" t="s">
        <v>55</v>
      </c>
      <c r="AW504" s="5" t="s">
        <v>59</v>
      </c>
      <c r="AX504" s="5">
        <v>447</v>
      </c>
      <c r="AY504" s="5">
        <v>420</v>
      </c>
      <c r="AZ504" s="5">
        <v>392</v>
      </c>
      <c r="BA504" s="5">
        <v>7</v>
      </c>
      <c r="BC504" s="5" t="s">
        <v>55</v>
      </c>
      <c r="BD504" s="5" t="s">
        <v>60</v>
      </c>
      <c r="BE504" s="5">
        <v>497</v>
      </c>
      <c r="BF504" s="5">
        <v>457</v>
      </c>
      <c r="BG504" s="5">
        <v>428</v>
      </c>
      <c r="BH504" s="5">
        <v>8</v>
      </c>
    </row>
    <row r="505" spans="2:60" ht="10.5" customHeight="1" x14ac:dyDescent="0.15">
      <c r="B505" s="48">
        <v>39539</v>
      </c>
      <c r="C505" s="47">
        <v>648</v>
      </c>
      <c r="D505" s="47">
        <v>596</v>
      </c>
      <c r="E505" s="47">
        <v>568</v>
      </c>
      <c r="F505" s="47">
        <v>9</v>
      </c>
      <c r="G505" s="74">
        <f t="shared" si="76"/>
        <v>623</v>
      </c>
      <c r="H505" s="75">
        <f t="shared" si="77"/>
        <v>569</v>
      </c>
      <c r="I505" s="47">
        <v>648</v>
      </c>
      <c r="J505" s="47">
        <v>596</v>
      </c>
      <c r="K505" s="47">
        <v>568</v>
      </c>
      <c r="L505" s="47">
        <v>9</v>
      </c>
      <c r="M505" s="74">
        <f t="shared" si="78"/>
        <v>623</v>
      </c>
      <c r="N505" s="75">
        <f t="shared" si="79"/>
        <v>569</v>
      </c>
      <c r="O505" s="47">
        <v>648</v>
      </c>
      <c r="P505" s="47">
        <v>596</v>
      </c>
      <c r="Q505" s="47">
        <v>568</v>
      </c>
      <c r="R505" s="47">
        <v>9</v>
      </c>
      <c r="S505" s="74">
        <f t="shared" si="80"/>
        <v>623</v>
      </c>
      <c r="T505" s="75">
        <f t="shared" si="81"/>
        <v>569</v>
      </c>
      <c r="U505" s="47">
        <v>448</v>
      </c>
      <c r="V505" s="47">
        <v>415</v>
      </c>
      <c r="W505" s="47">
        <v>391</v>
      </c>
      <c r="X505" s="47">
        <v>7</v>
      </c>
      <c r="Y505" s="74">
        <f t="shared" si="74"/>
        <v>436</v>
      </c>
      <c r="Z505" s="75">
        <f t="shared" si="75"/>
        <v>394</v>
      </c>
      <c r="AA505" s="47">
        <v>448</v>
      </c>
      <c r="AB505" s="47">
        <v>415</v>
      </c>
      <c r="AC505" s="47">
        <v>391</v>
      </c>
      <c r="AD505" s="47">
        <v>7</v>
      </c>
      <c r="AE505" s="74">
        <f t="shared" si="66"/>
        <v>436</v>
      </c>
      <c r="AF505" s="75">
        <f t="shared" si="67"/>
        <v>394</v>
      </c>
      <c r="AG505" s="64">
        <v>0</v>
      </c>
      <c r="AH505" s="64">
        <v>0</v>
      </c>
      <c r="AI505" s="64">
        <v>720</v>
      </c>
      <c r="AJ505" s="64">
        <v>601.69500000000005</v>
      </c>
      <c r="AK505" s="64">
        <v>720</v>
      </c>
      <c r="AL505" s="64">
        <v>613.91999999999996</v>
      </c>
      <c r="AM505" s="48">
        <v>39539</v>
      </c>
      <c r="AO505" s="5" t="s">
        <v>56</v>
      </c>
      <c r="AP505" s="5" t="s">
        <v>58</v>
      </c>
      <c r="AQ505" s="5">
        <v>666</v>
      </c>
      <c r="AR505" s="5">
        <v>603</v>
      </c>
      <c r="AS505" s="5">
        <v>573</v>
      </c>
      <c r="AT505" s="5">
        <v>10</v>
      </c>
      <c r="AV505" s="5" t="s">
        <v>56</v>
      </c>
      <c r="AW505" s="5" t="s">
        <v>59</v>
      </c>
      <c r="AX505" s="5">
        <v>484</v>
      </c>
      <c r="AY505" s="5">
        <v>422</v>
      </c>
      <c r="AZ505" s="5">
        <v>399</v>
      </c>
      <c r="BA505" s="5">
        <v>9</v>
      </c>
      <c r="BC505" s="5" t="s">
        <v>56</v>
      </c>
      <c r="BD505" s="5" t="s">
        <v>60</v>
      </c>
      <c r="BE505" s="5">
        <v>509</v>
      </c>
      <c r="BF505" s="5">
        <v>465</v>
      </c>
      <c r="BG505" s="5">
        <v>437</v>
      </c>
      <c r="BH505" s="5">
        <v>9</v>
      </c>
    </row>
    <row r="506" spans="2:60" ht="10.5" customHeight="1" x14ac:dyDescent="0.15">
      <c r="B506" s="48">
        <v>39569</v>
      </c>
      <c r="C506" s="47">
        <v>622</v>
      </c>
      <c r="D506" s="47">
        <v>596</v>
      </c>
      <c r="E506" s="47">
        <v>567</v>
      </c>
      <c r="F506" s="47">
        <v>8</v>
      </c>
      <c r="G506" s="74">
        <f t="shared" si="76"/>
        <v>620</v>
      </c>
      <c r="H506" s="75">
        <f t="shared" si="77"/>
        <v>572</v>
      </c>
      <c r="I506" s="47">
        <v>622</v>
      </c>
      <c r="J506" s="47">
        <v>596</v>
      </c>
      <c r="K506" s="47">
        <v>567</v>
      </c>
      <c r="L506" s="47">
        <v>8</v>
      </c>
      <c r="M506" s="74">
        <f t="shared" si="78"/>
        <v>620</v>
      </c>
      <c r="N506" s="75">
        <f t="shared" si="79"/>
        <v>572</v>
      </c>
      <c r="O506" s="47">
        <v>622</v>
      </c>
      <c r="P506" s="47">
        <v>596</v>
      </c>
      <c r="Q506" s="47">
        <v>567</v>
      </c>
      <c r="R506" s="47">
        <v>8</v>
      </c>
      <c r="S506" s="74">
        <f t="shared" si="80"/>
        <v>620</v>
      </c>
      <c r="T506" s="75">
        <f t="shared" si="81"/>
        <v>572</v>
      </c>
      <c r="U506" s="47">
        <v>442</v>
      </c>
      <c r="V506" s="47">
        <v>416</v>
      </c>
      <c r="W506" s="47">
        <v>389</v>
      </c>
      <c r="X506" s="47">
        <v>7</v>
      </c>
      <c r="Y506" s="74">
        <f t="shared" si="74"/>
        <v>437</v>
      </c>
      <c r="Z506" s="75">
        <f t="shared" si="75"/>
        <v>395</v>
      </c>
      <c r="AA506" s="47">
        <v>442</v>
      </c>
      <c r="AB506" s="47">
        <v>416</v>
      </c>
      <c r="AC506" s="47">
        <v>389</v>
      </c>
      <c r="AD506" s="47">
        <v>7</v>
      </c>
      <c r="AE506" s="74">
        <f t="shared" si="66"/>
        <v>437</v>
      </c>
      <c r="AF506" s="75">
        <f t="shared" si="67"/>
        <v>395</v>
      </c>
      <c r="AG506" s="64">
        <v>0</v>
      </c>
      <c r="AH506" s="64">
        <v>0</v>
      </c>
      <c r="AI506" s="64">
        <v>744</v>
      </c>
      <c r="AJ506" s="64">
        <v>621.68499999999995</v>
      </c>
      <c r="AK506" s="64">
        <v>744</v>
      </c>
      <c r="AL506" s="64">
        <v>634.28300000000002</v>
      </c>
      <c r="AM506" s="48">
        <v>39569</v>
      </c>
      <c r="AO506" s="5" t="s">
        <v>57</v>
      </c>
      <c r="AP506" s="5" t="s">
        <v>58</v>
      </c>
      <c r="AQ506" s="5">
        <v>630</v>
      </c>
      <c r="AR506" s="5">
        <v>600</v>
      </c>
      <c r="AS506" s="5">
        <v>568</v>
      </c>
      <c r="AT506" s="5">
        <v>9</v>
      </c>
      <c r="AV506" s="5" t="s">
        <v>57</v>
      </c>
      <c r="AW506" s="5" t="s">
        <v>59</v>
      </c>
      <c r="AX506" s="5">
        <v>445</v>
      </c>
      <c r="AY506" s="5">
        <v>418</v>
      </c>
      <c r="AZ506" s="5">
        <v>396</v>
      </c>
      <c r="BA506" s="5">
        <v>7</v>
      </c>
      <c r="BC506" s="5" t="s">
        <v>57</v>
      </c>
      <c r="BD506" s="5" t="s">
        <v>60</v>
      </c>
      <c r="BE506" s="5">
        <v>491</v>
      </c>
      <c r="BF506" s="5">
        <v>463</v>
      </c>
      <c r="BG506" s="5">
        <v>431</v>
      </c>
      <c r="BH506" s="5">
        <v>8</v>
      </c>
    </row>
    <row r="507" spans="2:60" ht="10.5" customHeight="1" x14ac:dyDescent="0.15">
      <c r="B507" s="46">
        <v>39600</v>
      </c>
      <c r="C507" s="47">
        <v>623</v>
      </c>
      <c r="D507" s="47">
        <v>595</v>
      </c>
      <c r="E507" s="47">
        <v>567</v>
      </c>
      <c r="F507" s="47">
        <v>8</v>
      </c>
      <c r="G507" s="74">
        <f t="shared" si="76"/>
        <v>619</v>
      </c>
      <c r="H507" s="75">
        <f t="shared" si="77"/>
        <v>571</v>
      </c>
      <c r="I507" s="47">
        <v>623</v>
      </c>
      <c r="J507" s="47">
        <v>595</v>
      </c>
      <c r="K507" s="47">
        <v>567</v>
      </c>
      <c r="L507" s="47">
        <v>8</v>
      </c>
      <c r="M507" s="74">
        <f t="shared" si="78"/>
        <v>619</v>
      </c>
      <c r="N507" s="75">
        <f t="shared" si="79"/>
        <v>571</v>
      </c>
      <c r="O507" s="47">
        <v>623</v>
      </c>
      <c r="P507" s="47">
        <v>595</v>
      </c>
      <c r="Q507" s="47">
        <v>567</v>
      </c>
      <c r="R507" s="47">
        <v>8</v>
      </c>
      <c r="S507" s="74">
        <f t="shared" si="80"/>
        <v>619</v>
      </c>
      <c r="T507" s="75">
        <f t="shared" si="81"/>
        <v>571</v>
      </c>
      <c r="U507" s="47">
        <v>450</v>
      </c>
      <c r="V507" s="47">
        <v>418</v>
      </c>
      <c r="W507" s="47">
        <v>395</v>
      </c>
      <c r="X507" s="47">
        <v>7</v>
      </c>
      <c r="Y507" s="74">
        <f t="shared" si="74"/>
        <v>439</v>
      </c>
      <c r="Z507" s="75">
        <f t="shared" si="75"/>
        <v>397</v>
      </c>
      <c r="AA507" s="47">
        <v>450</v>
      </c>
      <c r="AB507" s="47">
        <v>418</v>
      </c>
      <c r="AC507" s="47">
        <v>395</v>
      </c>
      <c r="AD507" s="47">
        <v>7</v>
      </c>
      <c r="AE507" s="74">
        <f t="shared" si="66"/>
        <v>439</v>
      </c>
      <c r="AF507" s="75">
        <f t="shared" si="67"/>
        <v>397</v>
      </c>
      <c r="AG507" s="64">
        <v>0</v>
      </c>
      <c r="AH507" s="64">
        <v>0</v>
      </c>
      <c r="AI507" s="64">
        <v>720</v>
      </c>
      <c r="AJ507" s="64">
        <v>601.37300000000005</v>
      </c>
      <c r="AK507" s="64">
        <v>720</v>
      </c>
      <c r="AL507" s="64">
        <v>615.43899999999996</v>
      </c>
      <c r="AM507" s="46">
        <v>39600</v>
      </c>
    </row>
    <row r="508" spans="2:60" ht="10.5" customHeight="1" x14ac:dyDescent="0.15">
      <c r="B508" s="48">
        <v>39630</v>
      </c>
      <c r="C508" s="47">
        <v>625</v>
      </c>
      <c r="D508" s="47">
        <v>593</v>
      </c>
      <c r="E508" s="47">
        <v>565</v>
      </c>
      <c r="F508" s="47">
        <v>8</v>
      </c>
      <c r="G508" s="74">
        <f t="shared" si="76"/>
        <v>617</v>
      </c>
      <c r="H508" s="75">
        <f t="shared" si="77"/>
        <v>569</v>
      </c>
      <c r="I508" s="47">
        <v>625</v>
      </c>
      <c r="J508" s="47">
        <v>593</v>
      </c>
      <c r="K508" s="47">
        <v>565</v>
      </c>
      <c r="L508" s="47">
        <v>8</v>
      </c>
      <c r="M508" s="74">
        <f t="shared" si="78"/>
        <v>617</v>
      </c>
      <c r="N508" s="75">
        <f t="shared" si="79"/>
        <v>569</v>
      </c>
      <c r="O508" s="47">
        <v>625</v>
      </c>
      <c r="P508" s="47">
        <v>593</v>
      </c>
      <c r="Q508" s="47">
        <v>565</v>
      </c>
      <c r="R508" s="47">
        <v>8</v>
      </c>
      <c r="S508" s="74">
        <f t="shared" si="80"/>
        <v>617</v>
      </c>
      <c r="T508" s="75">
        <f t="shared" si="81"/>
        <v>569</v>
      </c>
      <c r="U508" s="47">
        <v>442</v>
      </c>
      <c r="V508" s="47">
        <v>420</v>
      </c>
      <c r="W508" s="47">
        <v>393</v>
      </c>
      <c r="X508" s="47">
        <v>7</v>
      </c>
      <c r="Y508" s="74">
        <f t="shared" si="74"/>
        <v>441</v>
      </c>
      <c r="Z508" s="75">
        <f t="shared" si="75"/>
        <v>399</v>
      </c>
      <c r="AA508" s="47">
        <v>442</v>
      </c>
      <c r="AB508" s="47">
        <v>420</v>
      </c>
      <c r="AC508" s="47">
        <v>393</v>
      </c>
      <c r="AD508" s="47">
        <v>7</v>
      </c>
      <c r="AE508" s="74">
        <f t="shared" si="66"/>
        <v>441</v>
      </c>
      <c r="AF508" s="75">
        <f t="shared" si="67"/>
        <v>399</v>
      </c>
      <c r="AG508" s="64">
        <v>0</v>
      </c>
      <c r="AH508" s="64">
        <v>0</v>
      </c>
      <c r="AI508" s="64">
        <v>744</v>
      </c>
      <c r="AJ508" s="64">
        <v>620.68499999999995</v>
      </c>
      <c r="AK508" s="64">
        <v>744</v>
      </c>
      <c r="AL508" s="64">
        <v>635.47900000000004</v>
      </c>
      <c r="AM508" s="48">
        <v>39630</v>
      </c>
      <c r="AP508" s="5" t="s">
        <v>67</v>
      </c>
      <c r="AQ508" s="5" t="s">
        <v>45</v>
      </c>
      <c r="AR508" s="5" t="s">
        <v>42</v>
      </c>
      <c r="AS508" s="5" t="s">
        <v>46</v>
      </c>
      <c r="AT508" s="5" t="s">
        <v>43</v>
      </c>
      <c r="AX508" s="5" t="s">
        <v>45</v>
      </c>
      <c r="AY508" s="5" t="s">
        <v>42</v>
      </c>
      <c r="AZ508" s="5" t="s">
        <v>46</v>
      </c>
      <c r="BA508" s="5" t="s">
        <v>43</v>
      </c>
      <c r="BE508" s="5" t="s">
        <v>45</v>
      </c>
      <c r="BF508" s="5" t="s">
        <v>42</v>
      </c>
      <c r="BG508" s="5" t="s">
        <v>46</v>
      </c>
      <c r="BH508" s="5" t="s">
        <v>43</v>
      </c>
    </row>
    <row r="509" spans="2:60" ht="10.5" customHeight="1" x14ac:dyDescent="0.15">
      <c r="B509" s="48">
        <v>39661</v>
      </c>
      <c r="C509" s="47">
        <v>612</v>
      </c>
      <c r="D509" s="47">
        <v>586</v>
      </c>
      <c r="E509" s="47">
        <v>558</v>
      </c>
      <c r="F509" s="47">
        <v>8</v>
      </c>
      <c r="G509" s="74">
        <f t="shared" si="76"/>
        <v>610</v>
      </c>
      <c r="H509" s="75">
        <f t="shared" si="77"/>
        <v>562</v>
      </c>
      <c r="I509" s="47">
        <v>612</v>
      </c>
      <c r="J509" s="47">
        <v>586</v>
      </c>
      <c r="K509" s="47">
        <v>558</v>
      </c>
      <c r="L509" s="47">
        <v>8</v>
      </c>
      <c r="M509" s="74">
        <f t="shared" si="78"/>
        <v>610</v>
      </c>
      <c r="N509" s="75">
        <f t="shared" si="79"/>
        <v>562</v>
      </c>
      <c r="O509" s="47">
        <v>612</v>
      </c>
      <c r="P509" s="47">
        <v>586</v>
      </c>
      <c r="Q509" s="47">
        <v>558</v>
      </c>
      <c r="R509" s="47">
        <v>8</v>
      </c>
      <c r="S509" s="74">
        <f t="shared" si="80"/>
        <v>610</v>
      </c>
      <c r="T509" s="75">
        <f t="shared" si="81"/>
        <v>562</v>
      </c>
      <c r="U509" s="47">
        <v>451</v>
      </c>
      <c r="V509" s="47">
        <v>418</v>
      </c>
      <c r="W509" s="47">
        <v>389</v>
      </c>
      <c r="X509" s="47">
        <v>8</v>
      </c>
      <c r="Y509" s="74">
        <f t="shared" si="74"/>
        <v>442</v>
      </c>
      <c r="Z509" s="75">
        <f t="shared" si="75"/>
        <v>394</v>
      </c>
      <c r="AA509" s="47">
        <v>451</v>
      </c>
      <c r="AB509" s="47">
        <v>418</v>
      </c>
      <c r="AC509" s="47">
        <v>389</v>
      </c>
      <c r="AD509" s="47">
        <v>8</v>
      </c>
      <c r="AE509" s="74">
        <f t="shared" si="66"/>
        <v>442</v>
      </c>
      <c r="AF509" s="75">
        <f t="shared" si="67"/>
        <v>394</v>
      </c>
      <c r="AG509" s="64">
        <v>0</v>
      </c>
      <c r="AH509" s="64">
        <v>0</v>
      </c>
      <c r="AI509" s="64">
        <v>744</v>
      </c>
      <c r="AJ509" s="64">
        <v>619.51900000000001</v>
      </c>
      <c r="AK509" s="64">
        <v>744</v>
      </c>
      <c r="AL509" s="64">
        <v>634.56600000000003</v>
      </c>
      <c r="AM509" s="48">
        <v>39661</v>
      </c>
      <c r="AO509" s="5" t="s">
        <v>48</v>
      </c>
      <c r="AP509" s="5" t="s">
        <v>58</v>
      </c>
      <c r="AQ509" s="5">
        <v>648</v>
      </c>
      <c r="AR509" s="5">
        <v>596</v>
      </c>
      <c r="AS509" s="5">
        <v>568</v>
      </c>
      <c r="AT509" s="5">
        <v>9</v>
      </c>
      <c r="AV509" s="5" t="s">
        <v>47</v>
      </c>
      <c r="AW509" s="5" t="s">
        <v>59</v>
      </c>
      <c r="AX509" s="5">
        <v>448</v>
      </c>
      <c r="AY509" s="5">
        <v>415</v>
      </c>
      <c r="AZ509" s="5">
        <v>391</v>
      </c>
      <c r="BA509" s="5">
        <v>7</v>
      </c>
      <c r="BC509" s="5" t="s">
        <v>47</v>
      </c>
      <c r="BD509" s="5" t="s">
        <v>60</v>
      </c>
      <c r="BE509" s="5">
        <v>494</v>
      </c>
      <c r="BF509" s="5">
        <v>461</v>
      </c>
      <c r="BG509" s="5">
        <v>430</v>
      </c>
      <c r="BH509" s="5">
        <v>10</v>
      </c>
    </row>
    <row r="510" spans="2:60" ht="10.5" customHeight="1" x14ac:dyDescent="0.15">
      <c r="B510" s="46">
        <v>39692</v>
      </c>
      <c r="C510" s="47">
        <v>604</v>
      </c>
      <c r="D510" s="47">
        <v>581</v>
      </c>
      <c r="E510" s="47">
        <v>554</v>
      </c>
      <c r="F510" s="47">
        <v>8</v>
      </c>
      <c r="G510" s="74">
        <f t="shared" si="76"/>
        <v>605</v>
      </c>
      <c r="H510" s="75">
        <f t="shared" si="77"/>
        <v>557</v>
      </c>
      <c r="I510" s="47">
        <v>604</v>
      </c>
      <c r="J510" s="47">
        <v>581</v>
      </c>
      <c r="K510" s="47">
        <v>554</v>
      </c>
      <c r="L510" s="47">
        <v>8</v>
      </c>
      <c r="M510" s="74">
        <f t="shared" si="78"/>
        <v>605</v>
      </c>
      <c r="N510" s="75">
        <f t="shared" si="79"/>
        <v>557</v>
      </c>
      <c r="O510" s="47">
        <v>604</v>
      </c>
      <c r="P510" s="47">
        <v>581</v>
      </c>
      <c r="Q510" s="47">
        <v>554</v>
      </c>
      <c r="R510" s="47">
        <v>8</v>
      </c>
      <c r="S510" s="74">
        <f t="shared" si="80"/>
        <v>605</v>
      </c>
      <c r="T510" s="75">
        <f t="shared" si="81"/>
        <v>557</v>
      </c>
      <c r="U510" s="47">
        <v>446</v>
      </c>
      <c r="V510" s="47">
        <v>417</v>
      </c>
      <c r="W510" s="47">
        <v>389</v>
      </c>
      <c r="X510" s="47">
        <v>7</v>
      </c>
      <c r="Y510" s="74">
        <f t="shared" si="74"/>
        <v>438</v>
      </c>
      <c r="Z510" s="75">
        <f t="shared" si="75"/>
        <v>396</v>
      </c>
      <c r="AA510" s="47">
        <v>446</v>
      </c>
      <c r="AB510" s="47">
        <v>417</v>
      </c>
      <c r="AC510" s="47">
        <v>389</v>
      </c>
      <c r="AD510" s="47">
        <v>7</v>
      </c>
      <c r="AE510" s="74">
        <f t="shared" si="66"/>
        <v>438</v>
      </c>
      <c r="AF510" s="75">
        <f t="shared" si="67"/>
        <v>396</v>
      </c>
      <c r="AG510" s="64">
        <v>0</v>
      </c>
      <c r="AH510" s="64">
        <v>0</v>
      </c>
      <c r="AI510" s="64">
        <v>720</v>
      </c>
      <c r="AJ510" s="64">
        <v>599.50300000000004</v>
      </c>
      <c r="AK510" s="64">
        <v>720</v>
      </c>
      <c r="AL510" s="64">
        <v>613.84500000000003</v>
      </c>
      <c r="AM510" s="46">
        <v>39692</v>
      </c>
      <c r="AO510" s="5" t="s">
        <v>50</v>
      </c>
      <c r="AP510" s="5" t="s">
        <v>58</v>
      </c>
      <c r="AQ510" s="5">
        <v>622</v>
      </c>
      <c r="AR510" s="5">
        <v>596</v>
      </c>
      <c r="AS510" s="5">
        <v>567</v>
      </c>
      <c r="AT510" s="5">
        <v>8</v>
      </c>
      <c r="AV510" s="5" t="s">
        <v>49</v>
      </c>
      <c r="AW510" s="5" t="s">
        <v>59</v>
      </c>
      <c r="AX510" s="5">
        <v>442</v>
      </c>
      <c r="AY510" s="5">
        <v>416</v>
      </c>
      <c r="AZ510" s="5">
        <v>389</v>
      </c>
      <c r="BA510" s="5">
        <v>7</v>
      </c>
      <c r="BC510" s="5" t="s">
        <v>49</v>
      </c>
      <c r="BD510" s="5" t="s">
        <v>60</v>
      </c>
      <c r="BE510" s="5">
        <v>488</v>
      </c>
      <c r="BF510" s="5">
        <v>453</v>
      </c>
      <c r="BG510" s="5">
        <v>426</v>
      </c>
      <c r="BH510" s="5">
        <v>8</v>
      </c>
    </row>
    <row r="511" spans="2:60" ht="10.5" customHeight="1" x14ac:dyDescent="0.15">
      <c r="B511" s="48">
        <v>39722</v>
      </c>
      <c r="C511" s="47">
        <v>609</v>
      </c>
      <c r="D511" s="47">
        <v>586</v>
      </c>
      <c r="E511" s="47">
        <v>567</v>
      </c>
      <c r="F511" s="47">
        <v>8</v>
      </c>
      <c r="G511" s="74">
        <f t="shared" si="76"/>
        <v>610</v>
      </c>
      <c r="H511" s="75">
        <f t="shared" si="77"/>
        <v>562</v>
      </c>
      <c r="I511" s="47">
        <v>609</v>
      </c>
      <c r="J511" s="47">
        <v>586</v>
      </c>
      <c r="K511" s="47">
        <v>567</v>
      </c>
      <c r="L511" s="47">
        <v>8</v>
      </c>
      <c r="M511" s="74">
        <f t="shared" si="78"/>
        <v>610</v>
      </c>
      <c r="N511" s="75">
        <f t="shared" si="79"/>
        <v>562</v>
      </c>
      <c r="O511" s="47">
        <v>609</v>
      </c>
      <c r="P511" s="47">
        <v>586</v>
      </c>
      <c r="Q511" s="47">
        <v>567</v>
      </c>
      <c r="R511" s="47">
        <v>8</v>
      </c>
      <c r="S511" s="74">
        <f t="shared" si="80"/>
        <v>610</v>
      </c>
      <c r="T511" s="75">
        <f t="shared" si="81"/>
        <v>562</v>
      </c>
      <c r="U511" s="47">
        <v>457</v>
      </c>
      <c r="V511" s="47">
        <v>421</v>
      </c>
      <c r="W511" s="47">
        <v>393</v>
      </c>
      <c r="X511" s="47">
        <v>7</v>
      </c>
      <c r="Y511" s="74">
        <f t="shared" si="74"/>
        <v>442</v>
      </c>
      <c r="Z511" s="75">
        <f t="shared" si="75"/>
        <v>400</v>
      </c>
      <c r="AA511" s="47">
        <v>457</v>
      </c>
      <c r="AB511" s="47">
        <v>421</v>
      </c>
      <c r="AC511" s="47">
        <v>393</v>
      </c>
      <c r="AD511" s="47">
        <v>7</v>
      </c>
      <c r="AE511" s="74">
        <f t="shared" si="66"/>
        <v>442</v>
      </c>
      <c r="AF511" s="75">
        <f t="shared" si="67"/>
        <v>400</v>
      </c>
      <c r="AG511" s="64">
        <v>0</v>
      </c>
      <c r="AH511" s="64">
        <v>0</v>
      </c>
      <c r="AI511" s="64">
        <v>744</v>
      </c>
      <c r="AJ511" s="64">
        <v>620.04100000000005</v>
      </c>
      <c r="AK511" s="64">
        <v>744</v>
      </c>
      <c r="AL511" s="64">
        <v>634.29</v>
      </c>
      <c r="AM511" s="48">
        <v>39722</v>
      </c>
      <c r="AO511" s="5" t="s">
        <v>51</v>
      </c>
      <c r="AP511" s="5" t="s">
        <v>58</v>
      </c>
      <c r="AQ511" s="5">
        <v>623</v>
      </c>
      <c r="AR511" s="5">
        <v>595</v>
      </c>
      <c r="AS511" s="5">
        <v>567</v>
      </c>
      <c r="AT511" s="5">
        <v>8</v>
      </c>
      <c r="AV511" s="5" t="s">
        <v>51</v>
      </c>
      <c r="AW511" s="5" t="s">
        <v>59</v>
      </c>
      <c r="AX511" s="5">
        <v>450</v>
      </c>
      <c r="AY511" s="5">
        <v>418</v>
      </c>
      <c r="AZ511" s="5">
        <v>395</v>
      </c>
      <c r="BA511" s="5">
        <v>7</v>
      </c>
      <c r="BC511" s="5" t="s">
        <v>51</v>
      </c>
      <c r="BD511" s="5" t="s">
        <v>60</v>
      </c>
      <c r="BE511" s="5">
        <v>477</v>
      </c>
      <c r="BF511" s="5">
        <v>450</v>
      </c>
      <c r="BG511" s="5">
        <v>425</v>
      </c>
      <c r="BH511" s="5">
        <v>7</v>
      </c>
    </row>
    <row r="512" spans="2:60" ht="10.5" customHeight="1" x14ac:dyDescent="0.15">
      <c r="B512" s="48">
        <v>39753</v>
      </c>
      <c r="C512" s="47">
        <v>661</v>
      </c>
      <c r="D512" s="47">
        <v>591</v>
      </c>
      <c r="E512" s="47">
        <v>562</v>
      </c>
      <c r="F512" s="47">
        <v>12</v>
      </c>
      <c r="G512" s="74">
        <f t="shared" si="76"/>
        <v>627</v>
      </c>
      <c r="H512" s="75">
        <f t="shared" si="77"/>
        <v>555</v>
      </c>
      <c r="I512" s="47">
        <v>661</v>
      </c>
      <c r="J512" s="47">
        <v>591</v>
      </c>
      <c r="K512" s="47">
        <v>562</v>
      </c>
      <c r="L512" s="47">
        <v>12</v>
      </c>
      <c r="M512" s="74">
        <f t="shared" si="78"/>
        <v>627</v>
      </c>
      <c r="N512" s="75">
        <f t="shared" si="79"/>
        <v>555</v>
      </c>
      <c r="O512" s="47">
        <v>661</v>
      </c>
      <c r="P512" s="47">
        <v>591</v>
      </c>
      <c r="Q512" s="47">
        <v>562</v>
      </c>
      <c r="R512" s="47">
        <v>12</v>
      </c>
      <c r="S512" s="74">
        <f t="shared" si="80"/>
        <v>627</v>
      </c>
      <c r="T512" s="75">
        <f t="shared" si="81"/>
        <v>555</v>
      </c>
      <c r="U512" s="47">
        <v>468</v>
      </c>
      <c r="V512" s="47">
        <v>422</v>
      </c>
      <c r="W512" s="47">
        <v>397</v>
      </c>
      <c r="X512" s="47">
        <v>7</v>
      </c>
      <c r="Y512" s="74">
        <f t="shared" si="74"/>
        <v>443</v>
      </c>
      <c r="Z512" s="75">
        <f t="shared" si="75"/>
        <v>401</v>
      </c>
      <c r="AA512" s="47">
        <v>468</v>
      </c>
      <c r="AB512" s="47">
        <v>422</v>
      </c>
      <c r="AC512" s="47">
        <v>397</v>
      </c>
      <c r="AD512" s="47">
        <v>7</v>
      </c>
      <c r="AE512" s="74">
        <f t="shared" si="66"/>
        <v>443</v>
      </c>
      <c r="AF512" s="75">
        <f t="shared" si="67"/>
        <v>401</v>
      </c>
      <c r="AG512" s="64">
        <v>0</v>
      </c>
      <c r="AH512" s="64">
        <v>0</v>
      </c>
      <c r="AI512" s="64">
        <v>720</v>
      </c>
      <c r="AJ512" s="64">
        <v>600.54200000000003</v>
      </c>
      <c r="AK512" s="64">
        <v>601</v>
      </c>
      <c r="AL512" s="64">
        <v>509.05</v>
      </c>
      <c r="AM512" s="48">
        <v>39753</v>
      </c>
      <c r="AO512" s="5" t="s">
        <v>52</v>
      </c>
      <c r="AP512" s="5" t="s">
        <v>58</v>
      </c>
      <c r="AQ512" s="5">
        <v>625</v>
      </c>
      <c r="AR512" s="5">
        <v>593</v>
      </c>
      <c r="AS512" s="5">
        <v>565</v>
      </c>
      <c r="AT512" s="5">
        <v>8</v>
      </c>
      <c r="AV512" s="5" t="s">
        <v>52</v>
      </c>
      <c r="AW512" s="5" t="s">
        <v>59</v>
      </c>
      <c r="AX512" s="5">
        <v>442</v>
      </c>
      <c r="AY512" s="5">
        <v>420</v>
      </c>
      <c r="AZ512" s="5">
        <v>393</v>
      </c>
      <c r="BA512" s="5">
        <v>7</v>
      </c>
      <c r="BC512" s="5" t="s">
        <v>52</v>
      </c>
      <c r="BD512" s="5" t="s">
        <v>60</v>
      </c>
      <c r="BE512" s="5">
        <v>472</v>
      </c>
      <c r="BF512" s="5">
        <v>445</v>
      </c>
      <c r="BG512" s="5">
        <v>419</v>
      </c>
      <c r="BH512" s="5">
        <v>7</v>
      </c>
    </row>
    <row r="513" spans="2:60" ht="10.5" customHeight="1" x14ac:dyDescent="0.15">
      <c r="B513" s="46">
        <v>39783</v>
      </c>
      <c r="C513" s="47">
        <v>682</v>
      </c>
      <c r="D513" s="47">
        <v>591</v>
      </c>
      <c r="E513" s="47">
        <v>552</v>
      </c>
      <c r="F513" s="47">
        <v>11</v>
      </c>
      <c r="G513" s="74">
        <f t="shared" si="76"/>
        <v>624</v>
      </c>
      <c r="H513" s="75">
        <f t="shared" si="77"/>
        <v>558</v>
      </c>
      <c r="I513" s="47">
        <v>682</v>
      </c>
      <c r="J513" s="47">
        <v>591</v>
      </c>
      <c r="K513" s="47">
        <v>552</v>
      </c>
      <c r="L513" s="47">
        <v>11</v>
      </c>
      <c r="M513" s="74">
        <f t="shared" si="78"/>
        <v>624</v>
      </c>
      <c r="N513" s="75">
        <f t="shared" si="79"/>
        <v>558</v>
      </c>
      <c r="O513" s="47">
        <v>682</v>
      </c>
      <c r="P513" s="47">
        <v>591</v>
      </c>
      <c r="Q513" s="47">
        <v>552</v>
      </c>
      <c r="R513" s="47">
        <v>11</v>
      </c>
      <c r="S513" s="74">
        <f t="shared" si="80"/>
        <v>624</v>
      </c>
      <c r="T513" s="75">
        <f t="shared" si="81"/>
        <v>558</v>
      </c>
      <c r="U513" s="47">
        <v>469</v>
      </c>
      <c r="V513" s="47">
        <v>422</v>
      </c>
      <c r="W513" s="47">
        <v>398</v>
      </c>
      <c r="X513" s="47">
        <v>8</v>
      </c>
      <c r="Y513" s="74">
        <f t="shared" si="74"/>
        <v>446</v>
      </c>
      <c r="Z513" s="75">
        <f t="shared" si="75"/>
        <v>398</v>
      </c>
      <c r="AA513" s="47">
        <v>469</v>
      </c>
      <c r="AB513" s="47">
        <v>422</v>
      </c>
      <c r="AC513" s="47">
        <v>398</v>
      </c>
      <c r="AD513" s="47">
        <v>8</v>
      </c>
      <c r="AE513" s="74">
        <f t="shared" si="66"/>
        <v>446</v>
      </c>
      <c r="AF513" s="75">
        <f t="shared" si="67"/>
        <v>398</v>
      </c>
      <c r="AG513" s="64">
        <v>0</v>
      </c>
      <c r="AH513" s="64">
        <v>0</v>
      </c>
      <c r="AI513" s="64">
        <v>744</v>
      </c>
      <c r="AJ513" s="64">
        <v>620.86500000000001</v>
      </c>
      <c r="AK513" s="64">
        <v>0</v>
      </c>
      <c r="AL513" s="64">
        <v>0</v>
      </c>
      <c r="AM513" s="46">
        <v>39783</v>
      </c>
      <c r="AO513" s="5" t="s">
        <v>53</v>
      </c>
      <c r="AP513" s="5" t="s">
        <v>58</v>
      </c>
      <c r="AQ513" s="5">
        <v>612</v>
      </c>
      <c r="AR513" s="5">
        <v>586</v>
      </c>
      <c r="AS513" s="5">
        <v>558</v>
      </c>
      <c r="AT513" s="5">
        <v>8</v>
      </c>
      <c r="AV513" s="5" t="s">
        <v>53</v>
      </c>
      <c r="AW513" s="5" t="s">
        <v>59</v>
      </c>
      <c r="AX513" s="5">
        <v>451</v>
      </c>
      <c r="AY513" s="5">
        <v>418</v>
      </c>
      <c r="AZ513" s="5">
        <v>389</v>
      </c>
      <c r="BA513" s="5">
        <v>8</v>
      </c>
      <c r="BC513" s="5" t="s">
        <v>53</v>
      </c>
      <c r="BD513" s="5" t="s">
        <v>60</v>
      </c>
      <c r="BE513" s="5">
        <v>483</v>
      </c>
      <c r="BF513" s="5">
        <v>443</v>
      </c>
      <c r="BG513" s="5">
        <v>412</v>
      </c>
      <c r="BH513" s="5">
        <v>8</v>
      </c>
    </row>
    <row r="514" spans="2:60" ht="10.5" customHeight="1" x14ac:dyDescent="0.15">
      <c r="B514" s="48">
        <v>39814</v>
      </c>
      <c r="C514" s="47">
        <v>662</v>
      </c>
      <c r="D514" s="47">
        <v>594</v>
      </c>
      <c r="E514" s="47">
        <v>564</v>
      </c>
      <c r="F514" s="47">
        <v>11</v>
      </c>
      <c r="G514" s="74">
        <f t="shared" si="76"/>
        <v>627</v>
      </c>
      <c r="H514" s="75">
        <f t="shared" si="77"/>
        <v>561</v>
      </c>
      <c r="I514" s="47">
        <v>662</v>
      </c>
      <c r="J514" s="47">
        <v>594</v>
      </c>
      <c r="K514" s="47">
        <v>564</v>
      </c>
      <c r="L514" s="47">
        <v>11</v>
      </c>
      <c r="M514" s="74">
        <f t="shared" si="78"/>
        <v>627</v>
      </c>
      <c r="N514" s="75">
        <f t="shared" si="79"/>
        <v>561</v>
      </c>
      <c r="O514" s="47">
        <v>662</v>
      </c>
      <c r="P514" s="47">
        <v>594</v>
      </c>
      <c r="Q514" s="47">
        <v>564</v>
      </c>
      <c r="R514" s="47">
        <v>11</v>
      </c>
      <c r="S514" s="74">
        <f t="shared" si="80"/>
        <v>627</v>
      </c>
      <c r="T514" s="75">
        <f t="shared" si="81"/>
        <v>561</v>
      </c>
      <c r="U514" s="47">
        <v>473</v>
      </c>
      <c r="V514" s="47">
        <v>424</v>
      </c>
      <c r="W514" s="47">
        <v>400</v>
      </c>
      <c r="X514" s="47">
        <v>9</v>
      </c>
      <c r="Y514" s="74">
        <f t="shared" si="74"/>
        <v>451</v>
      </c>
      <c r="Z514" s="75">
        <f t="shared" si="75"/>
        <v>397</v>
      </c>
      <c r="AA514" s="47">
        <v>473</v>
      </c>
      <c r="AB514" s="47">
        <v>424</v>
      </c>
      <c r="AC514" s="47">
        <v>400</v>
      </c>
      <c r="AD514" s="47">
        <v>9</v>
      </c>
      <c r="AE514" s="74">
        <f t="shared" si="66"/>
        <v>451</v>
      </c>
      <c r="AF514" s="75">
        <f t="shared" si="67"/>
        <v>397</v>
      </c>
      <c r="AG514" s="64">
        <v>0</v>
      </c>
      <c r="AH514" s="64">
        <v>0</v>
      </c>
      <c r="AI514" s="64">
        <v>744</v>
      </c>
      <c r="AJ514" s="64">
        <v>620.84100000000001</v>
      </c>
      <c r="AK514" s="64">
        <v>0</v>
      </c>
      <c r="AL514" s="64">
        <v>0</v>
      </c>
      <c r="AM514" s="48">
        <v>39814</v>
      </c>
      <c r="AO514" s="5" t="s">
        <v>54</v>
      </c>
      <c r="AP514" s="5" t="s">
        <v>58</v>
      </c>
      <c r="AQ514" s="5">
        <v>604</v>
      </c>
      <c r="AR514" s="5">
        <v>581</v>
      </c>
      <c r="AS514" s="5">
        <v>554</v>
      </c>
      <c r="AT514" s="5">
        <v>8</v>
      </c>
      <c r="AV514" s="5" t="s">
        <v>54</v>
      </c>
      <c r="AW514" s="5" t="s">
        <v>59</v>
      </c>
      <c r="AX514" s="5">
        <v>446</v>
      </c>
      <c r="AY514" s="5">
        <v>417</v>
      </c>
      <c r="AZ514" s="5">
        <v>389</v>
      </c>
      <c r="BA514" s="5">
        <v>7</v>
      </c>
      <c r="BC514" s="5" t="s">
        <v>54</v>
      </c>
      <c r="BD514" s="5" t="s">
        <v>60</v>
      </c>
      <c r="BE514" s="5">
        <v>473</v>
      </c>
      <c r="BF514" s="5">
        <v>440</v>
      </c>
      <c r="BG514" s="5">
        <v>416</v>
      </c>
      <c r="BH514" s="5">
        <v>8</v>
      </c>
    </row>
    <row r="515" spans="2:60" ht="10.5" customHeight="1" x14ac:dyDescent="0.15">
      <c r="B515" s="48">
        <v>39845</v>
      </c>
      <c r="C515" s="47">
        <v>637</v>
      </c>
      <c r="D515" s="47">
        <v>592</v>
      </c>
      <c r="E515" s="47">
        <v>565</v>
      </c>
      <c r="F515" s="47">
        <v>9</v>
      </c>
      <c r="G515" s="74">
        <f t="shared" si="76"/>
        <v>619</v>
      </c>
      <c r="H515" s="75">
        <f t="shared" si="77"/>
        <v>565</v>
      </c>
      <c r="I515" s="47">
        <v>637</v>
      </c>
      <c r="J515" s="47">
        <v>592</v>
      </c>
      <c r="K515" s="47">
        <v>565</v>
      </c>
      <c r="L515" s="47">
        <v>9</v>
      </c>
      <c r="M515" s="74">
        <f t="shared" si="78"/>
        <v>619</v>
      </c>
      <c r="N515" s="75">
        <f t="shared" si="79"/>
        <v>565</v>
      </c>
      <c r="O515" s="47">
        <v>637</v>
      </c>
      <c r="P515" s="47">
        <v>592</v>
      </c>
      <c r="Q515" s="47">
        <v>565</v>
      </c>
      <c r="R515" s="47">
        <v>9</v>
      </c>
      <c r="S515" s="74">
        <f t="shared" si="80"/>
        <v>619</v>
      </c>
      <c r="T515" s="75">
        <f t="shared" si="81"/>
        <v>565</v>
      </c>
      <c r="U515" s="47">
        <v>459</v>
      </c>
      <c r="V515" s="47">
        <v>424</v>
      </c>
      <c r="W515" s="47">
        <v>402</v>
      </c>
      <c r="X515" s="47">
        <v>7</v>
      </c>
      <c r="Y515" s="74">
        <f t="shared" si="74"/>
        <v>445</v>
      </c>
      <c r="Z515" s="75">
        <f t="shared" si="75"/>
        <v>403</v>
      </c>
      <c r="AA515" s="47">
        <v>459</v>
      </c>
      <c r="AB515" s="47">
        <v>424</v>
      </c>
      <c r="AC515" s="47">
        <v>402</v>
      </c>
      <c r="AD515" s="47">
        <v>7</v>
      </c>
      <c r="AE515" s="74">
        <f t="shared" si="66"/>
        <v>445</v>
      </c>
      <c r="AF515" s="75">
        <f t="shared" si="67"/>
        <v>403</v>
      </c>
      <c r="AG515" s="64">
        <v>0</v>
      </c>
      <c r="AH515" s="64">
        <v>0</v>
      </c>
      <c r="AI515" s="64">
        <v>672</v>
      </c>
      <c r="AJ515" s="64">
        <v>560.98699999999997</v>
      </c>
      <c r="AK515" s="64">
        <v>0</v>
      </c>
      <c r="AL515" s="64">
        <v>0</v>
      </c>
      <c r="AM515" s="48">
        <v>39845</v>
      </c>
      <c r="AO515" s="5" t="s">
        <v>39</v>
      </c>
      <c r="AP515" s="5" t="s">
        <v>58</v>
      </c>
      <c r="AQ515" s="5">
        <v>609</v>
      </c>
      <c r="AR515" s="5">
        <v>586</v>
      </c>
      <c r="AS515" s="5">
        <v>567</v>
      </c>
      <c r="AT515" s="5">
        <v>8</v>
      </c>
      <c r="AV515" s="5" t="s">
        <v>39</v>
      </c>
      <c r="AW515" s="5" t="s">
        <v>59</v>
      </c>
      <c r="AX515" s="5">
        <v>457</v>
      </c>
      <c r="AY515" s="5">
        <v>421</v>
      </c>
      <c r="AZ515" s="5">
        <v>393</v>
      </c>
      <c r="BA515" s="5">
        <v>7</v>
      </c>
      <c r="BC515" s="5" t="s">
        <v>39</v>
      </c>
      <c r="BD515" s="5" t="s">
        <v>60</v>
      </c>
      <c r="BE515" s="5">
        <v>500</v>
      </c>
      <c r="BF515" s="5">
        <v>444</v>
      </c>
      <c r="BG515" s="5">
        <v>416</v>
      </c>
      <c r="BH515" s="5">
        <v>8</v>
      </c>
    </row>
    <row r="516" spans="2:60" ht="10.5" customHeight="1" x14ac:dyDescent="0.15">
      <c r="B516" s="46">
        <v>39873</v>
      </c>
      <c r="C516" s="47">
        <v>632</v>
      </c>
      <c r="D516" s="47">
        <v>589</v>
      </c>
      <c r="E516" s="47">
        <v>562</v>
      </c>
      <c r="F516" s="47">
        <v>9</v>
      </c>
      <c r="G516" s="74">
        <f t="shared" si="76"/>
        <v>616</v>
      </c>
      <c r="H516" s="75">
        <f t="shared" si="77"/>
        <v>562</v>
      </c>
      <c r="I516" s="47">
        <v>632</v>
      </c>
      <c r="J516" s="47">
        <v>589</v>
      </c>
      <c r="K516" s="47">
        <v>562</v>
      </c>
      <c r="L516" s="47">
        <v>9</v>
      </c>
      <c r="M516" s="74">
        <f t="shared" si="78"/>
        <v>616</v>
      </c>
      <c r="N516" s="75">
        <f t="shared" si="79"/>
        <v>562</v>
      </c>
      <c r="O516" s="47">
        <v>632</v>
      </c>
      <c r="P516" s="47">
        <v>589</v>
      </c>
      <c r="Q516" s="47">
        <v>562</v>
      </c>
      <c r="R516" s="47">
        <v>9</v>
      </c>
      <c r="S516" s="74">
        <f t="shared" si="80"/>
        <v>616</v>
      </c>
      <c r="T516" s="75">
        <f t="shared" si="81"/>
        <v>562</v>
      </c>
      <c r="U516" s="47">
        <v>453</v>
      </c>
      <c r="V516" s="47">
        <v>421</v>
      </c>
      <c r="W516" s="47">
        <v>396</v>
      </c>
      <c r="X516" s="47">
        <v>7</v>
      </c>
      <c r="Y516" s="74">
        <f t="shared" si="74"/>
        <v>442</v>
      </c>
      <c r="Z516" s="75">
        <f t="shared" si="75"/>
        <v>400</v>
      </c>
      <c r="AA516" s="47">
        <v>453</v>
      </c>
      <c r="AB516" s="47">
        <v>421</v>
      </c>
      <c r="AC516" s="47">
        <v>396</v>
      </c>
      <c r="AD516" s="47">
        <v>7</v>
      </c>
      <c r="AE516" s="74">
        <f t="shared" si="66"/>
        <v>442</v>
      </c>
      <c r="AF516" s="75">
        <f t="shared" si="67"/>
        <v>400</v>
      </c>
      <c r="AG516" s="64">
        <v>218</v>
      </c>
      <c r="AH516" s="64">
        <v>20.835000000000001</v>
      </c>
      <c r="AI516" s="64">
        <v>601</v>
      </c>
      <c r="AJ516" s="64">
        <v>492.97800000000001</v>
      </c>
      <c r="AK516" s="64">
        <v>0</v>
      </c>
      <c r="AL516" s="64">
        <v>0</v>
      </c>
      <c r="AM516" s="46">
        <v>39873</v>
      </c>
      <c r="AO516" s="5" t="s">
        <v>40</v>
      </c>
      <c r="AP516" s="5" t="s">
        <v>58</v>
      </c>
      <c r="AQ516" s="5">
        <v>661</v>
      </c>
      <c r="AR516" s="5">
        <v>591</v>
      </c>
      <c r="AS516" s="5">
        <v>562</v>
      </c>
      <c r="AT516" s="5">
        <v>12</v>
      </c>
      <c r="AV516" s="5" t="s">
        <v>40</v>
      </c>
      <c r="AW516" s="5" t="s">
        <v>59</v>
      </c>
      <c r="AX516" s="5">
        <v>468</v>
      </c>
      <c r="AY516" s="5">
        <v>422</v>
      </c>
      <c r="AZ516" s="5">
        <v>397</v>
      </c>
      <c r="BA516" s="5">
        <v>7</v>
      </c>
      <c r="BC516" s="5" t="s">
        <v>40</v>
      </c>
      <c r="BD516" s="5" t="s">
        <v>60</v>
      </c>
      <c r="BE516" s="5">
        <v>496</v>
      </c>
      <c r="BF516" s="5">
        <v>449</v>
      </c>
      <c r="BG516" s="5">
        <v>421</v>
      </c>
      <c r="BH516" s="5">
        <v>9</v>
      </c>
    </row>
    <row r="517" spans="2:60" ht="10.5" customHeight="1" x14ac:dyDescent="0.15">
      <c r="B517" s="48">
        <v>39904</v>
      </c>
      <c r="C517" s="47">
        <v>637</v>
      </c>
      <c r="D517" s="47">
        <v>587</v>
      </c>
      <c r="E517" s="47">
        <v>554</v>
      </c>
      <c r="F517" s="47">
        <v>10</v>
      </c>
      <c r="G517" s="74">
        <f t="shared" si="76"/>
        <v>617</v>
      </c>
      <c r="H517" s="75">
        <f t="shared" si="77"/>
        <v>557</v>
      </c>
      <c r="I517" s="47">
        <v>637</v>
      </c>
      <c r="J517" s="47">
        <v>587</v>
      </c>
      <c r="K517" s="47">
        <v>554</v>
      </c>
      <c r="L517" s="47">
        <v>10</v>
      </c>
      <c r="M517" s="74">
        <f t="shared" si="78"/>
        <v>617</v>
      </c>
      <c r="N517" s="75">
        <f t="shared" si="79"/>
        <v>557</v>
      </c>
      <c r="O517" s="47">
        <v>637</v>
      </c>
      <c r="P517" s="47">
        <v>587</v>
      </c>
      <c r="Q517" s="47">
        <v>554</v>
      </c>
      <c r="R517" s="47">
        <v>10</v>
      </c>
      <c r="S517" s="74">
        <f t="shared" si="80"/>
        <v>617</v>
      </c>
      <c r="T517" s="75">
        <f t="shared" si="81"/>
        <v>557</v>
      </c>
      <c r="U517" s="47">
        <v>467</v>
      </c>
      <c r="V517" s="47">
        <v>418</v>
      </c>
      <c r="W517" s="47">
        <v>394</v>
      </c>
      <c r="X517" s="47">
        <v>8</v>
      </c>
      <c r="Y517" s="74">
        <f t="shared" si="74"/>
        <v>442</v>
      </c>
      <c r="Z517" s="75">
        <f t="shared" si="75"/>
        <v>394</v>
      </c>
      <c r="AA517" s="47">
        <v>503</v>
      </c>
      <c r="AB517" s="47">
        <v>465</v>
      </c>
      <c r="AC517" s="47">
        <v>433</v>
      </c>
      <c r="AD517" s="47">
        <v>10</v>
      </c>
      <c r="AE517" s="74">
        <f t="shared" si="66"/>
        <v>495</v>
      </c>
      <c r="AF517" s="75">
        <f t="shared" si="67"/>
        <v>435</v>
      </c>
      <c r="AG517" s="64">
        <v>720</v>
      </c>
      <c r="AH517" s="64">
        <v>332.26299999999998</v>
      </c>
      <c r="AI517" s="64">
        <v>0</v>
      </c>
      <c r="AJ517" s="64">
        <v>0</v>
      </c>
      <c r="AK517" s="64">
        <v>0</v>
      </c>
      <c r="AL517" s="64">
        <v>0</v>
      </c>
      <c r="AM517" s="48">
        <v>39904</v>
      </c>
      <c r="AO517" s="5" t="s">
        <v>41</v>
      </c>
      <c r="AP517" s="5" t="s">
        <v>58</v>
      </c>
      <c r="AQ517" s="5">
        <v>682</v>
      </c>
      <c r="AR517" s="5">
        <v>591</v>
      </c>
      <c r="AS517" s="5">
        <v>552</v>
      </c>
      <c r="AT517" s="5">
        <v>11</v>
      </c>
      <c r="AV517" s="5" t="s">
        <v>41</v>
      </c>
      <c r="AW517" s="5" t="s">
        <v>59</v>
      </c>
      <c r="AX517" s="5">
        <v>469</v>
      </c>
      <c r="AY517" s="5">
        <v>422</v>
      </c>
      <c r="AZ517" s="5">
        <v>398</v>
      </c>
      <c r="BA517" s="5">
        <v>8</v>
      </c>
      <c r="BC517" s="5" t="s">
        <v>41</v>
      </c>
      <c r="BD517" s="5" t="s">
        <v>60</v>
      </c>
      <c r="BE517" s="5">
        <v>500</v>
      </c>
      <c r="BF517" s="5">
        <v>462</v>
      </c>
      <c r="BG517" s="5">
        <v>432</v>
      </c>
      <c r="BH517" s="5">
        <v>9</v>
      </c>
    </row>
    <row r="518" spans="2:60" ht="10.5" customHeight="1" x14ac:dyDescent="0.15">
      <c r="B518" s="48">
        <v>39934</v>
      </c>
      <c r="C518" s="47">
        <v>612</v>
      </c>
      <c r="D518" s="47">
        <v>580</v>
      </c>
      <c r="E518" s="47">
        <v>554</v>
      </c>
      <c r="F518" s="47">
        <v>8</v>
      </c>
      <c r="G518" s="74">
        <f t="shared" si="76"/>
        <v>604</v>
      </c>
      <c r="H518" s="75">
        <f t="shared" si="77"/>
        <v>556</v>
      </c>
      <c r="I518" s="47">
        <v>612</v>
      </c>
      <c r="J518" s="47">
        <v>580</v>
      </c>
      <c r="K518" s="47">
        <v>554</v>
      </c>
      <c r="L518" s="47">
        <v>8</v>
      </c>
      <c r="M518" s="74">
        <f t="shared" si="78"/>
        <v>604</v>
      </c>
      <c r="N518" s="75">
        <f t="shared" si="79"/>
        <v>556</v>
      </c>
      <c r="O518" s="47">
        <v>612</v>
      </c>
      <c r="P518" s="47">
        <v>580</v>
      </c>
      <c r="Q518" s="47">
        <v>554</v>
      </c>
      <c r="R518" s="47">
        <v>8</v>
      </c>
      <c r="S518" s="74">
        <f t="shared" si="80"/>
        <v>604</v>
      </c>
      <c r="T518" s="75">
        <f t="shared" si="81"/>
        <v>556</v>
      </c>
      <c r="U518" s="47">
        <v>456</v>
      </c>
      <c r="V518" s="47">
        <v>418</v>
      </c>
      <c r="W518" s="47">
        <v>395</v>
      </c>
      <c r="X518" s="47">
        <v>7</v>
      </c>
      <c r="Y518" s="74">
        <f t="shared" si="74"/>
        <v>439</v>
      </c>
      <c r="Z518" s="75">
        <f t="shared" si="75"/>
        <v>397</v>
      </c>
      <c r="AA518" s="47">
        <v>501</v>
      </c>
      <c r="AB518" s="47">
        <v>459</v>
      </c>
      <c r="AC518" s="47">
        <v>429</v>
      </c>
      <c r="AD518" s="47">
        <v>8</v>
      </c>
      <c r="AE518" s="74">
        <f t="shared" si="66"/>
        <v>483</v>
      </c>
      <c r="AF518" s="75">
        <f t="shared" si="67"/>
        <v>435</v>
      </c>
      <c r="AG518" s="64">
        <v>744</v>
      </c>
      <c r="AH518" s="64">
        <v>395.351</v>
      </c>
      <c r="AI518" s="64">
        <v>0</v>
      </c>
      <c r="AJ518" s="64">
        <v>0</v>
      </c>
      <c r="AK518" s="64">
        <v>0</v>
      </c>
      <c r="AL518" s="64">
        <v>0</v>
      </c>
      <c r="AM518" s="48">
        <v>39934</v>
      </c>
      <c r="AO518" s="5" t="s">
        <v>55</v>
      </c>
      <c r="AP518" s="5" t="s">
        <v>58</v>
      </c>
      <c r="AQ518" s="5">
        <v>662</v>
      </c>
      <c r="AR518" s="5">
        <v>594</v>
      </c>
      <c r="AS518" s="5">
        <v>564</v>
      </c>
      <c r="AT518" s="5">
        <v>11</v>
      </c>
      <c r="AV518" s="5" t="s">
        <v>55</v>
      </c>
      <c r="AW518" s="5" t="s">
        <v>59</v>
      </c>
      <c r="AX518" s="5">
        <v>473</v>
      </c>
      <c r="AY518" s="5">
        <v>424</v>
      </c>
      <c r="AZ518" s="5">
        <v>400</v>
      </c>
      <c r="BA518" s="5">
        <v>9</v>
      </c>
      <c r="BC518" s="5" t="s">
        <v>55</v>
      </c>
      <c r="BD518" s="5" t="s">
        <v>60</v>
      </c>
      <c r="BE518" s="5">
        <v>495</v>
      </c>
      <c r="BF518" s="5">
        <v>465</v>
      </c>
      <c r="BG518" s="5">
        <v>439</v>
      </c>
      <c r="BH518" s="5">
        <v>8</v>
      </c>
    </row>
    <row r="519" spans="2:60" ht="10.5" customHeight="1" x14ac:dyDescent="0.15">
      <c r="B519" s="46">
        <v>39965</v>
      </c>
      <c r="C519" s="47">
        <v>633</v>
      </c>
      <c r="D519" s="47">
        <v>601</v>
      </c>
      <c r="E519" s="47">
        <v>565</v>
      </c>
      <c r="F519" s="47">
        <v>9</v>
      </c>
      <c r="G519" s="74">
        <f t="shared" si="76"/>
        <v>628</v>
      </c>
      <c r="H519" s="75">
        <f t="shared" si="77"/>
        <v>574</v>
      </c>
      <c r="I519" s="47">
        <v>633</v>
      </c>
      <c r="J519" s="47">
        <v>601</v>
      </c>
      <c r="K519" s="47">
        <v>565</v>
      </c>
      <c r="L519" s="47">
        <v>9</v>
      </c>
      <c r="M519" s="74">
        <f t="shared" si="78"/>
        <v>628</v>
      </c>
      <c r="N519" s="75">
        <f t="shared" si="79"/>
        <v>574</v>
      </c>
      <c r="O519" s="47">
        <v>633</v>
      </c>
      <c r="P519" s="47">
        <v>601</v>
      </c>
      <c r="Q519" s="47">
        <v>565</v>
      </c>
      <c r="R519" s="47">
        <v>9</v>
      </c>
      <c r="S519" s="74">
        <f t="shared" si="80"/>
        <v>628</v>
      </c>
      <c r="T519" s="75">
        <f t="shared" si="81"/>
        <v>574</v>
      </c>
      <c r="U519" s="47">
        <v>454</v>
      </c>
      <c r="V519" s="47">
        <v>419</v>
      </c>
      <c r="W519" s="47">
        <v>393</v>
      </c>
      <c r="X519" s="47">
        <v>8</v>
      </c>
      <c r="Y519" s="74">
        <f t="shared" si="74"/>
        <v>443</v>
      </c>
      <c r="Z519" s="75">
        <f t="shared" si="75"/>
        <v>395</v>
      </c>
      <c r="AA519" s="47">
        <v>488</v>
      </c>
      <c r="AB519" s="47">
        <v>455</v>
      </c>
      <c r="AC519" s="47">
        <v>427</v>
      </c>
      <c r="AD519" s="47">
        <v>9</v>
      </c>
      <c r="AE519" s="74">
        <f t="shared" si="66"/>
        <v>482</v>
      </c>
      <c r="AF519" s="75">
        <f t="shared" si="67"/>
        <v>428</v>
      </c>
      <c r="AG519" s="64">
        <v>433</v>
      </c>
      <c r="AH519" s="64">
        <v>222.79</v>
      </c>
      <c r="AI519" s="64">
        <v>0</v>
      </c>
      <c r="AJ519" s="64">
        <v>0</v>
      </c>
      <c r="AK519" s="64">
        <v>5</v>
      </c>
      <c r="AL519" s="64">
        <v>0.60199999999999998</v>
      </c>
      <c r="AM519" s="46">
        <v>39965</v>
      </c>
      <c r="AO519" s="5" t="s">
        <v>56</v>
      </c>
      <c r="AP519" s="5" t="s">
        <v>58</v>
      </c>
      <c r="AQ519" s="5">
        <v>637</v>
      </c>
      <c r="AR519" s="5">
        <v>592</v>
      </c>
      <c r="AS519" s="5">
        <v>565</v>
      </c>
      <c r="AT519" s="5">
        <v>9</v>
      </c>
      <c r="AV519" s="5" t="s">
        <v>56</v>
      </c>
      <c r="AW519" s="5" t="s">
        <v>59</v>
      </c>
      <c r="AX519" s="5">
        <v>459</v>
      </c>
      <c r="AY519" s="5">
        <v>424</v>
      </c>
      <c r="AZ519" s="5">
        <v>402</v>
      </c>
      <c r="BA519" s="5">
        <v>7</v>
      </c>
      <c r="BC519" s="5" t="s">
        <v>56</v>
      </c>
      <c r="BD519" s="5" t="s">
        <v>60</v>
      </c>
      <c r="BE519" s="5">
        <v>501</v>
      </c>
      <c r="BF519" s="5">
        <v>470</v>
      </c>
      <c r="BG519" s="5">
        <v>442</v>
      </c>
      <c r="BH519" s="5">
        <v>9</v>
      </c>
    </row>
    <row r="520" spans="2:60" ht="10.5" customHeight="1" x14ac:dyDescent="0.15">
      <c r="B520" s="48">
        <v>39995</v>
      </c>
      <c r="C520" s="47">
        <v>625</v>
      </c>
      <c r="D520" s="47">
        <v>596</v>
      </c>
      <c r="E520" s="47">
        <v>567</v>
      </c>
      <c r="F520" s="47">
        <v>8</v>
      </c>
      <c r="G520" s="74">
        <f t="shared" si="76"/>
        <v>620</v>
      </c>
      <c r="H520" s="75">
        <f t="shared" si="77"/>
        <v>572</v>
      </c>
      <c r="I520" s="47">
        <v>625</v>
      </c>
      <c r="J520" s="47">
        <v>596</v>
      </c>
      <c r="K520" s="47">
        <v>567</v>
      </c>
      <c r="L520" s="47">
        <v>8</v>
      </c>
      <c r="M520" s="74">
        <f t="shared" si="78"/>
        <v>620</v>
      </c>
      <c r="N520" s="75">
        <f t="shared" si="79"/>
        <v>572</v>
      </c>
      <c r="O520" s="47">
        <v>625</v>
      </c>
      <c r="P520" s="47">
        <v>596</v>
      </c>
      <c r="Q520" s="47">
        <v>567</v>
      </c>
      <c r="R520" s="47">
        <v>8</v>
      </c>
      <c r="S520" s="74">
        <f t="shared" si="80"/>
        <v>620</v>
      </c>
      <c r="T520" s="75">
        <f t="shared" si="81"/>
        <v>572</v>
      </c>
      <c r="U520" s="47">
        <v>502</v>
      </c>
      <c r="V520" s="47">
        <v>419</v>
      </c>
      <c r="W520" s="47">
        <v>392</v>
      </c>
      <c r="X520" s="47">
        <v>8</v>
      </c>
      <c r="Y520" s="74">
        <f t="shared" si="74"/>
        <v>443</v>
      </c>
      <c r="Z520" s="75">
        <f t="shared" si="75"/>
        <v>395</v>
      </c>
      <c r="AA520" s="47">
        <v>471</v>
      </c>
      <c r="AB520" s="47">
        <v>443</v>
      </c>
      <c r="AC520" s="47">
        <v>418</v>
      </c>
      <c r="AD520" s="47">
        <v>7</v>
      </c>
      <c r="AE520" s="74">
        <f t="shared" si="66"/>
        <v>464</v>
      </c>
      <c r="AF520" s="75">
        <f t="shared" si="67"/>
        <v>422</v>
      </c>
      <c r="AG520" s="64">
        <v>744</v>
      </c>
      <c r="AH520" s="64">
        <v>394.31299999999999</v>
      </c>
      <c r="AI520" s="64">
        <v>0</v>
      </c>
      <c r="AJ520" s="64">
        <v>0</v>
      </c>
      <c r="AK520" s="64">
        <v>548</v>
      </c>
      <c r="AL520" s="64">
        <v>444.041</v>
      </c>
      <c r="AM520" s="48">
        <v>39995</v>
      </c>
      <c r="AO520" s="5" t="s">
        <v>57</v>
      </c>
      <c r="AP520" s="5" t="s">
        <v>58</v>
      </c>
      <c r="AQ520" s="5">
        <v>632</v>
      </c>
      <c r="AR520" s="5">
        <v>589</v>
      </c>
      <c r="AS520" s="5">
        <v>562</v>
      </c>
      <c r="AT520" s="5">
        <v>9</v>
      </c>
      <c r="AV520" s="5" t="s">
        <v>57</v>
      </c>
      <c r="AW520" s="5" t="s">
        <v>59</v>
      </c>
      <c r="AX520" s="5">
        <v>453</v>
      </c>
      <c r="AY520" s="5">
        <v>421</v>
      </c>
      <c r="AZ520" s="5">
        <v>396</v>
      </c>
      <c r="BA520" s="5">
        <v>7</v>
      </c>
      <c r="BC520" s="5" t="s">
        <v>57</v>
      </c>
      <c r="BD520" s="5" t="s">
        <v>60</v>
      </c>
      <c r="BE520" s="5">
        <v>507</v>
      </c>
      <c r="BF520" s="5">
        <v>471</v>
      </c>
      <c r="BG520" s="5">
        <v>436</v>
      </c>
      <c r="BH520" s="5">
        <v>9</v>
      </c>
    </row>
    <row r="521" spans="2:60" ht="10.5" customHeight="1" x14ac:dyDescent="0.15">
      <c r="B521" s="48">
        <v>40026</v>
      </c>
      <c r="C521" s="47">
        <v>625</v>
      </c>
      <c r="D521" s="47">
        <v>589</v>
      </c>
      <c r="E521" s="47">
        <v>559</v>
      </c>
      <c r="F521" s="47">
        <v>8</v>
      </c>
      <c r="G521" s="74">
        <f t="shared" si="76"/>
        <v>613</v>
      </c>
      <c r="H521" s="75">
        <f t="shared" si="77"/>
        <v>565</v>
      </c>
      <c r="I521" s="47">
        <v>625</v>
      </c>
      <c r="J521" s="47">
        <v>589</v>
      </c>
      <c r="K521" s="47">
        <v>559</v>
      </c>
      <c r="L521" s="47">
        <v>8</v>
      </c>
      <c r="M521" s="74">
        <f t="shared" si="78"/>
        <v>613</v>
      </c>
      <c r="N521" s="75">
        <f t="shared" si="79"/>
        <v>565</v>
      </c>
      <c r="O521" s="47">
        <v>625</v>
      </c>
      <c r="P521" s="47">
        <v>589</v>
      </c>
      <c r="Q521" s="47">
        <v>559</v>
      </c>
      <c r="R521" s="47">
        <v>8</v>
      </c>
      <c r="S521" s="74">
        <f t="shared" si="80"/>
        <v>613</v>
      </c>
      <c r="T521" s="75">
        <f t="shared" si="81"/>
        <v>565</v>
      </c>
      <c r="U521" s="47">
        <v>438</v>
      </c>
      <c r="V521" s="47">
        <v>416</v>
      </c>
      <c r="W521" s="47">
        <v>392</v>
      </c>
      <c r="X521" s="47">
        <v>7</v>
      </c>
      <c r="Y521" s="74">
        <f t="shared" si="74"/>
        <v>437</v>
      </c>
      <c r="Z521" s="75">
        <f t="shared" si="75"/>
        <v>395</v>
      </c>
      <c r="AA521" s="47">
        <v>464</v>
      </c>
      <c r="AB521" s="47">
        <v>438</v>
      </c>
      <c r="AC521" s="47">
        <v>411</v>
      </c>
      <c r="AD521" s="47">
        <v>7</v>
      </c>
      <c r="AE521" s="74">
        <f t="shared" si="66"/>
        <v>459</v>
      </c>
      <c r="AF521" s="75">
        <f t="shared" si="67"/>
        <v>417</v>
      </c>
      <c r="AG521" s="64">
        <v>744</v>
      </c>
      <c r="AH521" s="64">
        <v>392.65899999999999</v>
      </c>
      <c r="AI521" s="64">
        <v>0</v>
      </c>
      <c r="AJ521" s="64">
        <v>0</v>
      </c>
      <c r="AK521" s="64">
        <v>721</v>
      </c>
      <c r="AL521" s="64">
        <v>600.74099999999999</v>
      </c>
      <c r="AM521" s="48">
        <v>40026</v>
      </c>
    </row>
    <row r="522" spans="2:60" ht="10.5" customHeight="1" x14ac:dyDescent="0.15">
      <c r="B522" s="46">
        <v>40057</v>
      </c>
      <c r="C522" s="47">
        <v>616</v>
      </c>
      <c r="D522" s="47">
        <v>588</v>
      </c>
      <c r="E522" s="47">
        <v>560</v>
      </c>
      <c r="F522" s="47">
        <v>8</v>
      </c>
      <c r="G522" s="74">
        <f t="shared" si="76"/>
        <v>612</v>
      </c>
      <c r="H522" s="75">
        <f t="shared" si="77"/>
        <v>564</v>
      </c>
      <c r="I522" s="47">
        <v>616</v>
      </c>
      <c r="J522" s="47">
        <v>588</v>
      </c>
      <c r="K522" s="47">
        <v>560</v>
      </c>
      <c r="L522" s="47">
        <v>8</v>
      </c>
      <c r="M522" s="74">
        <f t="shared" si="78"/>
        <v>612</v>
      </c>
      <c r="N522" s="75">
        <f t="shared" si="79"/>
        <v>564</v>
      </c>
      <c r="O522" s="47">
        <v>616</v>
      </c>
      <c r="P522" s="47">
        <v>588</v>
      </c>
      <c r="Q522" s="47">
        <v>560</v>
      </c>
      <c r="R522" s="47">
        <v>8</v>
      </c>
      <c r="S522" s="74">
        <f t="shared" si="80"/>
        <v>612</v>
      </c>
      <c r="T522" s="75">
        <f t="shared" si="81"/>
        <v>564</v>
      </c>
      <c r="U522" s="47">
        <v>443</v>
      </c>
      <c r="V522" s="47">
        <v>417</v>
      </c>
      <c r="W522" s="47">
        <v>395</v>
      </c>
      <c r="X522" s="47">
        <v>7</v>
      </c>
      <c r="Y522" s="74">
        <f t="shared" si="74"/>
        <v>438</v>
      </c>
      <c r="Z522" s="75">
        <f t="shared" si="75"/>
        <v>396</v>
      </c>
      <c r="AA522" s="47">
        <v>473</v>
      </c>
      <c r="AB522" s="47">
        <v>439</v>
      </c>
      <c r="AC522" s="47">
        <v>415</v>
      </c>
      <c r="AD522" s="47">
        <v>7</v>
      </c>
      <c r="AE522" s="74">
        <f t="shared" si="66"/>
        <v>460</v>
      </c>
      <c r="AF522" s="75">
        <f t="shared" si="67"/>
        <v>418</v>
      </c>
      <c r="AG522" s="64">
        <v>720</v>
      </c>
      <c r="AH522" s="64">
        <v>379.28800000000001</v>
      </c>
      <c r="AI522" s="64">
        <v>105</v>
      </c>
      <c r="AJ522" s="64">
        <v>60.698</v>
      </c>
      <c r="AK522" s="64">
        <v>720</v>
      </c>
      <c r="AL522" s="64">
        <v>613.16800000000001</v>
      </c>
      <c r="AM522" s="46">
        <v>40057</v>
      </c>
      <c r="AP522" s="5" t="s">
        <v>68</v>
      </c>
      <c r="AQ522" s="5" t="s">
        <v>45</v>
      </c>
      <c r="AR522" s="5" t="s">
        <v>42</v>
      </c>
      <c r="AS522" s="5" t="s">
        <v>46</v>
      </c>
      <c r="AT522" s="5" t="s">
        <v>43</v>
      </c>
      <c r="AX522" s="5" t="s">
        <v>45</v>
      </c>
      <c r="AY522" s="5" t="s">
        <v>42</v>
      </c>
      <c r="AZ522" s="5" t="s">
        <v>46</v>
      </c>
      <c r="BA522" s="5" t="s">
        <v>43</v>
      </c>
      <c r="BE522" s="5" t="s">
        <v>45</v>
      </c>
      <c r="BF522" s="5" t="s">
        <v>42</v>
      </c>
      <c r="BG522" s="5" t="s">
        <v>46</v>
      </c>
      <c r="BH522" s="5" t="s">
        <v>43</v>
      </c>
    </row>
    <row r="523" spans="2:60" ht="10.5" customHeight="1" x14ac:dyDescent="0.15">
      <c r="B523" s="48">
        <v>40087</v>
      </c>
      <c r="C523" s="47">
        <v>638</v>
      </c>
      <c r="D523" s="47">
        <v>584</v>
      </c>
      <c r="E523" s="47">
        <v>555</v>
      </c>
      <c r="F523" s="47">
        <v>9</v>
      </c>
      <c r="G523" s="74">
        <f t="shared" si="76"/>
        <v>611</v>
      </c>
      <c r="H523" s="75">
        <f t="shared" si="77"/>
        <v>557</v>
      </c>
      <c r="I523" s="47">
        <v>638</v>
      </c>
      <c r="J523" s="47">
        <v>584</v>
      </c>
      <c r="K523" s="47">
        <v>555</v>
      </c>
      <c r="L523" s="47">
        <v>9</v>
      </c>
      <c r="M523" s="74">
        <f t="shared" si="78"/>
        <v>611</v>
      </c>
      <c r="N523" s="75">
        <f t="shared" si="79"/>
        <v>557</v>
      </c>
      <c r="O523" s="47">
        <v>638</v>
      </c>
      <c r="P523" s="47">
        <v>584</v>
      </c>
      <c r="Q523" s="47">
        <v>555</v>
      </c>
      <c r="R523" s="47">
        <v>9</v>
      </c>
      <c r="S523" s="74">
        <f t="shared" si="80"/>
        <v>611</v>
      </c>
      <c r="T523" s="75">
        <f t="shared" si="81"/>
        <v>557</v>
      </c>
      <c r="U523" s="47">
        <v>463</v>
      </c>
      <c r="V523" s="47">
        <v>420</v>
      </c>
      <c r="W523" s="47">
        <v>396</v>
      </c>
      <c r="X523" s="47">
        <v>8</v>
      </c>
      <c r="Y523" s="74">
        <f t="shared" si="74"/>
        <v>444</v>
      </c>
      <c r="Z523" s="75">
        <f t="shared" si="75"/>
        <v>396</v>
      </c>
      <c r="AA523" s="47">
        <v>488</v>
      </c>
      <c r="AB523" s="47">
        <v>441</v>
      </c>
      <c r="AC523" s="47">
        <v>409</v>
      </c>
      <c r="AD523" s="47">
        <v>8</v>
      </c>
      <c r="AE523" s="74">
        <f t="shared" si="66"/>
        <v>465</v>
      </c>
      <c r="AF523" s="75">
        <f t="shared" si="67"/>
        <v>417</v>
      </c>
      <c r="AG523" s="64">
        <v>744</v>
      </c>
      <c r="AH523" s="64">
        <v>392.85500000000002</v>
      </c>
      <c r="AI523" s="64">
        <v>744</v>
      </c>
      <c r="AJ523" s="64">
        <v>621.43200000000002</v>
      </c>
      <c r="AK523" s="64">
        <v>744</v>
      </c>
      <c r="AL523" s="64">
        <v>634.07000000000005</v>
      </c>
      <c r="AM523" s="48">
        <v>40087</v>
      </c>
      <c r="AO523" s="5" t="s">
        <v>48</v>
      </c>
      <c r="AP523" s="5" t="s">
        <v>58</v>
      </c>
      <c r="AQ523" s="5">
        <v>637</v>
      </c>
      <c r="AR523" s="5">
        <v>587</v>
      </c>
      <c r="AS523" s="5">
        <v>554</v>
      </c>
      <c r="AT523" s="5">
        <v>10</v>
      </c>
      <c r="AV523" s="5" t="s">
        <v>47</v>
      </c>
      <c r="AW523" s="5" t="s">
        <v>59</v>
      </c>
      <c r="AX523" s="5">
        <v>467</v>
      </c>
      <c r="AY523" s="5">
        <v>418</v>
      </c>
      <c r="AZ523" s="5">
        <v>394</v>
      </c>
      <c r="BA523" s="5">
        <v>8</v>
      </c>
      <c r="BC523" s="5" t="s">
        <v>47</v>
      </c>
      <c r="BD523" s="5" t="s">
        <v>60</v>
      </c>
      <c r="BE523" s="5">
        <v>503</v>
      </c>
      <c r="BF523" s="5">
        <v>465</v>
      </c>
      <c r="BG523" s="5">
        <v>433</v>
      </c>
      <c r="BH523" s="5">
        <v>10</v>
      </c>
    </row>
    <row r="524" spans="2:60" ht="10.5" customHeight="1" x14ac:dyDescent="0.15">
      <c r="B524" s="48">
        <v>40118</v>
      </c>
      <c r="C524" s="47">
        <v>665</v>
      </c>
      <c r="D524" s="47">
        <v>587</v>
      </c>
      <c r="E524" s="47">
        <v>556</v>
      </c>
      <c r="F524" s="47">
        <v>10</v>
      </c>
      <c r="G524" s="74">
        <f t="shared" si="76"/>
        <v>617</v>
      </c>
      <c r="H524" s="75">
        <f t="shared" si="77"/>
        <v>557</v>
      </c>
      <c r="I524" s="47">
        <v>665</v>
      </c>
      <c r="J524" s="47">
        <v>587</v>
      </c>
      <c r="K524" s="47">
        <v>556</v>
      </c>
      <c r="L524" s="47">
        <v>10</v>
      </c>
      <c r="M524" s="74">
        <f t="shared" si="78"/>
        <v>617</v>
      </c>
      <c r="N524" s="75">
        <f t="shared" si="79"/>
        <v>557</v>
      </c>
      <c r="O524" s="47">
        <v>665</v>
      </c>
      <c r="P524" s="47">
        <v>587</v>
      </c>
      <c r="Q524" s="47">
        <v>556</v>
      </c>
      <c r="R524" s="47">
        <v>10</v>
      </c>
      <c r="S524" s="74">
        <f t="shared" si="80"/>
        <v>617</v>
      </c>
      <c r="T524" s="75">
        <f t="shared" si="81"/>
        <v>557</v>
      </c>
      <c r="U524" s="47">
        <v>485</v>
      </c>
      <c r="V524" s="47">
        <v>421</v>
      </c>
      <c r="W524" s="47">
        <v>389</v>
      </c>
      <c r="X524" s="47">
        <v>9</v>
      </c>
      <c r="Y524" s="74">
        <f t="shared" si="74"/>
        <v>448</v>
      </c>
      <c r="Z524" s="75">
        <f t="shared" si="75"/>
        <v>394</v>
      </c>
      <c r="AA524" s="47">
        <v>492</v>
      </c>
      <c r="AB524" s="47">
        <v>443</v>
      </c>
      <c r="AC524" s="47">
        <v>416</v>
      </c>
      <c r="AD524" s="47">
        <v>8</v>
      </c>
      <c r="AE524" s="74">
        <f t="shared" si="66"/>
        <v>467</v>
      </c>
      <c r="AF524" s="75">
        <f t="shared" si="67"/>
        <v>419</v>
      </c>
      <c r="AG524" s="64">
        <v>720</v>
      </c>
      <c r="AH524" s="64">
        <v>381.12599999999998</v>
      </c>
      <c r="AI524" s="64">
        <v>720</v>
      </c>
      <c r="AJ524" s="64">
        <v>601.64599999999996</v>
      </c>
      <c r="AK524" s="64">
        <v>720</v>
      </c>
      <c r="AL524" s="64">
        <v>614.08199999999999</v>
      </c>
      <c r="AM524" s="48">
        <v>40118</v>
      </c>
      <c r="AO524" s="5" t="s">
        <v>50</v>
      </c>
      <c r="AP524" s="5" t="s">
        <v>58</v>
      </c>
      <c r="AQ524" s="5">
        <v>612</v>
      </c>
      <c r="AR524" s="5">
        <v>580</v>
      </c>
      <c r="AS524" s="5">
        <v>554</v>
      </c>
      <c r="AT524" s="5">
        <v>8</v>
      </c>
      <c r="AV524" s="5" t="s">
        <v>49</v>
      </c>
      <c r="AW524" s="5" t="s">
        <v>59</v>
      </c>
      <c r="AX524" s="5">
        <v>456</v>
      </c>
      <c r="AY524" s="5">
        <v>418</v>
      </c>
      <c r="AZ524" s="5">
        <v>395</v>
      </c>
      <c r="BA524" s="5">
        <v>7</v>
      </c>
      <c r="BC524" s="5" t="s">
        <v>49</v>
      </c>
      <c r="BD524" s="5" t="s">
        <v>60</v>
      </c>
      <c r="BE524" s="5">
        <v>501</v>
      </c>
      <c r="BF524" s="5">
        <v>459</v>
      </c>
      <c r="BG524" s="5">
        <v>429</v>
      </c>
      <c r="BH524" s="5">
        <v>8</v>
      </c>
    </row>
    <row r="525" spans="2:60" ht="10.5" customHeight="1" x14ac:dyDescent="0.15">
      <c r="B525" s="46">
        <v>40148</v>
      </c>
      <c r="C525" s="47">
        <v>626</v>
      </c>
      <c r="D525" s="47">
        <v>591</v>
      </c>
      <c r="E525" s="47">
        <v>556</v>
      </c>
      <c r="F525" s="47">
        <v>9</v>
      </c>
      <c r="G525" s="74">
        <f t="shared" si="76"/>
        <v>618</v>
      </c>
      <c r="H525" s="75">
        <f t="shared" si="77"/>
        <v>564</v>
      </c>
      <c r="I525" s="47">
        <v>626</v>
      </c>
      <c r="J525" s="47">
        <v>591</v>
      </c>
      <c r="K525" s="47">
        <v>556</v>
      </c>
      <c r="L525" s="47">
        <v>9</v>
      </c>
      <c r="M525" s="74">
        <f t="shared" si="78"/>
        <v>618</v>
      </c>
      <c r="N525" s="75">
        <f t="shared" si="79"/>
        <v>564</v>
      </c>
      <c r="O525" s="47">
        <v>626</v>
      </c>
      <c r="P525" s="47">
        <v>591</v>
      </c>
      <c r="Q525" s="47">
        <v>556</v>
      </c>
      <c r="R525" s="47">
        <v>9</v>
      </c>
      <c r="S525" s="74">
        <f t="shared" si="80"/>
        <v>618</v>
      </c>
      <c r="T525" s="75">
        <f t="shared" si="81"/>
        <v>564</v>
      </c>
      <c r="U525" s="47">
        <v>452</v>
      </c>
      <c r="V525" s="47">
        <v>421</v>
      </c>
      <c r="W525" s="47">
        <v>396</v>
      </c>
      <c r="X525" s="47">
        <v>7</v>
      </c>
      <c r="Y525" s="74">
        <f t="shared" si="74"/>
        <v>442</v>
      </c>
      <c r="Z525" s="75">
        <f t="shared" si="75"/>
        <v>400</v>
      </c>
      <c r="AA525" s="47">
        <v>481</v>
      </c>
      <c r="AB525" s="47">
        <v>445</v>
      </c>
      <c r="AC525" s="47">
        <v>419</v>
      </c>
      <c r="AD525" s="47">
        <v>8</v>
      </c>
      <c r="AE525" s="74">
        <f t="shared" si="66"/>
        <v>469</v>
      </c>
      <c r="AF525" s="75">
        <f t="shared" si="67"/>
        <v>421</v>
      </c>
      <c r="AG525" s="64">
        <v>744</v>
      </c>
      <c r="AH525" s="64">
        <v>394.24099999999999</v>
      </c>
      <c r="AI525" s="64">
        <v>744</v>
      </c>
      <c r="AJ525" s="64">
        <v>622.08500000000004</v>
      </c>
      <c r="AK525" s="64">
        <v>744</v>
      </c>
      <c r="AL525" s="64">
        <v>634.75199999999995</v>
      </c>
      <c r="AM525" s="46">
        <v>40148</v>
      </c>
      <c r="AO525" s="5" t="s">
        <v>51</v>
      </c>
      <c r="AP525" s="5" t="s">
        <v>58</v>
      </c>
      <c r="AQ525" s="5">
        <v>633</v>
      </c>
      <c r="AR525" s="5">
        <v>601</v>
      </c>
      <c r="AS525" s="5">
        <v>565</v>
      </c>
      <c r="AT525" s="5">
        <v>9</v>
      </c>
      <c r="AV525" s="5" t="s">
        <v>51</v>
      </c>
      <c r="AW525" s="5" t="s">
        <v>59</v>
      </c>
      <c r="AX525" s="5">
        <v>454</v>
      </c>
      <c r="AY525" s="5">
        <v>419</v>
      </c>
      <c r="AZ525" s="5">
        <v>393</v>
      </c>
      <c r="BA525" s="5">
        <v>8</v>
      </c>
      <c r="BC525" s="5" t="s">
        <v>51</v>
      </c>
      <c r="BD525" s="5" t="s">
        <v>60</v>
      </c>
      <c r="BE525" s="5">
        <v>488</v>
      </c>
      <c r="BF525" s="5">
        <v>455</v>
      </c>
      <c r="BG525" s="5">
        <v>427</v>
      </c>
      <c r="BH525" s="5">
        <v>9</v>
      </c>
    </row>
    <row r="526" spans="2:60" ht="10.5" customHeight="1" x14ac:dyDescent="0.15">
      <c r="B526" s="48">
        <v>40179</v>
      </c>
      <c r="C526" s="47">
        <v>629</v>
      </c>
      <c r="D526" s="47">
        <v>593</v>
      </c>
      <c r="E526" s="47">
        <v>561</v>
      </c>
      <c r="F526" s="47">
        <v>8</v>
      </c>
      <c r="G526" s="74">
        <f t="shared" si="76"/>
        <v>617</v>
      </c>
      <c r="H526" s="75">
        <f t="shared" si="77"/>
        <v>569</v>
      </c>
      <c r="I526" s="47">
        <v>629</v>
      </c>
      <c r="J526" s="47">
        <v>593</v>
      </c>
      <c r="K526" s="47">
        <v>561</v>
      </c>
      <c r="L526" s="47">
        <v>8</v>
      </c>
      <c r="M526" s="74">
        <f t="shared" si="78"/>
        <v>617</v>
      </c>
      <c r="N526" s="75">
        <f t="shared" si="79"/>
        <v>569</v>
      </c>
      <c r="O526" s="47">
        <v>629</v>
      </c>
      <c r="P526" s="47">
        <v>593</v>
      </c>
      <c r="Q526" s="47">
        <v>561</v>
      </c>
      <c r="R526" s="47">
        <v>8</v>
      </c>
      <c r="S526" s="74">
        <f t="shared" si="80"/>
        <v>617</v>
      </c>
      <c r="T526" s="75">
        <f t="shared" si="81"/>
        <v>569</v>
      </c>
      <c r="U526" s="47">
        <v>449</v>
      </c>
      <c r="V526" s="47">
        <v>423</v>
      </c>
      <c r="W526" s="47">
        <v>396</v>
      </c>
      <c r="X526" s="47">
        <v>7</v>
      </c>
      <c r="Y526" s="74">
        <f t="shared" si="74"/>
        <v>444</v>
      </c>
      <c r="Z526" s="75">
        <f t="shared" si="75"/>
        <v>402</v>
      </c>
      <c r="AA526" s="47">
        <v>484</v>
      </c>
      <c r="AB526" s="47">
        <v>451</v>
      </c>
      <c r="AC526" s="47">
        <v>421</v>
      </c>
      <c r="AD526" s="47">
        <v>8</v>
      </c>
      <c r="AE526" s="74">
        <f t="shared" si="66"/>
        <v>475</v>
      </c>
      <c r="AF526" s="75">
        <f t="shared" si="67"/>
        <v>427</v>
      </c>
      <c r="AG526" s="64">
        <v>744</v>
      </c>
      <c r="AH526" s="64">
        <v>394.59500000000003</v>
      </c>
      <c r="AI526" s="64">
        <v>744</v>
      </c>
      <c r="AJ526" s="64">
        <v>622.32899999999995</v>
      </c>
      <c r="AK526" s="64">
        <v>744</v>
      </c>
      <c r="AL526" s="64">
        <v>634.65200000000004</v>
      </c>
      <c r="AM526" s="48">
        <v>40179</v>
      </c>
      <c r="AO526" s="5" t="s">
        <v>52</v>
      </c>
      <c r="AP526" s="5" t="s">
        <v>58</v>
      </c>
      <c r="AQ526" s="5">
        <v>625</v>
      </c>
      <c r="AR526" s="5">
        <v>596</v>
      </c>
      <c r="AS526" s="5">
        <v>567</v>
      </c>
      <c r="AT526" s="5">
        <v>8</v>
      </c>
      <c r="AV526" s="5" t="s">
        <v>52</v>
      </c>
      <c r="AW526" s="5" t="s">
        <v>59</v>
      </c>
      <c r="AX526" s="5">
        <v>502</v>
      </c>
      <c r="AY526" s="5">
        <v>419</v>
      </c>
      <c r="AZ526" s="5">
        <v>392</v>
      </c>
      <c r="BA526" s="5">
        <v>8</v>
      </c>
      <c r="BC526" s="5" t="s">
        <v>52</v>
      </c>
      <c r="BD526" s="5" t="s">
        <v>60</v>
      </c>
      <c r="BE526" s="5">
        <v>471</v>
      </c>
      <c r="BF526" s="5">
        <v>443</v>
      </c>
      <c r="BG526" s="5">
        <v>418</v>
      </c>
      <c r="BH526" s="5">
        <v>7</v>
      </c>
    </row>
    <row r="527" spans="2:60" ht="10.5" customHeight="1" x14ac:dyDescent="0.15">
      <c r="B527" s="48">
        <v>40210</v>
      </c>
      <c r="C527" s="47">
        <v>668</v>
      </c>
      <c r="D527" s="47">
        <v>591</v>
      </c>
      <c r="E527" s="47">
        <v>559</v>
      </c>
      <c r="F527" s="47">
        <v>10</v>
      </c>
      <c r="G527" s="74">
        <f t="shared" si="76"/>
        <v>621</v>
      </c>
      <c r="H527" s="75">
        <f t="shared" si="77"/>
        <v>561</v>
      </c>
      <c r="I527" s="47">
        <v>668</v>
      </c>
      <c r="J527" s="47">
        <v>591</v>
      </c>
      <c r="K527" s="47">
        <v>559</v>
      </c>
      <c r="L527" s="47">
        <v>10</v>
      </c>
      <c r="M527" s="74">
        <f t="shared" si="78"/>
        <v>621</v>
      </c>
      <c r="N527" s="75">
        <f t="shared" si="79"/>
        <v>561</v>
      </c>
      <c r="O527" s="47">
        <v>668</v>
      </c>
      <c r="P527" s="47">
        <v>591</v>
      </c>
      <c r="Q527" s="47">
        <v>559</v>
      </c>
      <c r="R527" s="47">
        <v>10</v>
      </c>
      <c r="S527" s="74">
        <f t="shared" si="80"/>
        <v>621</v>
      </c>
      <c r="T527" s="75">
        <f t="shared" si="81"/>
        <v>561</v>
      </c>
      <c r="U527" s="47">
        <v>462</v>
      </c>
      <c r="V527" s="47">
        <v>421</v>
      </c>
      <c r="W527" s="47">
        <v>399</v>
      </c>
      <c r="X527" s="47">
        <v>8</v>
      </c>
      <c r="Y527" s="74">
        <f t="shared" si="74"/>
        <v>445</v>
      </c>
      <c r="Z527" s="75">
        <f t="shared" si="75"/>
        <v>397</v>
      </c>
      <c r="AA527" s="47">
        <v>491</v>
      </c>
      <c r="AB527" s="47">
        <v>451</v>
      </c>
      <c r="AC527" s="47">
        <v>423</v>
      </c>
      <c r="AD527" s="47">
        <v>8</v>
      </c>
      <c r="AE527" s="74">
        <f t="shared" si="66"/>
        <v>475</v>
      </c>
      <c r="AF527" s="75">
        <f t="shared" si="67"/>
        <v>427</v>
      </c>
      <c r="AG527" s="64">
        <v>529</v>
      </c>
      <c r="AH527" s="64">
        <v>279.44600000000003</v>
      </c>
      <c r="AI527" s="64">
        <v>672</v>
      </c>
      <c r="AJ527" s="64">
        <v>562.15200000000004</v>
      </c>
      <c r="AK527" s="64">
        <v>672</v>
      </c>
      <c r="AL527" s="64">
        <v>572.40200000000004</v>
      </c>
      <c r="AM527" s="48">
        <v>40210</v>
      </c>
      <c r="AO527" s="5" t="s">
        <v>53</v>
      </c>
      <c r="AP527" s="5" t="s">
        <v>58</v>
      </c>
      <c r="AQ527" s="5">
        <v>625</v>
      </c>
      <c r="AR527" s="5">
        <v>589</v>
      </c>
      <c r="AS527" s="5">
        <v>559</v>
      </c>
      <c r="AT527" s="5">
        <v>8</v>
      </c>
      <c r="AV527" s="5" t="s">
        <v>53</v>
      </c>
      <c r="AW527" s="5" t="s">
        <v>59</v>
      </c>
      <c r="AX527" s="5">
        <v>438</v>
      </c>
      <c r="AY527" s="5">
        <v>416</v>
      </c>
      <c r="AZ527" s="5">
        <v>392</v>
      </c>
      <c r="BA527" s="5">
        <v>7</v>
      </c>
      <c r="BC527" s="5" t="s">
        <v>53</v>
      </c>
      <c r="BD527" s="5" t="s">
        <v>60</v>
      </c>
      <c r="BE527" s="5">
        <v>464</v>
      </c>
      <c r="BF527" s="5">
        <v>438</v>
      </c>
      <c r="BG527" s="5">
        <v>411</v>
      </c>
      <c r="BH527" s="5">
        <v>7</v>
      </c>
    </row>
    <row r="528" spans="2:60" ht="10.5" customHeight="1" x14ac:dyDescent="0.15">
      <c r="B528" s="46">
        <v>40238</v>
      </c>
      <c r="C528" s="47">
        <v>650</v>
      </c>
      <c r="D528" s="47">
        <v>588</v>
      </c>
      <c r="E528" s="47">
        <v>556</v>
      </c>
      <c r="F528" s="47">
        <v>11</v>
      </c>
      <c r="G528" s="74">
        <f t="shared" si="76"/>
        <v>621</v>
      </c>
      <c r="H528" s="75">
        <f t="shared" si="77"/>
        <v>555</v>
      </c>
      <c r="I528" s="47">
        <v>650</v>
      </c>
      <c r="J528" s="47">
        <v>588</v>
      </c>
      <c r="K528" s="47">
        <v>556</v>
      </c>
      <c r="L528" s="47">
        <v>11</v>
      </c>
      <c r="M528" s="74">
        <f t="shared" si="78"/>
        <v>621</v>
      </c>
      <c r="N528" s="75">
        <f t="shared" si="79"/>
        <v>555</v>
      </c>
      <c r="O528" s="47">
        <v>650</v>
      </c>
      <c r="P528" s="47">
        <v>588</v>
      </c>
      <c r="Q528" s="47">
        <v>556</v>
      </c>
      <c r="R528" s="47">
        <v>11</v>
      </c>
      <c r="S528" s="74">
        <f t="shared" si="80"/>
        <v>621</v>
      </c>
      <c r="T528" s="75">
        <f t="shared" si="81"/>
        <v>555</v>
      </c>
      <c r="U528" s="47">
        <v>449</v>
      </c>
      <c r="V528" s="47">
        <v>418</v>
      </c>
      <c r="W528" s="47">
        <v>391</v>
      </c>
      <c r="X528" s="47">
        <v>8</v>
      </c>
      <c r="Y528" s="74">
        <f t="shared" si="74"/>
        <v>442</v>
      </c>
      <c r="Z528" s="75">
        <f t="shared" si="75"/>
        <v>394</v>
      </c>
      <c r="AA528" s="47">
        <v>538</v>
      </c>
      <c r="AB528" s="47">
        <v>486</v>
      </c>
      <c r="AC528" s="47">
        <v>434</v>
      </c>
      <c r="AD528" s="47">
        <v>11</v>
      </c>
      <c r="AE528" s="74">
        <f t="shared" si="66"/>
        <v>519</v>
      </c>
      <c r="AF528" s="75">
        <f t="shared" si="67"/>
        <v>453</v>
      </c>
      <c r="AG528" s="64">
        <v>0</v>
      </c>
      <c r="AH528" s="64">
        <v>0</v>
      </c>
      <c r="AI528" s="64">
        <v>744</v>
      </c>
      <c r="AJ528" s="64">
        <v>622.26499999999999</v>
      </c>
      <c r="AK528" s="64">
        <v>744</v>
      </c>
      <c r="AL528" s="64">
        <v>634.83100000000002</v>
      </c>
      <c r="AM528" s="46">
        <v>40238</v>
      </c>
      <c r="AO528" s="5" t="s">
        <v>54</v>
      </c>
      <c r="AP528" s="5" t="s">
        <v>58</v>
      </c>
      <c r="AQ528" s="5">
        <v>616</v>
      </c>
      <c r="AR528" s="5">
        <v>588</v>
      </c>
      <c r="AS528" s="5">
        <v>560</v>
      </c>
      <c r="AT528" s="5">
        <v>8</v>
      </c>
      <c r="AV528" s="5" t="s">
        <v>54</v>
      </c>
      <c r="AW528" s="5" t="s">
        <v>59</v>
      </c>
      <c r="AX528" s="5">
        <v>443</v>
      </c>
      <c r="AY528" s="5">
        <v>417</v>
      </c>
      <c r="AZ528" s="5">
        <v>395</v>
      </c>
      <c r="BA528" s="5">
        <v>7</v>
      </c>
      <c r="BC528" s="5" t="s">
        <v>54</v>
      </c>
      <c r="BD528" s="5" t="s">
        <v>60</v>
      </c>
      <c r="BE528" s="5">
        <v>473</v>
      </c>
      <c r="BF528" s="5">
        <v>439</v>
      </c>
      <c r="BG528" s="5">
        <v>415</v>
      </c>
      <c r="BH528" s="5">
        <v>7</v>
      </c>
    </row>
    <row r="529" spans="2:61" ht="10.5" customHeight="1" x14ac:dyDescent="0.15">
      <c r="B529" s="48">
        <v>40269</v>
      </c>
      <c r="C529" s="47">
        <v>739</v>
      </c>
      <c r="D529" s="47">
        <v>604</v>
      </c>
      <c r="E529" s="47">
        <v>565</v>
      </c>
      <c r="F529" s="47">
        <v>17</v>
      </c>
      <c r="G529" s="74">
        <f t="shared" si="76"/>
        <v>655</v>
      </c>
      <c r="H529" s="75">
        <f t="shared" si="77"/>
        <v>553</v>
      </c>
      <c r="I529" s="47">
        <v>739</v>
      </c>
      <c r="J529" s="47">
        <v>604</v>
      </c>
      <c r="K529" s="47">
        <v>565</v>
      </c>
      <c r="L529" s="47">
        <v>17</v>
      </c>
      <c r="M529" s="74">
        <f t="shared" si="78"/>
        <v>655</v>
      </c>
      <c r="N529" s="75">
        <f t="shared" si="79"/>
        <v>553</v>
      </c>
      <c r="O529" s="47">
        <v>739</v>
      </c>
      <c r="P529" s="47">
        <v>604</v>
      </c>
      <c r="Q529" s="47">
        <v>565</v>
      </c>
      <c r="R529" s="47">
        <v>17</v>
      </c>
      <c r="S529" s="74">
        <f t="shared" ref="S529:S540" si="82">P529+R529*3</f>
        <v>655</v>
      </c>
      <c r="T529" s="75">
        <f t="shared" ref="T529:T540" si="83">P529-3*R529</f>
        <v>553</v>
      </c>
      <c r="U529" s="47">
        <v>449</v>
      </c>
      <c r="V529" s="47">
        <v>416</v>
      </c>
      <c r="W529" s="47">
        <v>384</v>
      </c>
      <c r="X529" s="47">
        <v>8</v>
      </c>
      <c r="Y529" s="74">
        <f t="shared" ref="Y529:Y540" si="84">V529+X529*3</f>
        <v>440</v>
      </c>
      <c r="Z529" s="75">
        <f t="shared" ref="Z529:Z540" si="85">V529-3*X529</f>
        <v>392</v>
      </c>
      <c r="AA529" s="47">
        <v>514</v>
      </c>
      <c r="AB529" s="47">
        <v>482</v>
      </c>
      <c r="AC529" s="47">
        <v>452</v>
      </c>
      <c r="AD529" s="47">
        <v>9</v>
      </c>
      <c r="AE529" s="74">
        <f t="shared" ref="AE529:AE540" si="86">AB529+AD529*3</f>
        <v>509</v>
      </c>
      <c r="AF529" s="75">
        <f t="shared" ref="AF529:AF540" si="87">AB529-3*AD529</f>
        <v>455</v>
      </c>
      <c r="AG529" s="64">
        <v>0</v>
      </c>
      <c r="AH529" s="64">
        <v>0</v>
      </c>
      <c r="AI529" s="64">
        <v>720</v>
      </c>
      <c r="AJ529" s="64">
        <v>602.05999999999995</v>
      </c>
      <c r="AK529" s="64">
        <v>720</v>
      </c>
      <c r="AL529" s="64">
        <v>615.18200000000002</v>
      </c>
      <c r="AM529" s="48">
        <v>40269</v>
      </c>
      <c r="AO529" s="5" t="s">
        <v>39</v>
      </c>
      <c r="AP529" s="5" t="s">
        <v>58</v>
      </c>
      <c r="AQ529" s="5">
        <v>638</v>
      </c>
      <c r="AR529" s="5">
        <v>584</v>
      </c>
      <c r="AS529" s="5">
        <v>555</v>
      </c>
      <c r="AT529" s="5">
        <v>9</v>
      </c>
      <c r="AV529" s="5" t="s">
        <v>39</v>
      </c>
      <c r="AW529" s="5" t="s">
        <v>59</v>
      </c>
      <c r="AX529" s="5">
        <v>463</v>
      </c>
      <c r="AY529" s="5">
        <v>420</v>
      </c>
      <c r="AZ529" s="5">
        <v>396</v>
      </c>
      <c r="BA529" s="5">
        <v>8</v>
      </c>
      <c r="BC529" s="5" t="s">
        <v>39</v>
      </c>
      <c r="BD529" s="5" t="s">
        <v>60</v>
      </c>
      <c r="BE529" s="5">
        <v>488</v>
      </c>
      <c r="BF529" s="5">
        <v>441</v>
      </c>
      <c r="BG529" s="5">
        <v>409</v>
      </c>
      <c r="BH529" s="5">
        <v>8</v>
      </c>
    </row>
    <row r="530" spans="2:61" ht="10.5" customHeight="1" x14ac:dyDescent="0.15">
      <c r="B530" s="48">
        <v>40299</v>
      </c>
      <c r="C530" s="47">
        <v>678</v>
      </c>
      <c r="D530" s="47">
        <v>595</v>
      </c>
      <c r="E530" s="47">
        <v>560</v>
      </c>
      <c r="F530" s="47">
        <v>13</v>
      </c>
      <c r="G530" s="74">
        <f t="shared" si="76"/>
        <v>634</v>
      </c>
      <c r="H530" s="75">
        <f t="shared" si="77"/>
        <v>556</v>
      </c>
      <c r="I530" s="47">
        <v>678</v>
      </c>
      <c r="J530" s="47">
        <v>595</v>
      </c>
      <c r="K530" s="47">
        <v>560</v>
      </c>
      <c r="L530" s="47">
        <v>13</v>
      </c>
      <c r="M530" s="74">
        <f t="shared" si="78"/>
        <v>634</v>
      </c>
      <c r="N530" s="75">
        <f t="shared" si="79"/>
        <v>556</v>
      </c>
      <c r="O530" s="47">
        <v>678</v>
      </c>
      <c r="P530" s="47">
        <v>595</v>
      </c>
      <c r="Q530" s="47">
        <v>560</v>
      </c>
      <c r="R530" s="47">
        <v>13</v>
      </c>
      <c r="S530" s="74">
        <f t="shared" si="82"/>
        <v>634</v>
      </c>
      <c r="T530" s="75">
        <f t="shared" si="83"/>
        <v>556</v>
      </c>
      <c r="U530" s="47">
        <v>446</v>
      </c>
      <c r="V530" s="47">
        <v>416</v>
      </c>
      <c r="W530" s="47">
        <v>390</v>
      </c>
      <c r="X530" s="47">
        <v>8</v>
      </c>
      <c r="Y530" s="74">
        <f t="shared" si="84"/>
        <v>440</v>
      </c>
      <c r="Z530" s="75">
        <f t="shared" si="85"/>
        <v>392</v>
      </c>
      <c r="AA530" s="47">
        <v>523</v>
      </c>
      <c r="AB530" s="47">
        <v>480</v>
      </c>
      <c r="AC530" s="47">
        <v>443</v>
      </c>
      <c r="AD530" s="47">
        <v>10</v>
      </c>
      <c r="AE530" s="74">
        <f t="shared" si="86"/>
        <v>510</v>
      </c>
      <c r="AF530" s="75">
        <f t="shared" si="87"/>
        <v>450</v>
      </c>
      <c r="AG530" s="64">
        <v>0</v>
      </c>
      <c r="AH530" s="64">
        <v>0</v>
      </c>
      <c r="AI530" s="64">
        <v>744</v>
      </c>
      <c r="AJ530" s="64">
        <v>621.91</v>
      </c>
      <c r="AK530" s="64">
        <v>744</v>
      </c>
      <c r="AL530" s="64">
        <v>635.60299999999995</v>
      </c>
      <c r="AM530" s="48">
        <v>40299</v>
      </c>
      <c r="AO530" s="5" t="s">
        <v>40</v>
      </c>
      <c r="AP530" s="5" t="s">
        <v>58</v>
      </c>
      <c r="AQ530" s="5">
        <v>665</v>
      </c>
      <c r="AR530" s="5">
        <v>587</v>
      </c>
      <c r="AS530" s="5">
        <v>556</v>
      </c>
      <c r="AT530" s="5">
        <v>10</v>
      </c>
      <c r="AV530" s="5" t="s">
        <v>40</v>
      </c>
      <c r="AW530" s="5" t="s">
        <v>59</v>
      </c>
      <c r="AX530" s="5">
        <v>485</v>
      </c>
      <c r="AY530" s="5">
        <v>421</v>
      </c>
      <c r="AZ530" s="5">
        <v>389</v>
      </c>
      <c r="BA530" s="5">
        <v>9</v>
      </c>
      <c r="BC530" s="5" t="s">
        <v>40</v>
      </c>
      <c r="BD530" s="5" t="s">
        <v>60</v>
      </c>
      <c r="BE530" s="5">
        <v>492</v>
      </c>
      <c r="BF530" s="5">
        <v>443</v>
      </c>
      <c r="BG530" s="5">
        <v>416</v>
      </c>
      <c r="BH530" s="5">
        <v>8</v>
      </c>
    </row>
    <row r="531" spans="2:61" ht="10.5" customHeight="1" x14ac:dyDescent="0.15">
      <c r="B531" s="46">
        <v>40330</v>
      </c>
      <c r="C531" s="47">
        <v>632</v>
      </c>
      <c r="D531" s="47">
        <v>588</v>
      </c>
      <c r="E531" s="47">
        <v>556</v>
      </c>
      <c r="F531" s="47">
        <v>12</v>
      </c>
      <c r="G531" s="74">
        <f t="shared" si="76"/>
        <v>624</v>
      </c>
      <c r="H531" s="75">
        <f t="shared" si="77"/>
        <v>552</v>
      </c>
      <c r="I531" s="47">
        <v>632</v>
      </c>
      <c r="J531" s="47">
        <v>588</v>
      </c>
      <c r="K531" s="47">
        <v>556</v>
      </c>
      <c r="L531" s="47">
        <v>12</v>
      </c>
      <c r="M531" s="74">
        <f t="shared" si="78"/>
        <v>624</v>
      </c>
      <c r="N531" s="75">
        <f t="shared" si="79"/>
        <v>552</v>
      </c>
      <c r="O531" s="47">
        <v>632</v>
      </c>
      <c r="P531" s="47">
        <v>588</v>
      </c>
      <c r="Q531" s="47">
        <v>556</v>
      </c>
      <c r="R531" s="47">
        <v>12</v>
      </c>
      <c r="S531" s="74">
        <f t="shared" si="82"/>
        <v>624</v>
      </c>
      <c r="T531" s="75">
        <f t="shared" si="83"/>
        <v>552</v>
      </c>
      <c r="U531" s="47">
        <v>442</v>
      </c>
      <c r="V531" s="47">
        <v>418</v>
      </c>
      <c r="W531" s="47">
        <v>395</v>
      </c>
      <c r="X531" s="47">
        <v>7</v>
      </c>
      <c r="Y531" s="74">
        <f t="shared" si="84"/>
        <v>439</v>
      </c>
      <c r="Z531" s="75">
        <f t="shared" si="85"/>
        <v>397</v>
      </c>
      <c r="AA531" s="47">
        <v>507</v>
      </c>
      <c r="AB531" s="47">
        <v>471</v>
      </c>
      <c r="AC531" s="47">
        <v>443</v>
      </c>
      <c r="AD531" s="47">
        <v>8</v>
      </c>
      <c r="AE531" s="74">
        <f t="shared" si="86"/>
        <v>495</v>
      </c>
      <c r="AF531" s="75">
        <f t="shared" si="87"/>
        <v>447</v>
      </c>
      <c r="AG531" s="64">
        <v>0</v>
      </c>
      <c r="AH531" s="64">
        <v>0</v>
      </c>
      <c r="AI531" s="64">
        <v>720</v>
      </c>
      <c r="AJ531" s="64">
        <v>601.16300000000001</v>
      </c>
      <c r="AK531" s="64">
        <v>720</v>
      </c>
      <c r="AL531" s="64">
        <v>614.55799999999999</v>
      </c>
      <c r="AM531" s="46">
        <v>40330</v>
      </c>
      <c r="AO531" s="5" t="s">
        <v>41</v>
      </c>
      <c r="AP531" s="5" t="s">
        <v>58</v>
      </c>
      <c r="AQ531" s="5">
        <v>626</v>
      </c>
      <c r="AR531" s="5">
        <v>591</v>
      </c>
      <c r="AS531" s="5">
        <v>556</v>
      </c>
      <c r="AT531" s="5">
        <v>9</v>
      </c>
      <c r="AV531" s="5" t="s">
        <v>41</v>
      </c>
      <c r="AW531" s="5" t="s">
        <v>59</v>
      </c>
      <c r="AX531" s="5">
        <v>452</v>
      </c>
      <c r="AY531" s="5">
        <v>421</v>
      </c>
      <c r="AZ531" s="5">
        <v>396</v>
      </c>
      <c r="BA531" s="5">
        <v>7</v>
      </c>
      <c r="BC531" s="5" t="s">
        <v>41</v>
      </c>
      <c r="BD531" s="5" t="s">
        <v>60</v>
      </c>
      <c r="BE531" s="5">
        <v>481</v>
      </c>
      <c r="BF531" s="5">
        <v>445</v>
      </c>
      <c r="BG531" s="5">
        <v>419</v>
      </c>
      <c r="BH531" s="5">
        <v>8</v>
      </c>
    </row>
    <row r="532" spans="2:61" ht="10.5" customHeight="1" x14ac:dyDescent="0.15">
      <c r="B532" s="48">
        <v>40360</v>
      </c>
      <c r="C532" s="47">
        <v>635</v>
      </c>
      <c r="D532" s="47">
        <v>606</v>
      </c>
      <c r="E532" s="47">
        <v>579</v>
      </c>
      <c r="F532" s="47">
        <v>8</v>
      </c>
      <c r="G532" s="74">
        <f t="shared" si="76"/>
        <v>630</v>
      </c>
      <c r="H532" s="75">
        <f t="shared" si="77"/>
        <v>582</v>
      </c>
      <c r="I532" s="47">
        <v>635</v>
      </c>
      <c r="J532" s="47">
        <v>606</v>
      </c>
      <c r="K532" s="47">
        <v>579</v>
      </c>
      <c r="L532" s="47">
        <v>8</v>
      </c>
      <c r="M532" s="74">
        <f t="shared" si="78"/>
        <v>630</v>
      </c>
      <c r="N532" s="75">
        <f t="shared" si="79"/>
        <v>582</v>
      </c>
      <c r="O532" s="47">
        <v>635</v>
      </c>
      <c r="P532" s="47">
        <v>606</v>
      </c>
      <c r="Q532" s="47">
        <v>579</v>
      </c>
      <c r="R532" s="47">
        <v>8</v>
      </c>
      <c r="S532" s="74">
        <f t="shared" si="82"/>
        <v>630</v>
      </c>
      <c r="T532" s="75">
        <f t="shared" si="83"/>
        <v>582</v>
      </c>
      <c r="U532" s="47">
        <v>441</v>
      </c>
      <c r="V532" s="47">
        <v>417</v>
      </c>
      <c r="W532" s="47">
        <v>393</v>
      </c>
      <c r="X532" s="47">
        <v>7</v>
      </c>
      <c r="Y532" s="74">
        <f t="shared" si="84"/>
        <v>438</v>
      </c>
      <c r="Z532" s="75">
        <f t="shared" si="85"/>
        <v>396</v>
      </c>
      <c r="AA532" s="47">
        <v>499</v>
      </c>
      <c r="AB532" s="47">
        <v>466</v>
      </c>
      <c r="AC532" s="47">
        <v>440</v>
      </c>
      <c r="AD532" s="47">
        <v>8</v>
      </c>
      <c r="AE532" s="74">
        <f t="shared" si="86"/>
        <v>490</v>
      </c>
      <c r="AF532" s="75">
        <f t="shared" si="87"/>
        <v>442</v>
      </c>
      <c r="AG532" s="64">
        <v>393</v>
      </c>
      <c r="AH532" s="64">
        <v>174.779</v>
      </c>
      <c r="AI532" s="64">
        <v>744</v>
      </c>
      <c r="AJ532" s="64">
        <v>620.79399999999998</v>
      </c>
      <c r="AK532" s="64">
        <v>568.94899999999996</v>
      </c>
      <c r="AL532" s="64">
        <v>673</v>
      </c>
      <c r="AM532" s="48">
        <v>40360</v>
      </c>
      <c r="AO532" s="5" t="s">
        <v>55</v>
      </c>
      <c r="AP532" s="5" t="s">
        <v>58</v>
      </c>
      <c r="AQ532" s="5">
        <v>629</v>
      </c>
      <c r="AR532" s="5">
        <v>593</v>
      </c>
      <c r="AS532" s="5">
        <v>561</v>
      </c>
      <c r="AT532" s="5">
        <v>8</v>
      </c>
      <c r="AV532" s="5" t="s">
        <v>55</v>
      </c>
      <c r="AW532" s="5" t="s">
        <v>59</v>
      </c>
      <c r="AX532" s="5">
        <v>449</v>
      </c>
      <c r="AY532" s="5">
        <v>423</v>
      </c>
      <c r="AZ532" s="5">
        <v>396</v>
      </c>
      <c r="BA532" s="5">
        <v>7</v>
      </c>
      <c r="BC532" s="5" t="s">
        <v>55</v>
      </c>
      <c r="BD532" s="5" t="s">
        <v>60</v>
      </c>
      <c r="BE532" s="5">
        <v>484</v>
      </c>
      <c r="BF532" s="5">
        <v>451</v>
      </c>
      <c r="BG532" s="5">
        <v>421</v>
      </c>
      <c r="BH532" s="5">
        <v>8</v>
      </c>
    </row>
    <row r="533" spans="2:61" ht="10.5" customHeight="1" x14ac:dyDescent="0.15">
      <c r="B533" s="48">
        <v>40391</v>
      </c>
      <c r="C533" s="47">
        <v>634</v>
      </c>
      <c r="D533" s="47">
        <v>605</v>
      </c>
      <c r="E533" s="47">
        <v>574</v>
      </c>
      <c r="F533" s="47">
        <v>9</v>
      </c>
      <c r="G533" s="74">
        <f t="shared" si="76"/>
        <v>632</v>
      </c>
      <c r="H533" s="75">
        <f t="shared" si="77"/>
        <v>578</v>
      </c>
      <c r="I533" s="47">
        <v>634</v>
      </c>
      <c r="J533" s="47">
        <v>605</v>
      </c>
      <c r="K533" s="47">
        <v>574</v>
      </c>
      <c r="L533" s="47">
        <v>9</v>
      </c>
      <c r="M533" s="74">
        <f t="shared" si="78"/>
        <v>632</v>
      </c>
      <c r="N533" s="75">
        <f t="shared" si="79"/>
        <v>578</v>
      </c>
      <c r="O533" s="47">
        <v>634</v>
      </c>
      <c r="P533" s="47">
        <v>605</v>
      </c>
      <c r="Q533" s="47">
        <v>574</v>
      </c>
      <c r="R533" s="47">
        <v>9</v>
      </c>
      <c r="S533" s="74">
        <f t="shared" si="82"/>
        <v>632</v>
      </c>
      <c r="T533" s="75">
        <f t="shared" si="83"/>
        <v>578</v>
      </c>
      <c r="U533" s="47">
        <v>439</v>
      </c>
      <c r="V533" s="47">
        <v>416</v>
      </c>
      <c r="W533" s="47">
        <v>386</v>
      </c>
      <c r="X533" s="47">
        <v>7</v>
      </c>
      <c r="Y533" s="74">
        <f t="shared" si="84"/>
        <v>437</v>
      </c>
      <c r="Z533" s="75">
        <f t="shared" si="85"/>
        <v>395</v>
      </c>
      <c r="AA533" s="47">
        <v>506</v>
      </c>
      <c r="AB533" s="47">
        <v>470</v>
      </c>
      <c r="AC533" s="47">
        <v>437</v>
      </c>
      <c r="AD533" s="47">
        <v>9</v>
      </c>
      <c r="AE533" s="74">
        <f t="shared" si="86"/>
        <v>497</v>
      </c>
      <c r="AF533" s="75">
        <f t="shared" si="87"/>
        <v>443</v>
      </c>
      <c r="AG533" s="64">
        <v>744</v>
      </c>
      <c r="AH533" s="64">
        <v>398.11099999999999</v>
      </c>
      <c r="AI533" s="64">
        <v>744</v>
      </c>
      <c r="AJ533" s="64">
        <v>619.16700000000003</v>
      </c>
      <c r="AK533" s="64">
        <v>0</v>
      </c>
      <c r="AL533" s="64">
        <v>0</v>
      </c>
      <c r="AM533" s="48">
        <v>40391</v>
      </c>
      <c r="AO533" s="5" t="s">
        <v>56</v>
      </c>
      <c r="AP533" s="5" t="s">
        <v>58</v>
      </c>
      <c r="AQ533" s="5">
        <v>668</v>
      </c>
      <c r="AR533" s="5">
        <v>591</v>
      </c>
      <c r="AS533" s="5">
        <v>559</v>
      </c>
      <c r="AT533" s="5">
        <v>10</v>
      </c>
      <c r="AV533" s="5" t="s">
        <v>56</v>
      </c>
      <c r="AW533" s="5" t="s">
        <v>59</v>
      </c>
      <c r="AX533" s="5">
        <v>462</v>
      </c>
      <c r="AY533" s="5">
        <v>421</v>
      </c>
      <c r="AZ533" s="5">
        <v>399</v>
      </c>
      <c r="BA533" s="5">
        <v>8</v>
      </c>
      <c r="BC533" s="5" t="s">
        <v>56</v>
      </c>
      <c r="BD533" s="5" t="s">
        <v>60</v>
      </c>
      <c r="BE533" s="5">
        <v>491</v>
      </c>
      <c r="BF533" s="5">
        <v>451</v>
      </c>
      <c r="BG533" s="5">
        <v>423</v>
      </c>
      <c r="BH533" s="5">
        <v>8</v>
      </c>
    </row>
    <row r="534" spans="2:61" ht="10.5" customHeight="1" x14ac:dyDescent="0.15">
      <c r="B534" s="46">
        <v>40422</v>
      </c>
      <c r="C534" s="47">
        <v>663</v>
      </c>
      <c r="D534" s="47">
        <v>605</v>
      </c>
      <c r="E534" s="47">
        <v>568</v>
      </c>
      <c r="F534" s="47">
        <v>9</v>
      </c>
      <c r="G534" s="74">
        <f t="shared" si="76"/>
        <v>632</v>
      </c>
      <c r="H534" s="75">
        <f t="shared" si="77"/>
        <v>578</v>
      </c>
      <c r="I534" s="47">
        <v>663</v>
      </c>
      <c r="J534" s="47">
        <v>605</v>
      </c>
      <c r="K534" s="47">
        <v>568</v>
      </c>
      <c r="L534" s="47">
        <v>9</v>
      </c>
      <c r="M534" s="74">
        <f t="shared" si="78"/>
        <v>632</v>
      </c>
      <c r="N534" s="75">
        <f t="shared" si="79"/>
        <v>578</v>
      </c>
      <c r="O534" s="47">
        <v>663</v>
      </c>
      <c r="P534" s="47">
        <v>605</v>
      </c>
      <c r="Q534" s="47">
        <v>568</v>
      </c>
      <c r="R534" s="47">
        <v>9</v>
      </c>
      <c r="S534" s="74">
        <f t="shared" si="82"/>
        <v>632</v>
      </c>
      <c r="T534" s="75">
        <f t="shared" si="83"/>
        <v>578</v>
      </c>
      <c r="U534" s="47">
        <v>467</v>
      </c>
      <c r="V534" s="47">
        <v>417</v>
      </c>
      <c r="W534" s="47">
        <v>390</v>
      </c>
      <c r="X534" s="47">
        <v>8</v>
      </c>
      <c r="Y534" s="74">
        <f t="shared" si="84"/>
        <v>441</v>
      </c>
      <c r="Z534" s="75">
        <f t="shared" si="85"/>
        <v>393</v>
      </c>
      <c r="AA534" s="47">
        <v>505</v>
      </c>
      <c r="AB534" s="47">
        <v>470</v>
      </c>
      <c r="AC534" s="47">
        <v>443</v>
      </c>
      <c r="AD534" s="47">
        <v>9</v>
      </c>
      <c r="AE534" s="74">
        <f t="shared" si="86"/>
        <v>497</v>
      </c>
      <c r="AF534" s="75">
        <f t="shared" si="87"/>
        <v>443</v>
      </c>
      <c r="AG534" s="64">
        <v>720</v>
      </c>
      <c r="AH534" s="64">
        <v>384.39800000000002</v>
      </c>
      <c r="AI534" s="64">
        <v>720</v>
      </c>
      <c r="AJ534" s="64">
        <v>598.48800000000006</v>
      </c>
      <c r="AK534" s="64">
        <v>0</v>
      </c>
      <c r="AL534" s="64">
        <v>0</v>
      </c>
      <c r="AM534" s="46">
        <v>40422</v>
      </c>
      <c r="AO534" s="5" t="s">
        <v>57</v>
      </c>
      <c r="AP534" s="5" t="s">
        <v>58</v>
      </c>
      <c r="AQ534" s="5">
        <v>650</v>
      </c>
      <c r="AR534" s="5">
        <v>588</v>
      </c>
      <c r="AS534" s="5">
        <v>556</v>
      </c>
      <c r="AT534" s="5">
        <v>11</v>
      </c>
      <c r="AV534" s="5" t="s">
        <v>57</v>
      </c>
      <c r="AW534" s="5" t="s">
        <v>59</v>
      </c>
      <c r="AX534" s="5">
        <v>449</v>
      </c>
      <c r="AY534" s="5">
        <v>418</v>
      </c>
      <c r="AZ534" s="5">
        <v>391</v>
      </c>
      <c r="BA534" s="5">
        <v>8</v>
      </c>
      <c r="BC534" s="5" t="s">
        <v>57</v>
      </c>
      <c r="BD534" s="5" t="s">
        <v>60</v>
      </c>
      <c r="BE534" s="5">
        <v>538</v>
      </c>
      <c r="BF534" s="5">
        <v>486</v>
      </c>
      <c r="BG534" s="5">
        <v>434</v>
      </c>
      <c r="BH534" s="5">
        <v>11</v>
      </c>
    </row>
    <row r="535" spans="2:61" ht="10.5" customHeight="1" x14ac:dyDescent="0.15">
      <c r="B535" s="48">
        <v>40452</v>
      </c>
      <c r="C535" s="47">
        <v>646</v>
      </c>
      <c r="D535" s="47">
        <v>606</v>
      </c>
      <c r="E535" s="47">
        <v>577</v>
      </c>
      <c r="F535" s="47">
        <v>9</v>
      </c>
      <c r="G535" s="74">
        <f t="shared" si="76"/>
        <v>633</v>
      </c>
      <c r="H535" s="75">
        <f t="shared" si="77"/>
        <v>579</v>
      </c>
      <c r="I535" s="47">
        <v>646</v>
      </c>
      <c r="J535" s="47">
        <v>606</v>
      </c>
      <c r="K535" s="47">
        <v>577</v>
      </c>
      <c r="L535" s="47">
        <v>9</v>
      </c>
      <c r="M535" s="74">
        <f t="shared" si="78"/>
        <v>633</v>
      </c>
      <c r="N535" s="75">
        <f t="shared" si="79"/>
        <v>579</v>
      </c>
      <c r="O535" s="47">
        <v>646</v>
      </c>
      <c r="P535" s="47">
        <v>606</v>
      </c>
      <c r="Q535" s="47">
        <v>577</v>
      </c>
      <c r="R535" s="47">
        <v>9</v>
      </c>
      <c r="S535" s="74">
        <f t="shared" si="82"/>
        <v>633</v>
      </c>
      <c r="T535" s="75">
        <f t="shared" si="83"/>
        <v>579</v>
      </c>
      <c r="U535" s="47">
        <v>444</v>
      </c>
      <c r="V535" s="47">
        <v>416</v>
      </c>
      <c r="W535" s="47">
        <v>390</v>
      </c>
      <c r="X535" s="47">
        <v>7</v>
      </c>
      <c r="Y535" s="74">
        <f t="shared" si="84"/>
        <v>437</v>
      </c>
      <c r="Z535" s="75">
        <f t="shared" si="85"/>
        <v>395</v>
      </c>
      <c r="AA535" s="47">
        <v>517</v>
      </c>
      <c r="AB535" s="47">
        <v>473</v>
      </c>
      <c r="AC535" s="47">
        <v>445</v>
      </c>
      <c r="AD535" s="47">
        <v>8</v>
      </c>
      <c r="AE535" s="74">
        <f t="shared" si="86"/>
        <v>497</v>
      </c>
      <c r="AF535" s="75">
        <f t="shared" si="87"/>
        <v>449</v>
      </c>
      <c r="AG535" s="64">
        <v>744</v>
      </c>
      <c r="AH535" s="64">
        <v>398.596</v>
      </c>
      <c r="AI535" s="64">
        <v>744</v>
      </c>
      <c r="AJ535" s="64">
        <v>606.80600000000004</v>
      </c>
      <c r="AK535" s="64">
        <v>59</v>
      </c>
      <c r="AL535" s="64">
        <v>30.632999999999999</v>
      </c>
      <c r="AM535" s="48">
        <v>40452</v>
      </c>
      <c r="AP535" s="60" t="s">
        <v>69</v>
      </c>
    </row>
    <row r="536" spans="2:61" ht="10.5" customHeight="1" x14ac:dyDescent="0.15">
      <c r="B536" s="48">
        <v>40483</v>
      </c>
      <c r="C536" s="47">
        <v>667</v>
      </c>
      <c r="D536" s="47">
        <v>611</v>
      </c>
      <c r="E536" s="47">
        <v>579</v>
      </c>
      <c r="F536" s="47">
        <v>9</v>
      </c>
      <c r="G536" s="74">
        <f t="shared" si="76"/>
        <v>638</v>
      </c>
      <c r="H536" s="75">
        <f t="shared" si="77"/>
        <v>584</v>
      </c>
      <c r="I536" s="47">
        <v>667</v>
      </c>
      <c r="J536" s="47">
        <v>611</v>
      </c>
      <c r="K536" s="47">
        <v>579</v>
      </c>
      <c r="L536" s="47">
        <v>9</v>
      </c>
      <c r="M536" s="74">
        <f t="shared" si="78"/>
        <v>638</v>
      </c>
      <c r="N536" s="75">
        <f t="shared" si="79"/>
        <v>584</v>
      </c>
      <c r="O536" s="47">
        <v>667</v>
      </c>
      <c r="P536" s="47">
        <v>611</v>
      </c>
      <c r="Q536" s="47">
        <v>579</v>
      </c>
      <c r="R536" s="47">
        <v>9</v>
      </c>
      <c r="S536" s="74">
        <f t="shared" si="82"/>
        <v>638</v>
      </c>
      <c r="T536" s="75">
        <f t="shared" si="83"/>
        <v>584</v>
      </c>
      <c r="U536" s="47">
        <v>450</v>
      </c>
      <c r="V536" s="47">
        <v>418</v>
      </c>
      <c r="W536" s="47">
        <v>391</v>
      </c>
      <c r="X536" s="47">
        <v>7</v>
      </c>
      <c r="Y536" s="74">
        <f t="shared" si="84"/>
        <v>439</v>
      </c>
      <c r="Z536" s="75">
        <f t="shared" si="85"/>
        <v>397</v>
      </c>
      <c r="AA536" s="47">
        <v>502</v>
      </c>
      <c r="AB536" s="47">
        <v>473</v>
      </c>
      <c r="AC536" s="47">
        <v>448</v>
      </c>
      <c r="AD536" s="47">
        <v>8</v>
      </c>
      <c r="AE536" s="74">
        <f t="shared" si="86"/>
        <v>497</v>
      </c>
      <c r="AF536" s="75">
        <f t="shared" si="87"/>
        <v>449</v>
      </c>
      <c r="AG536" s="64">
        <v>720</v>
      </c>
      <c r="AH536" s="64">
        <v>387.25099999999998</v>
      </c>
      <c r="AI536" s="64">
        <v>121</v>
      </c>
      <c r="AJ536" s="64">
        <v>89.171000000000006</v>
      </c>
      <c r="AK536" s="64">
        <v>720</v>
      </c>
      <c r="AL536" s="64">
        <v>614.58799999999997</v>
      </c>
      <c r="AM536" s="48">
        <v>40483</v>
      </c>
      <c r="AP536" s="60" t="s">
        <v>70</v>
      </c>
    </row>
    <row r="537" spans="2:61" ht="10.5" customHeight="1" x14ac:dyDescent="0.15">
      <c r="B537" s="46">
        <v>40513</v>
      </c>
      <c r="C537" s="47">
        <v>667</v>
      </c>
      <c r="D537" s="47">
        <v>613</v>
      </c>
      <c r="E537" s="47">
        <v>582</v>
      </c>
      <c r="F537" s="47">
        <v>10</v>
      </c>
      <c r="G537" s="74">
        <f t="shared" si="76"/>
        <v>643</v>
      </c>
      <c r="H537" s="75">
        <f t="shared" si="77"/>
        <v>583</v>
      </c>
      <c r="I537" s="47">
        <v>667</v>
      </c>
      <c r="J537" s="47">
        <v>613</v>
      </c>
      <c r="K537" s="47">
        <v>582</v>
      </c>
      <c r="L537" s="47">
        <v>10</v>
      </c>
      <c r="M537" s="74">
        <f t="shared" si="78"/>
        <v>643</v>
      </c>
      <c r="N537" s="75">
        <f t="shared" si="79"/>
        <v>583</v>
      </c>
      <c r="O537" s="47">
        <v>667</v>
      </c>
      <c r="P537" s="47">
        <v>613</v>
      </c>
      <c r="Q537" s="47">
        <v>582</v>
      </c>
      <c r="R537" s="47">
        <v>10</v>
      </c>
      <c r="S537" s="74">
        <f t="shared" si="82"/>
        <v>643</v>
      </c>
      <c r="T537" s="75">
        <f t="shared" si="83"/>
        <v>583</v>
      </c>
      <c r="U537" s="47">
        <v>454</v>
      </c>
      <c r="V537" s="47">
        <v>420</v>
      </c>
      <c r="W537" s="47">
        <v>393</v>
      </c>
      <c r="X537" s="47">
        <v>8</v>
      </c>
      <c r="Y537" s="74">
        <f t="shared" si="84"/>
        <v>444</v>
      </c>
      <c r="Z537" s="75">
        <f t="shared" si="85"/>
        <v>396</v>
      </c>
      <c r="AA537" s="47">
        <v>565</v>
      </c>
      <c r="AB537" s="47">
        <v>482</v>
      </c>
      <c r="AC537" s="47">
        <v>453</v>
      </c>
      <c r="AD537" s="47">
        <v>12</v>
      </c>
      <c r="AE537" s="74">
        <f t="shared" si="86"/>
        <v>518</v>
      </c>
      <c r="AF537" s="75">
        <f t="shared" si="87"/>
        <v>446</v>
      </c>
      <c r="AG537" s="64">
        <v>744</v>
      </c>
      <c r="AH537" s="64">
        <v>400.65600000000001</v>
      </c>
      <c r="AI537" s="64">
        <v>0</v>
      </c>
      <c r="AJ537" s="64">
        <v>0</v>
      </c>
      <c r="AK537" s="64">
        <v>744</v>
      </c>
      <c r="AL537" s="64">
        <v>631.60199999999998</v>
      </c>
      <c r="AM537" s="46">
        <v>40513</v>
      </c>
    </row>
    <row r="538" spans="2:61" ht="10.5" customHeight="1" x14ac:dyDescent="0.15">
      <c r="B538" s="48">
        <v>40544</v>
      </c>
      <c r="C538" s="47">
        <v>658</v>
      </c>
      <c r="D538" s="47">
        <v>614</v>
      </c>
      <c r="E538" s="47">
        <v>585</v>
      </c>
      <c r="F538" s="47">
        <v>9</v>
      </c>
      <c r="G538" s="74">
        <f t="shared" si="76"/>
        <v>641</v>
      </c>
      <c r="H538" s="75">
        <f t="shared" si="77"/>
        <v>587</v>
      </c>
      <c r="I538" s="47">
        <v>658</v>
      </c>
      <c r="J538" s="47">
        <v>614</v>
      </c>
      <c r="K538" s="47">
        <v>585</v>
      </c>
      <c r="L538" s="47">
        <v>9</v>
      </c>
      <c r="M538" s="74">
        <f t="shared" si="78"/>
        <v>641</v>
      </c>
      <c r="N538" s="75">
        <f t="shared" si="79"/>
        <v>587</v>
      </c>
      <c r="O538" s="47">
        <v>658</v>
      </c>
      <c r="P538" s="47">
        <v>614</v>
      </c>
      <c r="Q538" s="47">
        <v>585</v>
      </c>
      <c r="R538" s="47">
        <v>9</v>
      </c>
      <c r="S538" s="74">
        <f t="shared" si="82"/>
        <v>641</v>
      </c>
      <c r="T538" s="75">
        <f t="shared" si="83"/>
        <v>587</v>
      </c>
      <c r="U538" s="47">
        <v>444</v>
      </c>
      <c r="V538" s="47">
        <v>420</v>
      </c>
      <c r="W538" s="47">
        <v>398</v>
      </c>
      <c r="X538" s="47">
        <v>7</v>
      </c>
      <c r="Y538" s="74">
        <f t="shared" si="84"/>
        <v>441</v>
      </c>
      <c r="Z538" s="75">
        <f t="shared" si="85"/>
        <v>399</v>
      </c>
      <c r="AA538" s="47">
        <v>524</v>
      </c>
      <c r="AB538" s="47">
        <v>489</v>
      </c>
      <c r="AC538" s="47">
        <v>457</v>
      </c>
      <c r="AD538" s="47">
        <v>9</v>
      </c>
      <c r="AE538" s="74">
        <f t="shared" si="86"/>
        <v>516</v>
      </c>
      <c r="AF538" s="75">
        <f t="shared" si="87"/>
        <v>462</v>
      </c>
      <c r="AG538" s="64">
        <v>744</v>
      </c>
      <c r="AH538" s="64">
        <v>400.89299999999997</v>
      </c>
      <c r="AI538" s="64">
        <v>0</v>
      </c>
      <c r="AJ538" s="64">
        <v>0</v>
      </c>
      <c r="AK538" s="64">
        <v>744</v>
      </c>
      <c r="AL538" s="64">
        <v>579.49400000000003</v>
      </c>
      <c r="AM538" s="48">
        <v>40544</v>
      </c>
      <c r="AP538" s="5" t="s">
        <v>86</v>
      </c>
      <c r="AQ538" s="5" t="s">
        <v>45</v>
      </c>
      <c r="AR538" s="5" t="s">
        <v>42</v>
      </c>
      <c r="AS538" s="5" t="s">
        <v>46</v>
      </c>
      <c r="AT538" s="5" t="s">
        <v>43</v>
      </c>
      <c r="AU538" s="5" t="s">
        <v>44</v>
      </c>
      <c r="AX538" s="5" t="s">
        <v>45</v>
      </c>
      <c r="AY538" s="5" t="s">
        <v>42</v>
      </c>
      <c r="AZ538" s="5" t="s">
        <v>46</v>
      </c>
      <c r="BA538" s="5" t="s">
        <v>43</v>
      </c>
      <c r="BB538" s="5" t="s">
        <v>44</v>
      </c>
      <c r="BE538" s="5" t="s">
        <v>45</v>
      </c>
      <c r="BF538" s="5" t="s">
        <v>42</v>
      </c>
      <c r="BG538" s="5" t="s">
        <v>46</v>
      </c>
      <c r="BH538" s="5" t="s">
        <v>43</v>
      </c>
      <c r="BI538" s="5" t="s">
        <v>44</v>
      </c>
    </row>
    <row r="539" spans="2:61" ht="10.5" customHeight="1" x14ac:dyDescent="0.15">
      <c r="B539" s="46">
        <v>40575</v>
      </c>
      <c r="C539" s="47">
        <v>688</v>
      </c>
      <c r="D539" s="47">
        <v>614</v>
      </c>
      <c r="E539" s="47">
        <v>583</v>
      </c>
      <c r="F539" s="47">
        <v>10</v>
      </c>
      <c r="G539" s="74">
        <f t="shared" si="76"/>
        <v>644</v>
      </c>
      <c r="H539" s="75">
        <f t="shared" si="77"/>
        <v>584</v>
      </c>
      <c r="I539" s="47">
        <v>688</v>
      </c>
      <c r="J539" s="47">
        <v>614</v>
      </c>
      <c r="K539" s="47">
        <v>583</v>
      </c>
      <c r="L539" s="47">
        <v>10</v>
      </c>
      <c r="M539" s="74">
        <f t="shared" si="78"/>
        <v>644</v>
      </c>
      <c r="N539" s="75">
        <f t="shared" si="79"/>
        <v>584</v>
      </c>
      <c r="O539" s="47">
        <v>688</v>
      </c>
      <c r="P539" s="47">
        <v>614</v>
      </c>
      <c r="Q539" s="47">
        <v>583</v>
      </c>
      <c r="R539" s="47">
        <v>10</v>
      </c>
      <c r="S539" s="74">
        <f t="shared" si="82"/>
        <v>644</v>
      </c>
      <c r="T539" s="75">
        <f t="shared" si="83"/>
        <v>584</v>
      </c>
      <c r="U539" s="47">
        <v>477</v>
      </c>
      <c r="V539" s="47">
        <v>419</v>
      </c>
      <c r="W539" s="47">
        <v>393</v>
      </c>
      <c r="X539" s="47">
        <v>8</v>
      </c>
      <c r="Y539" s="74">
        <f t="shared" si="84"/>
        <v>443</v>
      </c>
      <c r="Z539" s="75">
        <f t="shared" si="85"/>
        <v>395</v>
      </c>
      <c r="AA539" s="47">
        <v>533</v>
      </c>
      <c r="AB539" s="47">
        <v>484</v>
      </c>
      <c r="AC539" s="47">
        <v>446</v>
      </c>
      <c r="AD539" s="47">
        <v>10</v>
      </c>
      <c r="AE539" s="74">
        <f t="shared" si="86"/>
        <v>514</v>
      </c>
      <c r="AF539" s="75">
        <f t="shared" si="87"/>
        <v>454</v>
      </c>
      <c r="AG539" s="64">
        <v>672</v>
      </c>
      <c r="AH539" s="64">
        <v>361.96300000000002</v>
      </c>
      <c r="AI539" s="64">
        <v>0</v>
      </c>
      <c r="AJ539" s="64">
        <v>0</v>
      </c>
      <c r="AK539" s="64">
        <v>672</v>
      </c>
      <c r="AL539" s="64">
        <v>574.21600000000001</v>
      </c>
      <c r="AM539" s="48">
        <v>40575</v>
      </c>
      <c r="AO539" s="5" t="s">
        <v>48</v>
      </c>
      <c r="AP539" s="5" t="s">
        <v>58</v>
      </c>
      <c r="AV539" s="5" t="s">
        <v>47</v>
      </c>
      <c r="AW539" s="5" t="s">
        <v>59</v>
      </c>
      <c r="AX539" s="5">
        <v>449</v>
      </c>
      <c r="AY539" s="5">
        <v>416</v>
      </c>
      <c r="AZ539" s="5">
        <v>384</v>
      </c>
      <c r="BA539" s="5">
        <v>8</v>
      </c>
      <c r="BB539" s="5">
        <v>415</v>
      </c>
      <c r="BC539" s="5" t="s">
        <v>47</v>
      </c>
      <c r="BD539" s="5" t="s">
        <v>60</v>
      </c>
      <c r="BE539" s="5">
        <v>514</v>
      </c>
      <c r="BF539" s="5">
        <v>482</v>
      </c>
      <c r="BG539" s="5">
        <v>452</v>
      </c>
      <c r="BH539" s="5">
        <v>9</v>
      </c>
      <c r="BI539" s="5">
        <v>479</v>
      </c>
    </row>
    <row r="540" spans="2:61" ht="10.5" customHeight="1" x14ac:dyDescent="0.15">
      <c r="B540" s="48">
        <v>40603</v>
      </c>
      <c r="C540" s="47">
        <v>718</v>
      </c>
      <c r="D540" s="47">
        <v>617</v>
      </c>
      <c r="E540" s="47">
        <v>588</v>
      </c>
      <c r="F540" s="47">
        <v>11</v>
      </c>
      <c r="G540" s="74">
        <f t="shared" si="76"/>
        <v>650</v>
      </c>
      <c r="H540" s="75">
        <f t="shared" si="77"/>
        <v>584</v>
      </c>
      <c r="I540" s="47">
        <v>718</v>
      </c>
      <c r="J540" s="47">
        <v>617</v>
      </c>
      <c r="K540" s="47">
        <v>588</v>
      </c>
      <c r="L540" s="47">
        <v>11</v>
      </c>
      <c r="M540" s="74">
        <f t="shared" si="78"/>
        <v>650</v>
      </c>
      <c r="N540" s="75">
        <f t="shared" si="79"/>
        <v>584</v>
      </c>
      <c r="O540" s="47">
        <v>718</v>
      </c>
      <c r="P540" s="47">
        <v>617</v>
      </c>
      <c r="Q540" s="47">
        <v>588</v>
      </c>
      <c r="R540" s="47">
        <v>11</v>
      </c>
      <c r="S540" s="74">
        <f t="shared" si="82"/>
        <v>650</v>
      </c>
      <c r="T540" s="75">
        <f t="shared" si="83"/>
        <v>584</v>
      </c>
      <c r="U540" s="47">
        <v>463</v>
      </c>
      <c r="V540" s="47">
        <v>420</v>
      </c>
      <c r="W540" s="47">
        <v>397</v>
      </c>
      <c r="X540" s="47">
        <v>8</v>
      </c>
      <c r="Y540" s="74">
        <f t="shared" si="84"/>
        <v>444</v>
      </c>
      <c r="Z540" s="75">
        <f t="shared" si="85"/>
        <v>396</v>
      </c>
      <c r="AA540" s="47">
        <v>523</v>
      </c>
      <c r="AB540" s="47">
        <v>487</v>
      </c>
      <c r="AC540" s="47">
        <v>461</v>
      </c>
      <c r="AD540" s="47">
        <v>8</v>
      </c>
      <c r="AE540" s="74">
        <f t="shared" si="86"/>
        <v>511</v>
      </c>
      <c r="AF540" s="75">
        <f t="shared" si="87"/>
        <v>463</v>
      </c>
      <c r="AG540" s="64">
        <v>255</v>
      </c>
      <c r="AH540" s="64">
        <v>137.21600000000001</v>
      </c>
      <c r="AI540" s="64">
        <v>0</v>
      </c>
      <c r="AJ540" s="64">
        <v>0</v>
      </c>
      <c r="AK540" s="64">
        <v>255</v>
      </c>
      <c r="AL540" s="64">
        <v>217.68</v>
      </c>
      <c r="AM540" s="46">
        <v>40603</v>
      </c>
      <c r="AO540" s="5" t="s">
        <v>50</v>
      </c>
      <c r="AP540" s="5" t="s">
        <v>58</v>
      </c>
      <c r="AV540" s="5" t="s">
        <v>49</v>
      </c>
      <c r="AW540" s="5" t="s">
        <v>59</v>
      </c>
      <c r="AX540" s="5">
        <v>446</v>
      </c>
      <c r="AY540" s="5">
        <v>416</v>
      </c>
      <c r="AZ540" s="5">
        <v>390</v>
      </c>
      <c r="BA540" s="5">
        <v>8</v>
      </c>
      <c r="BB540" s="5">
        <v>416</v>
      </c>
      <c r="BC540" s="5" t="s">
        <v>49</v>
      </c>
      <c r="BD540" s="5" t="s">
        <v>60</v>
      </c>
      <c r="BE540" s="5">
        <v>523</v>
      </c>
      <c r="BF540" s="5">
        <v>480</v>
      </c>
      <c r="BG540" s="5">
        <v>443</v>
      </c>
      <c r="BH540" s="5">
        <v>10</v>
      </c>
      <c r="BI540" s="5">
        <v>481</v>
      </c>
    </row>
    <row r="541" spans="2:61" ht="10.5" customHeight="1" x14ac:dyDescent="0.15">
      <c r="B541" s="46">
        <v>40634</v>
      </c>
      <c r="C541" s="47"/>
      <c r="D541" s="47"/>
      <c r="E541" s="47"/>
      <c r="F541" s="47"/>
      <c r="G541" s="74"/>
      <c r="H541" s="75"/>
      <c r="I541" s="47"/>
      <c r="J541" s="47"/>
      <c r="K541" s="47"/>
      <c r="L541" s="47"/>
      <c r="M541" s="74"/>
      <c r="N541" s="75"/>
      <c r="O541" s="47"/>
      <c r="P541" s="47"/>
      <c r="Q541" s="47"/>
      <c r="R541" s="47"/>
      <c r="S541" s="74"/>
      <c r="T541" s="75"/>
      <c r="U541" s="47"/>
      <c r="V541" s="47"/>
      <c r="W541" s="47"/>
      <c r="X541" s="47"/>
      <c r="Y541" s="74"/>
      <c r="Z541" s="75"/>
      <c r="AA541" s="47"/>
      <c r="AB541" s="47"/>
      <c r="AC541" s="47"/>
      <c r="AD541" s="47"/>
      <c r="AE541" s="74"/>
      <c r="AF541" s="75"/>
      <c r="AG541" s="64">
        <v>0</v>
      </c>
      <c r="AH541" s="64">
        <v>0</v>
      </c>
      <c r="AI541" s="64">
        <v>0</v>
      </c>
      <c r="AJ541" s="64">
        <v>0</v>
      </c>
      <c r="AK541" s="64">
        <v>0</v>
      </c>
      <c r="AL541" s="64">
        <v>0</v>
      </c>
      <c r="AM541" s="48">
        <v>40634</v>
      </c>
      <c r="AO541" s="5" t="s">
        <v>51</v>
      </c>
      <c r="AP541" s="5" t="s">
        <v>58</v>
      </c>
      <c r="AQ541" s="5">
        <v>632</v>
      </c>
      <c r="AR541" s="5">
        <v>589</v>
      </c>
      <c r="AS541" s="5">
        <v>556</v>
      </c>
      <c r="AT541" s="5">
        <v>12</v>
      </c>
      <c r="AU541" s="5">
        <v>585</v>
      </c>
      <c r="AV541" s="5" t="s">
        <v>51</v>
      </c>
      <c r="AW541" s="5" t="s">
        <v>59</v>
      </c>
      <c r="AX541" s="5">
        <v>442</v>
      </c>
      <c r="AY541" s="5">
        <v>418</v>
      </c>
      <c r="AZ541" s="5">
        <v>395</v>
      </c>
      <c r="BA541" s="5">
        <v>7</v>
      </c>
      <c r="BB541" s="5">
        <v>414</v>
      </c>
      <c r="BC541" s="5" t="s">
        <v>51</v>
      </c>
      <c r="BD541" s="5" t="s">
        <v>60</v>
      </c>
      <c r="BE541" s="5">
        <v>507</v>
      </c>
      <c r="BF541" s="5">
        <v>471</v>
      </c>
      <c r="BG541" s="5">
        <v>443</v>
      </c>
      <c r="BH541" s="5">
        <v>8</v>
      </c>
      <c r="BI541" s="5">
        <v>469</v>
      </c>
    </row>
    <row r="542" spans="2:61" ht="10.5" customHeight="1" x14ac:dyDescent="0.15">
      <c r="B542" s="48">
        <v>40664</v>
      </c>
      <c r="C542" s="47"/>
      <c r="D542" s="47"/>
      <c r="E542" s="47"/>
      <c r="F542" s="47"/>
      <c r="G542" s="74"/>
      <c r="H542" s="75"/>
      <c r="I542" s="47"/>
      <c r="J542" s="47"/>
      <c r="K542" s="47"/>
      <c r="L542" s="47"/>
      <c r="M542" s="74"/>
      <c r="N542" s="75"/>
      <c r="O542" s="47"/>
      <c r="P542" s="47"/>
      <c r="Q542" s="47"/>
      <c r="R542" s="47"/>
      <c r="S542" s="74"/>
      <c r="T542" s="75"/>
      <c r="U542" s="47"/>
      <c r="V542" s="47"/>
      <c r="W542" s="47"/>
      <c r="X542" s="47"/>
      <c r="Y542" s="74"/>
      <c r="Z542" s="75"/>
      <c r="AA542" s="47"/>
      <c r="AB542" s="47"/>
      <c r="AC542" s="47"/>
      <c r="AD542" s="47"/>
      <c r="AE542" s="74"/>
      <c r="AF542" s="75"/>
      <c r="AG542" s="64">
        <v>0</v>
      </c>
      <c r="AH542" s="64">
        <v>0</v>
      </c>
      <c r="AI542" s="64">
        <v>0</v>
      </c>
      <c r="AJ542" s="64">
        <v>0</v>
      </c>
      <c r="AK542" s="64">
        <v>0</v>
      </c>
      <c r="AL542" s="64">
        <v>0</v>
      </c>
      <c r="AM542" s="48">
        <v>40664</v>
      </c>
      <c r="AO542" s="5" t="s">
        <v>52</v>
      </c>
      <c r="AP542" s="5" t="s">
        <v>58</v>
      </c>
      <c r="AQ542" s="5">
        <v>635</v>
      </c>
      <c r="AR542" s="5">
        <v>606</v>
      </c>
      <c r="AS542" s="5">
        <v>579</v>
      </c>
      <c r="AT542" s="5">
        <v>8</v>
      </c>
      <c r="AU542" s="5">
        <v>606</v>
      </c>
      <c r="AV542" s="5" t="s">
        <v>52</v>
      </c>
      <c r="AW542" s="5" t="s">
        <v>59</v>
      </c>
      <c r="AX542" s="5">
        <v>441</v>
      </c>
      <c r="AY542" s="5">
        <v>417</v>
      </c>
      <c r="AZ542" s="5">
        <v>393</v>
      </c>
      <c r="BA542" s="5">
        <v>7</v>
      </c>
      <c r="BB542" s="5">
        <v>416</v>
      </c>
      <c r="BC542" s="5" t="s">
        <v>52</v>
      </c>
      <c r="BD542" s="5" t="s">
        <v>60</v>
      </c>
      <c r="BE542" s="5">
        <v>499</v>
      </c>
      <c r="BF542" s="5">
        <v>466</v>
      </c>
      <c r="BG542" s="5">
        <v>440</v>
      </c>
      <c r="BH542" s="5">
        <v>8</v>
      </c>
      <c r="BI542" s="5">
        <v>463</v>
      </c>
    </row>
    <row r="543" spans="2:61" ht="10.5" customHeight="1" x14ac:dyDescent="0.15">
      <c r="B543" s="46">
        <v>40695</v>
      </c>
      <c r="C543" s="47"/>
      <c r="D543" s="47"/>
      <c r="E543" s="47"/>
      <c r="F543" s="47"/>
      <c r="G543" s="74"/>
      <c r="H543" s="75"/>
      <c r="I543" s="47"/>
      <c r="J543" s="47"/>
      <c r="K543" s="47"/>
      <c r="L543" s="47"/>
      <c r="M543" s="74"/>
      <c r="N543" s="75"/>
      <c r="O543" s="47"/>
      <c r="P543" s="47"/>
      <c r="Q543" s="47"/>
      <c r="R543" s="47"/>
      <c r="S543" s="74"/>
      <c r="T543" s="75"/>
      <c r="U543" s="47"/>
      <c r="V543" s="47"/>
      <c r="W543" s="47"/>
      <c r="X543" s="47"/>
      <c r="Y543" s="74"/>
      <c r="Z543" s="75"/>
      <c r="AA543" s="47"/>
      <c r="AB543" s="47"/>
      <c r="AC543" s="47"/>
      <c r="AD543" s="47"/>
      <c r="AE543" s="74"/>
      <c r="AF543" s="75"/>
      <c r="AG543" s="64">
        <v>0</v>
      </c>
      <c r="AH543" s="64">
        <v>0</v>
      </c>
      <c r="AI543" s="64">
        <v>0</v>
      </c>
      <c r="AJ543" s="64">
        <v>0</v>
      </c>
      <c r="AK543" s="64">
        <v>0</v>
      </c>
      <c r="AL543" s="64">
        <v>0</v>
      </c>
      <c r="AM543" s="46">
        <v>40695</v>
      </c>
      <c r="AO543" s="5" t="s">
        <v>53</v>
      </c>
      <c r="AP543" s="5" t="s">
        <v>58</v>
      </c>
      <c r="AQ543" s="5">
        <v>634</v>
      </c>
      <c r="AR543" s="5">
        <v>605</v>
      </c>
      <c r="AS543" s="5">
        <v>574</v>
      </c>
      <c r="AT543" s="5">
        <v>9</v>
      </c>
      <c r="AU543" s="5">
        <v>605</v>
      </c>
      <c r="AV543" s="5" t="s">
        <v>53</v>
      </c>
      <c r="AW543" s="5" t="s">
        <v>59</v>
      </c>
      <c r="AX543" s="5">
        <v>439</v>
      </c>
      <c r="AY543" s="5">
        <v>416</v>
      </c>
      <c r="AZ543" s="5">
        <v>386</v>
      </c>
      <c r="BA543" s="5">
        <v>7</v>
      </c>
      <c r="BB543" s="5">
        <v>420</v>
      </c>
      <c r="BC543" s="5" t="s">
        <v>53</v>
      </c>
      <c r="BD543" s="5" t="s">
        <v>60</v>
      </c>
      <c r="BE543" s="5">
        <v>506</v>
      </c>
      <c r="BF543" s="5">
        <v>470</v>
      </c>
      <c r="BG543" s="5">
        <v>437</v>
      </c>
      <c r="BH543" s="5">
        <v>9</v>
      </c>
      <c r="BI543" s="5">
        <v>469</v>
      </c>
    </row>
    <row r="544" spans="2:61" ht="10.5" customHeight="1" x14ac:dyDescent="0.15">
      <c r="B544" s="48">
        <v>40725</v>
      </c>
      <c r="C544" s="47"/>
      <c r="D544" s="47"/>
      <c r="E544" s="47"/>
      <c r="F544" s="47"/>
      <c r="G544" s="74"/>
      <c r="H544" s="75"/>
      <c r="I544" s="47"/>
      <c r="J544" s="47"/>
      <c r="K544" s="47"/>
      <c r="L544" s="47"/>
      <c r="M544" s="74"/>
      <c r="N544" s="75"/>
      <c r="O544" s="47"/>
      <c r="P544" s="47"/>
      <c r="Q544" s="47"/>
      <c r="R544" s="47"/>
      <c r="S544" s="74"/>
      <c r="T544" s="75"/>
      <c r="U544" s="47"/>
      <c r="V544" s="47"/>
      <c r="W544" s="47"/>
      <c r="X544" s="47"/>
      <c r="Y544" s="74"/>
      <c r="Z544" s="75"/>
      <c r="AA544" s="47"/>
      <c r="AB544" s="47"/>
      <c r="AC544" s="47"/>
      <c r="AD544" s="47"/>
      <c r="AE544" s="74"/>
      <c r="AF544" s="75"/>
      <c r="AG544" s="64">
        <v>0</v>
      </c>
      <c r="AH544" s="64">
        <v>0</v>
      </c>
      <c r="AI544" s="64">
        <v>0</v>
      </c>
      <c r="AJ544" s="64">
        <v>0</v>
      </c>
      <c r="AK544" s="64">
        <v>0</v>
      </c>
      <c r="AL544" s="64">
        <v>0</v>
      </c>
      <c r="AM544" s="48">
        <v>40725</v>
      </c>
      <c r="AO544" s="5" t="s">
        <v>54</v>
      </c>
      <c r="AP544" s="5" t="s">
        <v>58</v>
      </c>
      <c r="AQ544" s="5">
        <v>663</v>
      </c>
      <c r="AR544" s="5">
        <v>605</v>
      </c>
      <c r="AS544" s="5">
        <v>568</v>
      </c>
      <c r="AT544" s="5">
        <v>9</v>
      </c>
      <c r="AU544" s="5">
        <v>607</v>
      </c>
      <c r="AV544" s="5" t="s">
        <v>54</v>
      </c>
      <c r="AW544" s="5" t="s">
        <v>59</v>
      </c>
      <c r="AX544" s="5">
        <v>467</v>
      </c>
      <c r="AY544" s="5">
        <v>417</v>
      </c>
      <c r="AZ544" s="5">
        <v>390</v>
      </c>
      <c r="BA544" s="5">
        <v>8</v>
      </c>
      <c r="BB544" s="5">
        <v>416</v>
      </c>
      <c r="BC544" s="5" t="s">
        <v>54</v>
      </c>
      <c r="BD544" s="5" t="s">
        <v>60</v>
      </c>
      <c r="BE544" s="5">
        <v>505</v>
      </c>
      <c r="BF544" s="5">
        <v>470</v>
      </c>
      <c r="BG544" s="5">
        <v>443</v>
      </c>
      <c r="BH544" s="5">
        <v>9</v>
      </c>
      <c r="BI544" s="5">
        <v>468</v>
      </c>
    </row>
    <row r="545" spans="2:61" ht="10.5" customHeight="1" x14ac:dyDescent="0.15">
      <c r="B545" s="46">
        <v>40756</v>
      </c>
      <c r="C545" s="47"/>
      <c r="D545" s="47"/>
      <c r="E545" s="47"/>
      <c r="F545" s="47"/>
      <c r="G545" s="74"/>
      <c r="H545" s="75"/>
      <c r="I545" s="47"/>
      <c r="J545" s="47"/>
      <c r="K545" s="47"/>
      <c r="L545" s="47"/>
      <c r="M545" s="74"/>
      <c r="N545" s="75"/>
      <c r="O545" s="47"/>
      <c r="P545" s="47"/>
      <c r="Q545" s="47"/>
      <c r="R545" s="47"/>
      <c r="S545" s="74"/>
      <c r="T545" s="75"/>
      <c r="U545" s="47"/>
      <c r="V545" s="47"/>
      <c r="W545" s="47"/>
      <c r="X545" s="47"/>
      <c r="Y545" s="74"/>
      <c r="Z545" s="75"/>
      <c r="AA545" s="47"/>
      <c r="AB545" s="47"/>
      <c r="AC545" s="47"/>
      <c r="AD545" s="47"/>
      <c r="AE545" s="74"/>
      <c r="AF545" s="75"/>
      <c r="AG545" s="64">
        <v>0</v>
      </c>
      <c r="AH545" s="64">
        <v>0</v>
      </c>
      <c r="AI545" s="64">
        <v>0</v>
      </c>
      <c r="AJ545" s="64">
        <v>0</v>
      </c>
      <c r="AK545" s="64">
        <v>0</v>
      </c>
      <c r="AL545" s="64">
        <v>0</v>
      </c>
      <c r="AM545" s="48">
        <v>40756</v>
      </c>
      <c r="AO545" s="5" t="s">
        <v>39</v>
      </c>
      <c r="AP545" s="5" t="s">
        <v>58</v>
      </c>
      <c r="AQ545" s="5">
        <v>646</v>
      </c>
      <c r="AR545" s="5">
        <v>606</v>
      </c>
      <c r="AS545" s="5">
        <v>577</v>
      </c>
      <c r="AT545" s="5">
        <v>9</v>
      </c>
      <c r="AU545" s="5">
        <v>607</v>
      </c>
      <c r="AV545" s="5" t="s">
        <v>39</v>
      </c>
      <c r="AW545" s="5" t="s">
        <v>59</v>
      </c>
      <c r="AX545" s="5">
        <v>444</v>
      </c>
      <c r="AY545" s="5">
        <v>416</v>
      </c>
      <c r="AZ545" s="5">
        <v>390</v>
      </c>
      <c r="BA545" s="5">
        <v>7</v>
      </c>
      <c r="BB545" s="5">
        <v>416</v>
      </c>
      <c r="BC545" s="5" t="s">
        <v>39</v>
      </c>
      <c r="BD545" s="5" t="s">
        <v>60</v>
      </c>
      <c r="BE545" s="5">
        <v>517</v>
      </c>
      <c r="BF545" s="5">
        <v>473</v>
      </c>
      <c r="BG545" s="5">
        <v>445</v>
      </c>
      <c r="BH545" s="5">
        <v>8</v>
      </c>
      <c r="BI545" s="5">
        <v>474</v>
      </c>
    </row>
    <row r="546" spans="2:61" ht="10.5" customHeight="1" x14ac:dyDescent="0.15">
      <c r="B546" s="48">
        <v>40787</v>
      </c>
      <c r="C546" s="47"/>
      <c r="D546" s="47"/>
      <c r="E546" s="47"/>
      <c r="F546" s="47"/>
      <c r="G546" s="74"/>
      <c r="H546" s="75"/>
      <c r="I546" s="47"/>
      <c r="J546" s="47"/>
      <c r="K546" s="47"/>
      <c r="L546" s="47"/>
      <c r="M546" s="74"/>
      <c r="N546" s="75"/>
      <c r="O546" s="47"/>
      <c r="P546" s="47"/>
      <c r="Q546" s="47"/>
      <c r="R546" s="47"/>
      <c r="S546" s="74"/>
      <c r="T546" s="75"/>
      <c r="U546" s="47"/>
      <c r="V546" s="47"/>
      <c r="W546" s="47"/>
      <c r="X546" s="47"/>
      <c r="Y546" s="74"/>
      <c r="Z546" s="75"/>
      <c r="AA546" s="47"/>
      <c r="AB546" s="47"/>
      <c r="AC546" s="47"/>
      <c r="AD546" s="47"/>
      <c r="AE546" s="74"/>
      <c r="AF546" s="75"/>
      <c r="AG546" s="64">
        <v>0</v>
      </c>
      <c r="AH546" s="64">
        <v>0</v>
      </c>
      <c r="AI546" s="64">
        <v>0</v>
      </c>
      <c r="AJ546" s="64">
        <v>0</v>
      </c>
      <c r="AK546" s="64">
        <v>0</v>
      </c>
      <c r="AL546" s="64">
        <v>0</v>
      </c>
      <c r="AM546" s="46">
        <v>40787</v>
      </c>
      <c r="AO546" s="5" t="s">
        <v>40</v>
      </c>
      <c r="AP546" s="5" t="s">
        <v>58</v>
      </c>
      <c r="AQ546" s="5">
        <v>667</v>
      </c>
      <c r="AR546" s="5">
        <v>611</v>
      </c>
      <c r="AS546" s="5">
        <v>579</v>
      </c>
      <c r="AT546" s="5">
        <v>9</v>
      </c>
      <c r="AU546" s="5">
        <v>613</v>
      </c>
      <c r="AV546" s="5" t="s">
        <v>40</v>
      </c>
      <c r="AW546" s="5" t="s">
        <v>59</v>
      </c>
      <c r="AX546" s="5">
        <v>450</v>
      </c>
      <c r="AY546" s="5">
        <v>418</v>
      </c>
      <c r="AZ546" s="5">
        <v>391</v>
      </c>
      <c r="BA546" s="5">
        <v>7</v>
      </c>
      <c r="BB546" s="5">
        <v>417</v>
      </c>
      <c r="BC546" s="5" t="s">
        <v>40</v>
      </c>
      <c r="BD546" s="5" t="s">
        <v>60</v>
      </c>
      <c r="BE546" s="5">
        <v>502</v>
      </c>
      <c r="BF546" s="5">
        <v>473</v>
      </c>
      <c r="BG546" s="5">
        <v>448</v>
      </c>
      <c r="BH546" s="5">
        <v>8</v>
      </c>
      <c r="BI546" s="5">
        <v>471</v>
      </c>
    </row>
    <row r="547" spans="2:61" ht="10.5" customHeight="1" x14ac:dyDescent="0.15">
      <c r="B547" s="46">
        <v>40817</v>
      </c>
      <c r="C547" s="47"/>
      <c r="D547" s="47"/>
      <c r="E547" s="47"/>
      <c r="F547" s="47"/>
      <c r="G547" s="74"/>
      <c r="H547" s="75"/>
      <c r="I547" s="47"/>
      <c r="J547" s="47"/>
      <c r="K547" s="47"/>
      <c r="L547" s="47"/>
      <c r="M547" s="74"/>
      <c r="N547" s="75"/>
      <c r="O547" s="47"/>
      <c r="P547" s="47"/>
      <c r="Q547" s="47"/>
      <c r="R547" s="47"/>
      <c r="S547" s="74"/>
      <c r="T547" s="75"/>
      <c r="U547" s="47"/>
      <c r="V547" s="47"/>
      <c r="W547" s="47"/>
      <c r="X547" s="47"/>
      <c r="Y547" s="74"/>
      <c r="Z547" s="75"/>
      <c r="AA547" s="47"/>
      <c r="AB547" s="47"/>
      <c r="AC547" s="47"/>
      <c r="AD547" s="47"/>
      <c r="AE547" s="74"/>
      <c r="AF547" s="75"/>
      <c r="AG547" s="64">
        <v>0</v>
      </c>
      <c r="AH547" s="64">
        <v>0</v>
      </c>
      <c r="AI547" s="64">
        <v>0</v>
      </c>
      <c r="AJ547" s="64">
        <v>0</v>
      </c>
      <c r="AK547" s="64">
        <v>0</v>
      </c>
      <c r="AL547" s="64">
        <v>0</v>
      </c>
      <c r="AM547" s="48">
        <v>40817</v>
      </c>
      <c r="AO547" s="5" t="s">
        <v>41</v>
      </c>
      <c r="AP547" s="5" t="s">
        <v>58</v>
      </c>
      <c r="AQ547" s="5">
        <v>667</v>
      </c>
      <c r="AR547" s="5">
        <v>613</v>
      </c>
      <c r="AS547" s="5">
        <v>582</v>
      </c>
      <c r="AT547" s="5">
        <v>10</v>
      </c>
      <c r="AU547" s="5">
        <v>611</v>
      </c>
      <c r="AV547" s="5" t="s">
        <v>41</v>
      </c>
      <c r="AW547" s="5" t="s">
        <v>59</v>
      </c>
      <c r="AX547" s="5">
        <v>454</v>
      </c>
      <c r="AY547" s="5">
        <v>420</v>
      </c>
      <c r="AZ547" s="5">
        <v>393</v>
      </c>
      <c r="BA547" s="5">
        <v>8</v>
      </c>
      <c r="BB547" s="5">
        <v>420</v>
      </c>
      <c r="BC547" s="5" t="s">
        <v>41</v>
      </c>
      <c r="BD547" s="5" t="s">
        <v>60</v>
      </c>
      <c r="BE547" s="5">
        <v>565</v>
      </c>
      <c r="BF547" s="5">
        <v>482</v>
      </c>
      <c r="BG547" s="5">
        <v>453</v>
      </c>
      <c r="BH547" s="5">
        <v>12</v>
      </c>
      <c r="BI547" s="5">
        <v>479</v>
      </c>
    </row>
    <row r="548" spans="2:61" ht="10.5" customHeight="1" x14ac:dyDescent="0.15">
      <c r="B548" s="48">
        <v>40848</v>
      </c>
      <c r="C548" s="47"/>
      <c r="D548" s="47"/>
      <c r="E548" s="47"/>
      <c r="F548" s="47"/>
      <c r="G548" s="74"/>
      <c r="H548" s="75"/>
      <c r="I548" s="47"/>
      <c r="J548" s="47"/>
      <c r="K548" s="47"/>
      <c r="L548" s="47"/>
      <c r="M548" s="74"/>
      <c r="N548" s="75"/>
      <c r="O548" s="47"/>
      <c r="P548" s="47"/>
      <c r="Q548" s="47"/>
      <c r="R548" s="47"/>
      <c r="S548" s="74"/>
      <c r="T548" s="75"/>
      <c r="U548" s="47">
        <v>503</v>
      </c>
      <c r="V548" s="47">
        <v>476</v>
      </c>
      <c r="W548" s="47">
        <v>450</v>
      </c>
      <c r="X548" s="47">
        <v>8</v>
      </c>
      <c r="Y548" s="74">
        <f>V548+X548*3</f>
        <v>500</v>
      </c>
      <c r="Z548" s="75">
        <f>V548-3*X548</f>
        <v>452</v>
      </c>
      <c r="AA548" s="47">
        <v>551</v>
      </c>
      <c r="AB548" s="47">
        <v>526</v>
      </c>
      <c r="AC548" s="47">
        <v>495</v>
      </c>
      <c r="AD548" s="47">
        <v>8</v>
      </c>
      <c r="AE548" s="74">
        <f>AB548+AD548*3</f>
        <v>550</v>
      </c>
      <c r="AF548" s="75">
        <f>AB548-3*AD548</f>
        <v>502</v>
      </c>
      <c r="AG548" s="64">
        <v>0</v>
      </c>
      <c r="AH548" s="64">
        <v>0</v>
      </c>
      <c r="AI548" s="64">
        <v>0</v>
      </c>
      <c r="AJ548" s="64">
        <v>0</v>
      </c>
      <c r="AK548" s="64">
        <v>0</v>
      </c>
      <c r="AL548" s="64">
        <v>0</v>
      </c>
      <c r="AM548" s="48">
        <v>40848</v>
      </c>
      <c r="AO548" s="5" t="s">
        <v>55</v>
      </c>
      <c r="AP548" s="5" t="s">
        <v>58</v>
      </c>
      <c r="AQ548" s="5">
        <v>658</v>
      </c>
      <c r="AR548" s="5">
        <v>614</v>
      </c>
      <c r="AS548" s="5">
        <v>585</v>
      </c>
      <c r="AT548" s="5">
        <v>9</v>
      </c>
      <c r="AU548" s="5">
        <v>611</v>
      </c>
      <c r="AV548" s="5" t="s">
        <v>55</v>
      </c>
      <c r="AW548" s="5" t="s">
        <v>59</v>
      </c>
      <c r="AX548" s="5">
        <v>444</v>
      </c>
      <c r="AY548" s="5">
        <v>420</v>
      </c>
      <c r="AZ548" s="5">
        <v>398</v>
      </c>
      <c r="BA548" s="5">
        <v>7</v>
      </c>
      <c r="BB548" s="5">
        <v>420</v>
      </c>
      <c r="BC548" s="5" t="s">
        <v>55</v>
      </c>
      <c r="BD548" s="5" t="s">
        <v>60</v>
      </c>
      <c r="BE548" s="5">
        <v>524</v>
      </c>
      <c r="BF548" s="5">
        <v>489</v>
      </c>
      <c r="BG548" s="5">
        <v>457</v>
      </c>
      <c r="BH548" s="5">
        <v>9</v>
      </c>
      <c r="BI548" s="5">
        <v>491</v>
      </c>
    </row>
    <row r="549" spans="2:61" ht="10.5" customHeight="1" x14ac:dyDescent="0.15">
      <c r="B549" s="46">
        <v>40878</v>
      </c>
      <c r="C549" s="47"/>
      <c r="D549" s="47"/>
      <c r="E549" s="47"/>
      <c r="F549" s="47"/>
      <c r="G549" s="74"/>
      <c r="H549" s="75"/>
      <c r="I549" s="47"/>
      <c r="J549" s="47"/>
      <c r="K549" s="47"/>
      <c r="L549" s="47"/>
      <c r="M549" s="74"/>
      <c r="N549" s="75"/>
      <c r="O549" s="47"/>
      <c r="P549" s="47"/>
      <c r="Q549" s="47"/>
      <c r="R549" s="47"/>
      <c r="S549" s="74"/>
      <c r="T549" s="75"/>
      <c r="U549" s="47">
        <v>504</v>
      </c>
      <c r="V549" s="47">
        <v>476</v>
      </c>
      <c r="W549" s="47">
        <v>448</v>
      </c>
      <c r="X549" s="47">
        <v>8</v>
      </c>
      <c r="Y549" s="74">
        <f>V549+X549*3</f>
        <v>500</v>
      </c>
      <c r="Z549" s="75">
        <f>V549-3*X549</f>
        <v>452</v>
      </c>
      <c r="AA549" s="47">
        <v>551</v>
      </c>
      <c r="AB549" s="47">
        <v>526</v>
      </c>
      <c r="AC549" s="47">
        <v>491</v>
      </c>
      <c r="AD549" s="47">
        <v>8</v>
      </c>
      <c r="AE549" s="74">
        <f>AB549+AD549*3</f>
        <v>550</v>
      </c>
      <c r="AF549" s="75">
        <f>AB549-3*AD549</f>
        <v>502</v>
      </c>
      <c r="AG549" s="64">
        <v>0</v>
      </c>
      <c r="AH549" s="64">
        <v>0</v>
      </c>
      <c r="AI549" s="64">
        <v>0</v>
      </c>
      <c r="AJ549" s="64">
        <v>0</v>
      </c>
      <c r="AK549" s="64">
        <v>0</v>
      </c>
      <c r="AL549" s="64">
        <v>0</v>
      </c>
      <c r="AM549" s="46">
        <v>40878</v>
      </c>
      <c r="AO549" s="5" t="s">
        <v>56</v>
      </c>
      <c r="AP549" s="5" t="s">
        <v>58</v>
      </c>
      <c r="AQ549" s="5">
        <v>688</v>
      </c>
      <c r="AR549" s="5">
        <v>614</v>
      </c>
      <c r="AS549" s="5">
        <v>583</v>
      </c>
      <c r="AT549" s="5">
        <v>10</v>
      </c>
      <c r="AU549" s="5">
        <v>614</v>
      </c>
      <c r="AV549" s="5" t="s">
        <v>56</v>
      </c>
      <c r="AW549" s="5" t="s">
        <v>59</v>
      </c>
      <c r="AX549" s="5">
        <v>477</v>
      </c>
      <c r="AY549" s="5">
        <v>419</v>
      </c>
      <c r="AZ549" s="5">
        <v>393</v>
      </c>
      <c r="BA549" s="5">
        <v>8</v>
      </c>
      <c r="BB549" s="5">
        <v>417</v>
      </c>
      <c r="BC549" s="5" t="s">
        <v>56</v>
      </c>
      <c r="BD549" s="5" t="s">
        <v>60</v>
      </c>
      <c r="BE549" s="5">
        <v>533</v>
      </c>
      <c r="BF549" s="5">
        <v>484</v>
      </c>
      <c r="BG549" s="5">
        <v>446</v>
      </c>
      <c r="BH549" s="5">
        <v>10</v>
      </c>
      <c r="BI549" s="5">
        <v>481</v>
      </c>
    </row>
    <row r="550" spans="2:61" ht="10.5" customHeight="1" x14ac:dyDescent="0.15">
      <c r="B550" s="48">
        <v>40909</v>
      </c>
      <c r="C550" s="47"/>
      <c r="D550" s="47"/>
      <c r="E550" s="47"/>
      <c r="F550" s="47"/>
      <c r="G550" s="74"/>
      <c r="H550" s="75"/>
      <c r="I550" s="47"/>
      <c r="J550" s="47"/>
      <c r="K550" s="47"/>
      <c r="L550" s="47"/>
      <c r="M550" s="74"/>
      <c r="N550" s="75"/>
      <c r="O550" s="47"/>
      <c r="P550" s="47"/>
      <c r="Q550" s="47"/>
      <c r="R550" s="47"/>
      <c r="S550" s="74"/>
      <c r="T550" s="75"/>
      <c r="U550" s="47">
        <v>508</v>
      </c>
      <c r="V550" s="47">
        <v>480</v>
      </c>
      <c r="W550" s="47">
        <v>454</v>
      </c>
      <c r="X550" s="47">
        <v>8</v>
      </c>
      <c r="Y550" s="74">
        <f>V550+X550*3</f>
        <v>504</v>
      </c>
      <c r="Z550" s="75">
        <f>V550-3*X550</f>
        <v>456</v>
      </c>
      <c r="AA550" s="47">
        <v>561</v>
      </c>
      <c r="AB550" s="47">
        <v>531</v>
      </c>
      <c r="AC550" s="47">
        <v>500</v>
      </c>
      <c r="AD550" s="47">
        <v>8</v>
      </c>
      <c r="AE550" s="74">
        <f>AB550+AD550*3</f>
        <v>555</v>
      </c>
      <c r="AF550" s="75">
        <f>AB550-3*AD550</f>
        <v>507</v>
      </c>
      <c r="AG550" s="64">
        <v>0</v>
      </c>
      <c r="AH550" s="64">
        <v>0</v>
      </c>
      <c r="AI550" s="64">
        <v>0</v>
      </c>
      <c r="AJ550" s="64">
        <v>0</v>
      </c>
      <c r="AK550" s="64">
        <v>0</v>
      </c>
      <c r="AL550" s="64">
        <v>0</v>
      </c>
      <c r="AM550" s="48">
        <v>40909</v>
      </c>
      <c r="AO550" s="5" t="s">
        <v>57</v>
      </c>
      <c r="AP550" s="5" t="s">
        <v>58</v>
      </c>
      <c r="AQ550" s="5">
        <v>718</v>
      </c>
      <c r="AR550" s="5">
        <v>617</v>
      </c>
      <c r="AS550" s="5">
        <v>588</v>
      </c>
      <c r="AT550" s="5">
        <v>11</v>
      </c>
      <c r="AU550" s="5">
        <v>616</v>
      </c>
      <c r="AV550" s="5" t="s">
        <v>57</v>
      </c>
      <c r="AW550" s="5" t="s">
        <v>59</v>
      </c>
      <c r="AX550" s="5">
        <v>463</v>
      </c>
      <c r="AY550" s="5">
        <v>420</v>
      </c>
      <c r="AZ550" s="5">
        <v>397</v>
      </c>
      <c r="BA550" s="5">
        <v>8</v>
      </c>
      <c r="BB550" s="5">
        <v>421</v>
      </c>
      <c r="BC550" s="5" t="s">
        <v>57</v>
      </c>
      <c r="BD550" s="5" t="s">
        <v>60</v>
      </c>
      <c r="BE550" s="5">
        <v>523</v>
      </c>
      <c r="BF550" s="5">
        <v>487</v>
      </c>
      <c r="BG550" s="5">
        <v>461</v>
      </c>
      <c r="BH550" s="5">
        <v>8</v>
      </c>
      <c r="BI550" s="5">
        <v>486</v>
      </c>
    </row>
    <row r="551" spans="2:61" ht="10.5" customHeight="1" x14ac:dyDescent="0.15">
      <c r="B551" s="46">
        <v>40940</v>
      </c>
      <c r="C551" s="47"/>
      <c r="D551" s="47"/>
      <c r="E551" s="47"/>
      <c r="F551" s="47"/>
      <c r="G551" s="74"/>
      <c r="H551" s="75"/>
      <c r="I551" s="47"/>
      <c r="J551" s="47"/>
      <c r="K551" s="47"/>
      <c r="L551" s="47"/>
      <c r="M551" s="74"/>
      <c r="N551" s="75"/>
      <c r="O551" s="47"/>
      <c r="P551" s="47"/>
      <c r="Q551" s="47"/>
      <c r="R551" s="47"/>
      <c r="S551" s="74"/>
      <c r="T551" s="75"/>
      <c r="U551" s="47">
        <v>516</v>
      </c>
      <c r="V551" s="47">
        <v>485</v>
      </c>
      <c r="W551" s="47">
        <v>452</v>
      </c>
      <c r="X551" s="47">
        <v>8</v>
      </c>
      <c r="Y551" s="74">
        <f>V551+X551*3</f>
        <v>509</v>
      </c>
      <c r="Z551" s="75">
        <f>V551-3*X551</f>
        <v>461</v>
      </c>
      <c r="AA551" s="47">
        <v>571</v>
      </c>
      <c r="AB551" s="47">
        <v>539</v>
      </c>
      <c r="AC551" s="47">
        <v>513</v>
      </c>
      <c r="AD551" s="47">
        <v>8</v>
      </c>
      <c r="AE551" s="74">
        <f>AB551+AD551*3</f>
        <v>563</v>
      </c>
      <c r="AF551" s="75">
        <f>AB551-3*AD551</f>
        <v>515</v>
      </c>
      <c r="AG551" s="64">
        <v>0</v>
      </c>
      <c r="AH551" s="64">
        <v>0</v>
      </c>
      <c r="AI551" s="64">
        <v>0</v>
      </c>
      <c r="AJ551" s="64">
        <v>0</v>
      </c>
      <c r="AK551" s="64">
        <v>0</v>
      </c>
      <c r="AL551" s="64">
        <v>0</v>
      </c>
      <c r="AM551" s="48">
        <v>40940</v>
      </c>
    </row>
    <row r="552" spans="2:61" ht="10.5" customHeight="1" x14ac:dyDescent="0.15">
      <c r="B552" s="48">
        <v>40969</v>
      </c>
      <c r="C552" s="47"/>
      <c r="D552" s="47"/>
      <c r="E552" s="47"/>
      <c r="F552" s="47"/>
      <c r="G552" s="74"/>
      <c r="H552" s="75"/>
      <c r="I552" s="47"/>
      <c r="J552" s="47"/>
      <c r="K552" s="47"/>
      <c r="L552" s="47"/>
      <c r="M552" s="74"/>
      <c r="N552" s="75"/>
      <c r="O552" s="47"/>
      <c r="P552" s="47"/>
      <c r="Q552" s="47"/>
      <c r="R552" s="47"/>
      <c r="S552" s="74"/>
      <c r="T552" s="75"/>
      <c r="U552" s="47">
        <v>514</v>
      </c>
      <c r="V552" s="47">
        <v>485</v>
      </c>
      <c r="W552" s="47">
        <v>459</v>
      </c>
      <c r="X552" s="47">
        <v>8</v>
      </c>
      <c r="Y552" s="74">
        <f>V552+X552*3</f>
        <v>509</v>
      </c>
      <c r="Z552" s="75">
        <f>V552-3*X552</f>
        <v>461</v>
      </c>
      <c r="AA552" s="47">
        <v>576</v>
      </c>
      <c r="AB552" s="47">
        <v>538</v>
      </c>
      <c r="AC552" s="47">
        <v>512</v>
      </c>
      <c r="AD552" s="47">
        <v>9</v>
      </c>
      <c r="AE552" s="74">
        <f>AB552+AD552*3</f>
        <v>565</v>
      </c>
      <c r="AF552" s="75">
        <f>AB552-3*AD552</f>
        <v>511</v>
      </c>
      <c r="AG552" s="64">
        <v>0</v>
      </c>
      <c r="AH552" s="64">
        <v>0</v>
      </c>
      <c r="AI552" s="64">
        <v>0</v>
      </c>
      <c r="AJ552" s="64">
        <v>0</v>
      </c>
      <c r="AK552" s="64">
        <v>0</v>
      </c>
      <c r="AL552" s="64">
        <v>0</v>
      </c>
      <c r="AM552" s="46">
        <v>40969</v>
      </c>
      <c r="AP552" s="5" t="s">
        <v>87</v>
      </c>
      <c r="AQ552" s="5" t="s">
        <v>45</v>
      </c>
      <c r="AR552" s="5" t="s">
        <v>42</v>
      </c>
      <c r="AS552" s="5" t="s">
        <v>46</v>
      </c>
      <c r="AT552" s="5" t="s">
        <v>43</v>
      </c>
      <c r="AU552" s="5" t="s">
        <v>44</v>
      </c>
      <c r="AX552" s="5" t="s">
        <v>45</v>
      </c>
      <c r="AY552" s="5" t="s">
        <v>42</v>
      </c>
      <c r="AZ552" s="5" t="s">
        <v>46</v>
      </c>
      <c r="BA552" s="5" t="s">
        <v>43</v>
      </c>
      <c r="BB552" s="5" t="s">
        <v>44</v>
      </c>
      <c r="BE552" s="5" t="s">
        <v>45</v>
      </c>
      <c r="BF552" s="5" t="s">
        <v>42</v>
      </c>
      <c r="BG552" s="5" t="s">
        <v>46</v>
      </c>
      <c r="BH552" s="5" t="s">
        <v>43</v>
      </c>
      <c r="BI552" s="5" t="s">
        <v>44</v>
      </c>
    </row>
    <row r="553" spans="2:61" ht="10.5" customHeight="1" x14ac:dyDescent="0.15">
      <c r="B553" s="46">
        <v>41000</v>
      </c>
      <c r="C553" s="47"/>
      <c r="D553" s="47"/>
      <c r="E553" s="47"/>
      <c r="F553" s="47"/>
      <c r="G553" s="74"/>
      <c r="H553" s="75"/>
      <c r="I553" s="47"/>
      <c r="J553" s="47"/>
      <c r="K553" s="47"/>
      <c r="L553" s="47"/>
      <c r="M553" s="74"/>
      <c r="N553" s="75"/>
      <c r="O553" s="47"/>
      <c r="P553" s="47"/>
      <c r="Q553" s="47"/>
      <c r="R553" s="47"/>
      <c r="S553" s="74"/>
      <c r="T553" s="75"/>
      <c r="U553" s="47">
        <v>515</v>
      </c>
      <c r="V553" s="47">
        <v>486</v>
      </c>
      <c r="W553" s="47">
        <v>451</v>
      </c>
      <c r="X553" s="47">
        <v>10</v>
      </c>
      <c r="Y553" s="74">
        <f t="shared" ref="Y553:Y573" si="88">V553+X553*3</f>
        <v>516</v>
      </c>
      <c r="Z553" s="75">
        <f t="shared" ref="Z553:Z573" si="89">V553-3*X553</f>
        <v>456</v>
      </c>
      <c r="AA553" s="47">
        <v>562</v>
      </c>
      <c r="AB553" s="47">
        <v>531</v>
      </c>
      <c r="AC553" s="47">
        <v>492</v>
      </c>
      <c r="AD553" s="47">
        <v>10</v>
      </c>
      <c r="AE553" s="74">
        <f t="shared" ref="AE553:AE573" si="90">AB553+AD553*3</f>
        <v>561</v>
      </c>
      <c r="AF553" s="75">
        <f t="shared" ref="AF553:AF573" si="91">AB553-3*AD553</f>
        <v>501</v>
      </c>
      <c r="AG553" s="64">
        <v>0</v>
      </c>
      <c r="AH553" s="64">
        <v>0</v>
      </c>
      <c r="AI553" s="64">
        <v>0</v>
      </c>
      <c r="AJ553" s="64">
        <v>0</v>
      </c>
      <c r="AK553" s="64">
        <v>0</v>
      </c>
      <c r="AL553" s="64">
        <v>0</v>
      </c>
      <c r="AM553" s="48">
        <v>41000</v>
      </c>
      <c r="AO553" s="5" t="s">
        <v>48</v>
      </c>
      <c r="AP553" s="5" t="s">
        <v>58</v>
      </c>
      <c r="AV553" s="5" t="s">
        <v>47</v>
      </c>
      <c r="AW553" s="5" t="s">
        <v>59</v>
      </c>
      <c r="BC553" s="5" t="s">
        <v>47</v>
      </c>
      <c r="BD553" s="5" t="s">
        <v>60</v>
      </c>
    </row>
    <row r="554" spans="2:61" ht="10.5" customHeight="1" x14ac:dyDescent="0.15">
      <c r="B554" s="48">
        <v>41030</v>
      </c>
      <c r="C554" s="47"/>
      <c r="D554" s="47"/>
      <c r="E554" s="47"/>
      <c r="F554" s="47"/>
      <c r="G554" s="74"/>
      <c r="H554" s="75"/>
      <c r="I554" s="47"/>
      <c r="J554" s="47"/>
      <c r="K554" s="47"/>
      <c r="L554" s="47"/>
      <c r="M554" s="74"/>
      <c r="N554" s="75"/>
      <c r="O554" s="47"/>
      <c r="P554" s="47"/>
      <c r="Q554" s="47"/>
      <c r="R554" s="47"/>
      <c r="S554" s="74"/>
      <c r="T554" s="75"/>
      <c r="U554" s="47">
        <v>523</v>
      </c>
      <c r="V554" s="47">
        <v>491</v>
      </c>
      <c r="W554" s="47">
        <v>458</v>
      </c>
      <c r="X554" s="47">
        <v>9</v>
      </c>
      <c r="Y554" s="74">
        <f t="shared" si="88"/>
        <v>518</v>
      </c>
      <c r="Z554" s="75">
        <f t="shared" si="89"/>
        <v>464</v>
      </c>
      <c r="AA554" s="47">
        <v>579</v>
      </c>
      <c r="AB554" s="47">
        <v>532</v>
      </c>
      <c r="AC554" s="47">
        <v>500</v>
      </c>
      <c r="AD554" s="47">
        <v>9</v>
      </c>
      <c r="AE554" s="74">
        <f t="shared" si="90"/>
        <v>559</v>
      </c>
      <c r="AF554" s="75">
        <f t="shared" si="91"/>
        <v>505</v>
      </c>
      <c r="AG554" s="64">
        <v>0</v>
      </c>
      <c r="AH554" s="64">
        <v>0</v>
      </c>
      <c r="AI554" s="64">
        <v>0</v>
      </c>
      <c r="AJ554" s="64">
        <v>0</v>
      </c>
      <c r="AK554" s="64">
        <v>0</v>
      </c>
      <c r="AL554" s="64">
        <v>0</v>
      </c>
      <c r="AM554" s="48">
        <v>41030</v>
      </c>
      <c r="AO554" s="5" t="s">
        <v>50</v>
      </c>
      <c r="AP554" s="5" t="s">
        <v>58</v>
      </c>
      <c r="AV554" s="5" t="s">
        <v>49</v>
      </c>
      <c r="AW554" s="5" t="s">
        <v>59</v>
      </c>
      <c r="BC554" s="5" t="s">
        <v>49</v>
      </c>
      <c r="BD554" s="5" t="s">
        <v>60</v>
      </c>
    </row>
    <row r="555" spans="2:61" ht="10.5" customHeight="1" x14ac:dyDescent="0.15">
      <c r="B555" s="46">
        <v>41061</v>
      </c>
      <c r="C555" s="47">
        <v>399</v>
      </c>
      <c r="D555" s="47">
        <v>289</v>
      </c>
      <c r="E555" s="47">
        <v>262</v>
      </c>
      <c r="F555" s="47">
        <v>12</v>
      </c>
      <c r="G555" s="74">
        <f t="shared" ref="G555:G573" si="92">D555+F555*3</f>
        <v>325</v>
      </c>
      <c r="H555" s="75">
        <f t="shared" ref="H555:H573" si="93">D555-3*F555</f>
        <v>253</v>
      </c>
      <c r="I555" s="47">
        <v>410</v>
      </c>
      <c r="J555" s="47">
        <v>285</v>
      </c>
      <c r="K555" s="47">
        <v>257</v>
      </c>
      <c r="L555" s="47">
        <v>13</v>
      </c>
      <c r="M555" s="74">
        <f t="shared" ref="M555:M573" si="94">J555+L555*3</f>
        <v>324</v>
      </c>
      <c r="N555" s="75">
        <f t="shared" ref="N555:N573" si="95">J555-3*L555</f>
        <v>246</v>
      </c>
      <c r="O555" s="47"/>
      <c r="P555" s="47"/>
      <c r="Q555" s="47"/>
      <c r="R555" s="47"/>
      <c r="S555" s="74"/>
      <c r="T555" s="75"/>
      <c r="U555" s="47">
        <v>528</v>
      </c>
      <c r="V555" s="47">
        <v>481</v>
      </c>
      <c r="W555" s="47">
        <v>440</v>
      </c>
      <c r="X555" s="47">
        <v>18</v>
      </c>
      <c r="Y555" s="74">
        <f t="shared" si="88"/>
        <v>535</v>
      </c>
      <c r="Z555" s="75">
        <f t="shared" si="89"/>
        <v>427</v>
      </c>
      <c r="AA555" s="47">
        <v>564</v>
      </c>
      <c r="AB555" s="47">
        <v>526</v>
      </c>
      <c r="AC555" s="47">
        <v>488</v>
      </c>
      <c r="AD555" s="47">
        <v>14</v>
      </c>
      <c r="AE555" s="74">
        <f t="shared" si="90"/>
        <v>568</v>
      </c>
      <c r="AF555" s="75">
        <f t="shared" si="91"/>
        <v>484</v>
      </c>
      <c r="AG555" s="64">
        <v>0</v>
      </c>
      <c r="AH555" s="64">
        <v>0</v>
      </c>
      <c r="AI555" s="64">
        <v>0</v>
      </c>
      <c r="AJ555" s="64">
        <v>0</v>
      </c>
      <c r="AK555" s="64">
        <v>0</v>
      </c>
      <c r="AL555" s="64">
        <v>0</v>
      </c>
      <c r="AM555" s="46">
        <v>41061</v>
      </c>
      <c r="AO555" s="5" t="s">
        <v>51</v>
      </c>
      <c r="AP555" s="5" t="s">
        <v>58</v>
      </c>
      <c r="AV555" s="5" t="s">
        <v>51</v>
      </c>
      <c r="AW555" s="5" t="s">
        <v>59</v>
      </c>
      <c r="BC555" s="5" t="s">
        <v>51</v>
      </c>
      <c r="BD555" s="5" t="s">
        <v>60</v>
      </c>
    </row>
    <row r="556" spans="2:61" ht="10.5" customHeight="1" x14ac:dyDescent="0.15">
      <c r="B556" s="48">
        <v>41091</v>
      </c>
      <c r="C556" s="47">
        <v>373</v>
      </c>
      <c r="D556" s="47">
        <v>286</v>
      </c>
      <c r="E556" s="47">
        <v>261</v>
      </c>
      <c r="F556" s="47">
        <v>10</v>
      </c>
      <c r="G556" s="74">
        <f t="shared" si="92"/>
        <v>316</v>
      </c>
      <c r="H556" s="75">
        <f t="shared" si="93"/>
        <v>256</v>
      </c>
      <c r="I556" s="47">
        <v>383</v>
      </c>
      <c r="J556" s="47">
        <v>282</v>
      </c>
      <c r="K556" s="47">
        <v>258</v>
      </c>
      <c r="L556" s="47">
        <v>10</v>
      </c>
      <c r="M556" s="74">
        <f t="shared" si="94"/>
        <v>312</v>
      </c>
      <c r="N556" s="75">
        <f t="shared" si="95"/>
        <v>252</v>
      </c>
      <c r="O556" s="47"/>
      <c r="P556" s="47"/>
      <c r="Q556" s="47"/>
      <c r="R556" s="47"/>
      <c r="S556" s="74"/>
      <c r="T556" s="75"/>
      <c r="U556" s="47">
        <v>532</v>
      </c>
      <c r="V556" s="47">
        <v>466</v>
      </c>
      <c r="W556" s="47">
        <v>439</v>
      </c>
      <c r="X556" s="47">
        <v>8</v>
      </c>
      <c r="Y556" s="74">
        <f t="shared" si="88"/>
        <v>490</v>
      </c>
      <c r="Z556" s="75">
        <f t="shared" si="89"/>
        <v>442</v>
      </c>
      <c r="AA556" s="47">
        <v>557</v>
      </c>
      <c r="AB556" s="47">
        <v>512</v>
      </c>
      <c r="AC556" s="47">
        <v>486</v>
      </c>
      <c r="AD556" s="47">
        <v>8</v>
      </c>
      <c r="AE556" s="74">
        <f t="shared" si="90"/>
        <v>536</v>
      </c>
      <c r="AF556" s="75">
        <f t="shared" si="91"/>
        <v>488</v>
      </c>
      <c r="AG556" s="64">
        <v>0</v>
      </c>
      <c r="AH556" s="64">
        <v>0</v>
      </c>
      <c r="AI556" s="64">
        <v>0</v>
      </c>
      <c r="AJ556" s="64">
        <v>0</v>
      </c>
      <c r="AK556" s="64">
        <v>0</v>
      </c>
      <c r="AL556" s="64">
        <v>0</v>
      </c>
      <c r="AM556" s="48">
        <v>41091</v>
      </c>
      <c r="AO556" s="5" t="s">
        <v>52</v>
      </c>
      <c r="AP556" s="5" t="s">
        <v>58</v>
      </c>
      <c r="AV556" s="5" t="s">
        <v>52</v>
      </c>
      <c r="AW556" s="5" t="s">
        <v>59</v>
      </c>
      <c r="BC556" s="5" t="s">
        <v>52</v>
      </c>
      <c r="BD556" s="5" t="s">
        <v>60</v>
      </c>
    </row>
    <row r="557" spans="2:61" ht="10.5" customHeight="1" x14ac:dyDescent="0.15">
      <c r="B557" s="46">
        <v>41122</v>
      </c>
      <c r="C557" s="47">
        <v>333</v>
      </c>
      <c r="D557" s="47">
        <v>284</v>
      </c>
      <c r="E557" s="47">
        <v>263</v>
      </c>
      <c r="F557" s="47">
        <v>7</v>
      </c>
      <c r="G557" s="74">
        <f t="shared" si="92"/>
        <v>305</v>
      </c>
      <c r="H557" s="75">
        <f t="shared" si="93"/>
        <v>263</v>
      </c>
      <c r="I557" s="47">
        <v>334</v>
      </c>
      <c r="J557" s="47">
        <v>277</v>
      </c>
      <c r="K557" s="47">
        <v>253</v>
      </c>
      <c r="L557" s="47">
        <v>7</v>
      </c>
      <c r="M557" s="74">
        <f t="shared" si="94"/>
        <v>298</v>
      </c>
      <c r="N557" s="75">
        <f t="shared" si="95"/>
        <v>256</v>
      </c>
      <c r="O557" s="47"/>
      <c r="P557" s="47"/>
      <c r="Q557" s="47"/>
      <c r="R557" s="47"/>
      <c r="S557" s="74"/>
      <c r="T557" s="75"/>
      <c r="U557" s="47">
        <v>539</v>
      </c>
      <c r="V557" s="47">
        <v>482</v>
      </c>
      <c r="W557" s="47">
        <v>442</v>
      </c>
      <c r="X557" s="47">
        <v>22</v>
      </c>
      <c r="Y557" s="74">
        <f t="shared" si="88"/>
        <v>548</v>
      </c>
      <c r="Z557" s="75">
        <f t="shared" si="89"/>
        <v>416</v>
      </c>
      <c r="AA557" s="47">
        <v>612</v>
      </c>
      <c r="AB557" s="47">
        <v>497</v>
      </c>
      <c r="AC557" s="47">
        <v>445</v>
      </c>
      <c r="AD557" s="47">
        <v>22</v>
      </c>
      <c r="AE557" s="74">
        <f t="shared" si="90"/>
        <v>563</v>
      </c>
      <c r="AF557" s="75">
        <f t="shared" si="91"/>
        <v>431</v>
      </c>
      <c r="AG557" s="64">
        <v>0</v>
      </c>
      <c r="AH557" s="64">
        <v>0</v>
      </c>
      <c r="AI557" s="64">
        <v>0</v>
      </c>
      <c r="AJ557" s="64">
        <v>0</v>
      </c>
      <c r="AK557" s="64">
        <v>0</v>
      </c>
      <c r="AL557" s="64">
        <v>0</v>
      </c>
      <c r="AM557" s="48">
        <v>41122</v>
      </c>
      <c r="AO557" s="5" t="s">
        <v>53</v>
      </c>
      <c r="AP557" s="5" t="s">
        <v>58</v>
      </c>
      <c r="AV557" s="5" t="s">
        <v>53</v>
      </c>
      <c r="AW557" s="5" t="s">
        <v>59</v>
      </c>
      <c r="BC557" s="5" t="s">
        <v>53</v>
      </c>
      <c r="BD557" s="5" t="s">
        <v>60</v>
      </c>
    </row>
    <row r="558" spans="2:61" ht="10.5" customHeight="1" x14ac:dyDescent="0.15">
      <c r="B558" s="48">
        <v>41153</v>
      </c>
      <c r="C558" s="47">
        <v>368</v>
      </c>
      <c r="D558" s="47">
        <v>285</v>
      </c>
      <c r="E558" s="47">
        <v>263</v>
      </c>
      <c r="F558" s="47">
        <v>8</v>
      </c>
      <c r="G558" s="74">
        <f t="shared" si="92"/>
        <v>309</v>
      </c>
      <c r="H558" s="75">
        <f t="shared" si="93"/>
        <v>261</v>
      </c>
      <c r="I558" s="47">
        <v>338</v>
      </c>
      <c r="J558" s="47">
        <v>274</v>
      </c>
      <c r="K558" s="47">
        <v>252</v>
      </c>
      <c r="L558" s="47">
        <v>8</v>
      </c>
      <c r="M558" s="74">
        <f t="shared" si="94"/>
        <v>298</v>
      </c>
      <c r="N558" s="75">
        <f t="shared" si="95"/>
        <v>250</v>
      </c>
      <c r="O558" s="47"/>
      <c r="P558" s="47"/>
      <c r="Q558" s="47"/>
      <c r="R558" s="47"/>
      <c r="S558" s="74"/>
      <c r="T558" s="75"/>
      <c r="U558" s="47">
        <v>542</v>
      </c>
      <c r="V558" s="47">
        <v>517</v>
      </c>
      <c r="W558" s="47">
        <v>492</v>
      </c>
      <c r="X558" s="47">
        <v>8</v>
      </c>
      <c r="Y558" s="74">
        <f t="shared" si="88"/>
        <v>541</v>
      </c>
      <c r="Z558" s="75">
        <f t="shared" si="89"/>
        <v>493</v>
      </c>
      <c r="AA558" s="47">
        <v>493</v>
      </c>
      <c r="AB558" s="47">
        <v>467</v>
      </c>
      <c r="AC558" s="47">
        <v>442</v>
      </c>
      <c r="AD558" s="47">
        <v>7</v>
      </c>
      <c r="AE558" s="74">
        <f t="shared" si="90"/>
        <v>488</v>
      </c>
      <c r="AF558" s="75">
        <f t="shared" si="91"/>
        <v>446</v>
      </c>
      <c r="AG558" s="64">
        <v>0</v>
      </c>
      <c r="AH558" s="64">
        <v>0</v>
      </c>
      <c r="AI558" s="64">
        <v>0</v>
      </c>
      <c r="AJ558" s="64">
        <v>0</v>
      </c>
      <c r="AK558" s="64">
        <v>0</v>
      </c>
      <c r="AL558" s="64">
        <v>0</v>
      </c>
      <c r="AM558" s="46">
        <v>41153</v>
      </c>
      <c r="AO558" s="5" t="s">
        <v>54</v>
      </c>
      <c r="AP558" s="5" t="s">
        <v>58</v>
      </c>
      <c r="AV558" s="5" t="s">
        <v>54</v>
      </c>
      <c r="AW558" s="5" t="s">
        <v>59</v>
      </c>
      <c r="BC558" s="5" t="s">
        <v>54</v>
      </c>
      <c r="BD558" s="5" t="s">
        <v>60</v>
      </c>
    </row>
    <row r="559" spans="2:61" ht="10.5" customHeight="1" x14ac:dyDescent="0.15">
      <c r="B559" s="46">
        <v>41183</v>
      </c>
      <c r="C559" s="47">
        <v>357</v>
      </c>
      <c r="D559" s="47">
        <v>290</v>
      </c>
      <c r="E559" s="47">
        <v>260</v>
      </c>
      <c r="F559" s="47">
        <v>10</v>
      </c>
      <c r="G559" s="74">
        <f t="shared" si="92"/>
        <v>320</v>
      </c>
      <c r="H559" s="75">
        <f t="shared" si="93"/>
        <v>260</v>
      </c>
      <c r="I559" s="47">
        <v>336</v>
      </c>
      <c r="J559" s="47">
        <v>282</v>
      </c>
      <c r="K559" s="47">
        <v>252</v>
      </c>
      <c r="L559" s="47">
        <v>11</v>
      </c>
      <c r="M559" s="74">
        <f t="shared" si="94"/>
        <v>315</v>
      </c>
      <c r="N559" s="75">
        <f t="shared" si="95"/>
        <v>249</v>
      </c>
      <c r="O559" s="47"/>
      <c r="P559" s="47"/>
      <c r="Q559" s="47"/>
      <c r="R559" s="47"/>
      <c r="S559" s="74"/>
      <c r="T559" s="75"/>
      <c r="U559" s="47">
        <v>547</v>
      </c>
      <c r="V559" s="47">
        <v>501</v>
      </c>
      <c r="W559" s="47">
        <v>427</v>
      </c>
      <c r="X559" s="47">
        <v>30</v>
      </c>
      <c r="Y559" s="74">
        <f t="shared" si="88"/>
        <v>591</v>
      </c>
      <c r="Z559" s="75">
        <f t="shared" si="89"/>
        <v>411</v>
      </c>
      <c r="AA559" s="47">
        <v>508</v>
      </c>
      <c r="AB559" s="47">
        <v>469</v>
      </c>
      <c r="AC559" s="47">
        <v>440</v>
      </c>
      <c r="AD559" s="47">
        <v>9</v>
      </c>
      <c r="AE559" s="74">
        <f t="shared" si="90"/>
        <v>496</v>
      </c>
      <c r="AF559" s="75">
        <f t="shared" si="91"/>
        <v>442</v>
      </c>
      <c r="AG559" s="64">
        <v>0</v>
      </c>
      <c r="AH559" s="64">
        <v>0</v>
      </c>
      <c r="AI559" s="64">
        <v>0</v>
      </c>
      <c r="AJ559" s="64">
        <v>0</v>
      </c>
      <c r="AK559" s="64">
        <v>0</v>
      </c>
      <c r="AL559" s="64">
        <v>0</v>
      </c>
      <c r="AM559" s="48">
        <v>41183</v>
      </c>
      <c r="AO559" s="5" t="s">
        <v>39</v>
      </c>
      <c r="AP559" s="5" t="s">
        <v>58</v>
      </c>
      <c r="AV559" s="5" t="s">
        <v>39</v>
      </c>
      <c r="AW559" s="5" t="s">
        <v>59</v>
      </c>
      <c r="BC559" s="5" t="s">
        <v>39</v>
      </c>
      <c r="BD559" s="5" t="s">
        <v>60</v>
      </c>
    </row>
    <row r="560" spans="2:61" ht="10.5" customHeight="1" x14ac:dyDescent="0.15">
      <c r="B560" s="48">
        <v>41214</v>
      </c>
      <c r="C560" s="47">
        <v>345</v>
      </c>
      <c r="D560" s="47">
        <v>285</v>
      </c>
      <c r="E560" s="47">
        <v>259</v>
      </c>
      <c r="F560" s="47">
        <v>11</v>
      </c>
      <c r="G560" s="74">
        <f t="shared" si="92"/>
        <v>318</v>
      </c>
      <c r="H560" s="75">
        <f t="shared" si="93"/>
        <v>252</v>
      </c>
      <c r="I560" s="47">
        <v>332</v>
      </c>
      <c r="J560" s="47">
        <v>276</v>
      </c>
      <c r="K560" s="47">
        <v>250</v>
      </c>
      <c r="L560" s="47">
        <v>11</v>
      </c>
      <c r="M560" s="74">
        <f t="shared" si="94"/>
        <v>309</v>
      </c>
      <c r="N560" s="75">
        <f t="shared" si="95"/>
        <v>243</v>
      </c>
      <c r="O560" s="47"/>
      <c r="P560" s="47"/>
      <c r="Q560" s="47"/>
      <c r="R560" s="47"/>
      <c r="S560" s="74"/>
      <c r="T560" s="75"/>
      <c r="U560" s="47">
        <v>492</v>
      </c>
      <c r="V560" s="47">
        <v>451</v>
      </c>
      <c r="W560" s="47">
        <v>426</v>
      </c>
      <c r="X560" s="47">
        <v>7</v>
      </c>
      <c r="Y560" s="74">
        <f t="shared" si="88"/>
        <v>472</v>
      </c>
      <c r="Z560" s="75">
        <f t="shared" si="89"/>
        <v>430</v>
      </c>
      <c r="AA560" s="47">
        <v>505</v>
      </c>
      <c r="AB560" s="47">
        <v>474</v>
      </c>
      <c r="AC560" s="47">
        <v>448</v>
      </c>
      <c r="AD560" s="47">
        <v>9</v>
      </c>
      <c r="AE560" s="74">
        <f t="shared" si="90"/>
        <v>501</v>
      </c>
      <c r="AF560" s="75">
        <f t="shared" si="91"/>
        <v>447</v>
      </c>
      <c r="AG560" s="64">
        <v>0</v>
      </c>
      <c r="AH560" s="64">
        <v>0</v>
      </c>
      <c r="AI560" s="64">
        <v>0</v>
      </c>
      <c r="AJ560" s="64">
        <v>0</v>
      </c>
      <c r="AK560" s="64">
        <v>0</v>
      </c>
      <c r="AL560" s="64">
        <v>0</v>
      </c>
      <c r="AM560" s="48">
        <v>41214</v>
      </c>
      <c r="AO560" s="5" t="s">
        <v>40</v>
      </c>
      <c r="AP560" s="5" t="s">
        <v>58</v>
      </c>
      <c r="AV560" s="5" t="s">
        <v>40</v>
      </c>
      <c r="AW560" s="5" t="s">
        <v>59</v>
      </c>
      <c r="AX560" s="5">
        <v>503</v>
      </c>
      <c r="AY560" s="5">
        <v>476</v>
      </c>
      <c r="AZ560" s="5">
        <v>450</v>
      </c>
      <c r="BA560" s="5">
        <v>8</v>
      </c>
      <c r="BB560" s="5">
        <v>475</v>
      </c>
      <c r="BC560" s="5" t="s">
        <v>40</v>
      </c>
      <c r="BD560" s="5" t="s">
        <v>60</v>
      </c>
      <c r="BE560" s="5">
        <v>551</v>
      </c>
      <c r="BF560" s="5">
        <v>526</v>
      </c>
      <c r="BG560" s="5">
        <v>495</v>
      </c>
      <c r="BH560" s="5">
        <v>8</v>
      </c>
      <c r="BI560" s="5">
        <v>526</v>
      </c>
    </row>
    <row r="561" spans="2:61" ht="10.5" customHeight="1" x14ac:dyDescent="0.15">
      <c r="B561" s="48">
        <v>41244</v>
      </c>
      <c r="C561" s="47">
        <v>423</v>
      </c>
      <c r="D561" s="47">
        <v>292</v>
      </c>
      <c r="E561" s="47">
        <v>258</v>
      </c>
      <c r="F561" s="47">
        <v>22</v>
      </c>
      <c r="G561" s="74">
        <f t="shared" si="92"/>
        <v>358</v>
      </c>
      <c r="H561" s="75">
        <f t="shared" si="93"/>
        <v>226</v>
      </c>
      <c r="I561" s="47">
        <v>420</v>
      </c>
      <c r="J561" s="47">
        <v>283</v>
      </c>
      <c r="K561" s="47">
        <v>252</v>
      </c>
      <c r="L561" s="47">
        <v>23</v>
      </c>
      <c r="M561" s="74">
        <f t="shared" si="94"/>
        <v>352</v>
      </c>
      <c r="N561" s="75">
        <f t="shared" si="95"/>
        <v>214</v>
      </c>
      <c r="O561" s="47"/>
      <c r="P561" s="47"/>
      <c r="Q561" s="47"/>
      <c r="R561" s="47"/>
      <c r="S561" s="74"/>
      <c r="T561" s="75"/>
      <c r="U561" s="47">
        <v>480</v>
      </c>
      <c r="V561" s="47">
        <v>446</v>
      </c>
      <c r="W561" s="47">
        <v>414</v>
      </c>
      <c r="X561" s="47">
        <v>12</v>
      </c>
      <c r="Y561" s="74">
        <f t="shared" si="88"/>
        <v>482</v>
      </c>
      <c r="Z561" s="75">
        <f t="shared" si="89"/>
        <v>410</v>
      </c>
      <c r="AA561" s="47">
        <v>503</v>
      </c>
      <c r="AB561" s="47">
        <v>473</v>
      </c>
      <c r="AC561" s="47">
        <v>444</v>
      </c>
      <c r="AD561" s="47">
        <v>8</v>
      </c>
      <c r="AE561" s="74">
        <f t="shared" si="90"/>
        <v>497</v>
      </c>
      <c r="AF561" s="75">
        <f t="shared" si="91"/>
        <v>449</v>
      </c>
      <c r="AG561" s="64">
        <v>0</v>
      </c>
      <c r="AH561" s="64">
        <v>0</v>
      </c>
      <c r="AI561" s="64">
        <v>0</v>
      </c>
      <c r="AJ561" s="64">
        <v>0</v>
      </c>
      <c r="AK561" s="64">
        <v>0</v>
      </c>
      <c r="AL561" s="64">
        <v>0</v>
      </c>
      <c r="AM561" s="46">
        <v>41244</v>
      </c>
      <c r="AO561" s="5" t="s">
        <v>41</v>
      </c>
      <c r="AP561" s="5" t="s">
        <v>58</v>
      </c>
      <c r="AV561" s="5" t="s">
        <v>41</v>
      </c>
      <c r="AW561" s="5" t="s">
        <v>59</v>
      </c>
      <c r="AX561" s="5">
        <v>504</v>
      </c>
      <c r="AY561" s="5">
        <v>476</v>
      </c>
      <c r="AZ561" s="5">
        <v>448</v>
      </c>
      <c r="BA561" s="5">
        <v>8</v>
      </c>
      <c r="BB561" s="5">
        <v>476</v>
      </c>
      <c r="BC561" s="5" t="s">
        <v>41</v>
      </c>
      <c r="BD561" s="5" t="s">
        <v>60</v>
      </c>
      <c r="BE561" s="5">
        <v>551</v>
      </c>
      <c r="BF561" s="5">
        <v>526</v>
      </c>
      <c r="BG561" s="5">
        <v>491</v>
      </c>
      <c r="BH561" s="5">
        <v>8</v>
      </c>
      <c r="BI561" s="5">
        <v>524</v>
      </c>
    </row>
    <row r="562" spans="2:61" ht="10.5" customHeight="1" x14ac:dyDescent="0.15">
      <c r="B562" s="46">
        <v>41275</v>
      </c>
      <c r="C562" s="47">
        <v>397</v>
      </c>
      <c r="D562" s="47">
        <v>296</v>
      </c>
      <c r="E562" s="47">
        <v>264</v>
      </c>
      <c r="F562" s="47">
        <v>16</v>
      </c>
      <c r="G562" s="74">
        <f t="shared" si="92"/>
        <v>344</v>
      </c>
      <c r="H562" s="75">
        <f t="shared" si="93"/>
        <v>248</v>
      </c>
      <c r="I562" s="47">
        <v>371</v>
      </c>
      <c r="J562" s="47">
        <v>286</v>
      </c>
      <c r="K562" s="47">
        <v>254</v>
      </c>
      <c r="L562" s="47">
        <v>16</v>
      </c>
      <c r="M562" s="74">
        <f t="shared" si="94"/>
        <v>334</v>
      </c>
      <c r="N562" s="75">
        <f t="shared" si="95"/>
        <v>238</v>
      </c>
      <c r="O562" s="47"/>
      <c r="P562" s="47"/>
      <c r="Q562" s="47"/>
      <c r="R562" s="47"/>
      <c r="S562" s="74"/>
      <c r="T562" s="75"/>
      <c r="U562" s="47">
        <v>475</v>
      </c>
      <c r="V562" s="47">
        <v>438</v>
      </c>
      <c r="W562" s="47">
        <v>415</v>
      </c>
      <c r="X562" s="47">
        <v>7</v>
      </c>
      <c r="Y562" s="74">
        <f t="shared" si="88"/>
        <v>459</v>
      </c>
      <c r="Z562" s="75">
        <f t="shared" si="89"/>
        <v>417</v>
      </c>
      <c r="AA562" s="47">
        <v>514</v>
      </c>
      <c r="AB562" s="47">
        <v>472</v>
      </c>
      <c r="AC562" s="47">
        <v>446</v>
      </c>
      <c r="AD562" s="47">
        <v>8</v>
      </c>
      <c r="AE562" s="74">
        <f t="shared" si="90"/>
        <v>496</v>
      </c>
      <c r="AF562" s="75">
        <f t="shared" si="91"/>
        <v>448</v>
      </c>
      <c r="AG562" s="64">
        <v>0</v>
      </c>
      <c r="AH562" s="64">
        <v>0</v>
      </c>
      <c r="AI562" s="64">
        <v>0</v>
      </c>
      <c r="AJ562" s="64">
        <v>0</v>
      </c>
      <c r="AK562" s="64">
        <v>0</v>
      </c>
      <c r="AL562" s="64">
        <v>0</v>
      </c>
      <c r="AM562" s="48">
        <v>41275</v>
      </c>
      <c r="AO562" s="5" t="s">
        <v>55</v>
      </c>
      <c r="AP562" s="5" t="s">
        <v>58</v>
      </c>
      <c r="AV562" s="5" t="s">
        <v>55</v>
      </c>
      <c r="AW562" s="5" t="s">
        <v>59</v>
      </c>
      <c r="AX562" s="5">
        <v>508</v>
      </c>
      <c r="AY562" s="5">
        <v>480</v>
      </c>
      <c r="AZ562" s="5">
        <v>454</v>
      </c>
      <c r="BA562" s="5">
        <v>8</v>
      </c>
      <c r="BB562" s="5">
        <v>481</v>
      </c>
      <c r="BC562" s="5" t="s">
        <v>55</v>
      </c>
      <c r="BD562" s="5" t="s">
        <v>60</v>
      </c>
      <c r="BE562" s="5">
        <v>561</v>
      </c>
      <c r="BF562" s="5">
        <v>531</v>
      </c>
      <c r="BG562" s="5">
        <v>500</v>
      </c>
      <c r="BH562" s="5">
        <v>8</v>
      </c>
      <c r="BI562" s="5">
        <v>527</v>
      </c>
    </row>
    <row r="563" spans="2:61" ht="10.5" customHeight="1" x14ac:dyDescent="0.15">
      <c r="B563" s="48">
        <v>41306</v>
      </c>
      <c r="C563" s="47">
        <v>461</v>
      </c>
      <c r="D563" s="47">
        <v>299</v>
      </c>
      <c r="E563" s="47">
        <v>264</v>
      </c>
      <c r="F563" s="47">
        <v>19</v>
      </c>
      <c r="G563" s="74">
        <f t="shared" si="92"/>
        <v>356</v>
      </c>
      <c r="H563" s="75">
        <f t="shared" si="93"/>
        <v>242</v>
      </c>
      <c r="I563" s="47">
        <v>479</v>
      </c>
      <c r="J563" s="47">
        <v>291</v>
      </c>
      <c r="K563" s="47">
        <v>255</v>
      </c>
      <c r="L563" s="47">
        <v>20</v>
      </c>
      <c r="M563" s="74">
        <f t="shared" si="94"/>
        <v>351</v>
      </c>
      <c r="N563" s="75">
        <f t="shared" si="95"/>
        <v>231</v>
      </c>
      <c r="O563" s="47"/>
      <c r="P563" s="47"/>
      <c r="Q563" s="47"/>
      <c r="R563" s="47"/>
      <c r="S563" s="74"/>
      <c r="T563" s="75"/>
      <c r="U563" s="47">
        <v>466</v>
      </c>
      <c r="V563" s="47">
        <v>438</v>
      </c>
      <c r="W563" s="47">
        <v>415</v>
      </c>
      <c r="X563" s="47">
        <v>7</v>
      </c>
      <c r="Y563" s="74">
        <f t="shared" si="88"/>
        <v>459</v>
      </c>
      <c r="Z563" s="75">
        <f t="shared" si="89"/>
        <v>417</v>
      </c>
      <c r="AA563" s="47">
        <v>503</v>
      </c>
      <c r="AB563" s="47">
        <v>472</v>
      </c>
      <c r="AC563" s="47">
        <v>437</v>
      </c>
      <c r="AD563" s="47">
        <v>8</v>
      </c>
      <c r="AE563" s="74">
        <f t="shared" si="90"/>
        <v>496</v>
      </c>
      <c r="AF563" s="75">
        <f t="shared" si="91"/>
        <v>448</v>
      </c>
      <c r="AG563" s="64">
        <v>0</v>
      </c>
      <c r="AH563" s="64">
        <v>0</v>
      </c>
      <c r="AI563" s="64">
        <v>0</v>
      </c>
      <c r="AJ563" s="64">
        <v>0</v>
      </c>
      <c r="AK563" s="64">
        <v>0</v>
      </c>
      <c r="AL563" s="64">
        <v>0</v>
      </c>
      <c r="AM563" s="48">
        <v>41306</v>
      </c>
      <c r="AO563" s="5" t="s">
        <v>56</v>
      </c>
      <c r="AP563" s="5" t="s">
        <v>58</v>
      </c>
      <c r="AV563" s="5" t="s">
        <v>56</v>
      </c>
      <c r="AW563" s="5" t="s">
        <v>59</v>
      </c>
      <c r="AX563" s="5">
        <v>516</v>
      </c>
      <c r="AY563" s="5">
        <v>485</v>
      </c>
      <c r="AZ563" s="5">
        <v>452</v>
      </c>
      <c r="BA563" s="5">
        <v>8</v>
      </c>
      <c r="BB563" s="5">
        <v>485</v>
      </c>
      <c r="BC563" s="5" t="s">
        <v>56</v>
      </c>
      <c r="BD563" s="5" t="s">
        <v>60</v>
      </c>
      <c r="BE563" s="5">
        <v>571</v>
      </c>
      <c r="BF563" s="5">
        <v>539</v>
      </c>
      <c r="BG563" s="5">
        <v>513</v>
      </c>
      <c r="BH563" s="5">
        <v>8</v>
      </c>
      <c r="BI563" s="5">
        <v>538</v>
      </c>
    </row>
    <row r="564" spans="2:61" ht="10.5" customHeight="1" x14ac:dyDescent="0.15">
      <c r="B564" s="48">
        <v>41334</v>
      </c>
      <c r="C564" s="47">
        <v>367</v>
      </c>
      <c r="D564" s="47">
        <v>289</v>
      </c>
      <c r="E564" s="47">
        <v>261</v>
      </c>
      <c r="F564" s="47">
        <v>11</v>
      </c>
      <c r="G564" s="74">
        <f t="shared" si="92"/>
        <v>322</v>
      </c>
      <c r="H564" s="75">
        <f t="shared" si="93"/>
        <v>256</v>
      </c>
      <c r="I564" s="47">
        <v>373</v>
      </c>
      <c r="J564" s="47">
        <v>282</v>
      </c>
      <c r="K564" s="47">
        <v>250</v>
      </c>
      <c r="L564" s="47">
        <v>12</v>
      </c>
      <c r="M564" s="74">
        <f t="shared" si="94"/>
        <v>318</v>
      </c>
      <c r="N564" s="75">
        <f t="shared" si="95"/>
        <v>246</v>
      </c>
      <c r="O564" s="47"/>
      <c r="P564" s="47"/>
      <c r="Q564" s="47"/>
      <c r="R564" s="47"/>
      <c r="S564" s="74"/>
      <c r="T564" s="75"/>
      <c r="U564" s="47">
        <v>465</v>
      </c>
      <c r="V564" s="47">
        <v>436</v>
      </c>
      <c r="W564" s="47">
        <v>410</v>
      </c>
      <c r="X564" s="47">
        <v>8</v>
      </c>
      <c r="Y564" s="74">
        <f t="shared" si="88"/>
        <v>460</v>
      </c>
      <c r="Z564" s="75">
        <f t="shared" si="89"/>
        <v>412</v>
      </c>
      <c r="AA564" s="47">
        <v>493</v>
      </c>
      <c r="AB564" s="47">
        <v>469</v>
      </c>
      <c r="AC564" s="47">
        <v>442</v>
      </c>
      <c r="AD564" s="47">
        <v>8</v>
      </c>
      <c r="AE564" s="74">
        <f t="shared" si="90"/>
        <v>493</v>
      </c>
      <c r="AF564" s="75">
        <f t="shared" si="91"/>
        <v>445</v>
      </c>
      <c r="AG564" s="64">
        <v>0</v>
      </c>
      <c r="AH564" s="64">
        <v>0</v>
      </c>
      <c r="AI564" s="64">
        <v>0</v>
      </c>
      <c r="AJ564" s="64">
        <v>0</v>
      </c>
      <c r="AK564" s="64">
        <v>0</v>
      </c>
      <c r="AL564" s="64">
        <v>0</v>
      </c>
      <c r="AM564" s="46">
        <v>41334</v>
      </c>
      <c r="AO564" s="5" t="s">
        <v>57</v>
      </c>
      <c r="AP564" s="5" t="s">
        <v>58</v>
      </c>
      <c r="AV564" s="5" t="s">
        <v>57</v>
      </c>
      <c r="AW564" s="5" t="s">
        <v>59</v>
      </c>
      <c r="AX564" s="5">
        <v>514</v>
      </c>
      <c r="AY564" s="5">
        <v>485</v>
      </c>
      <c r="AZ564" s="5">
        <v>459</v>
      </c>
      <c r="BA564" s="5">
        <v>8</v>
      </c>
      <c r="BB564" s="5">
        <v>485</v>
      </c>
      <c r="BC564" s="5" t="s">
        <v>57</v>
      </c>
      <c r="BD564" s="5" t="s">
        <v>60</v>
      </c>
      <c r="BE564" s="5">
        <v>576</v>
      </c>
      <c r="BF564" s="5">
        <v>538</v>
      </c>
      <c r="BG564" s="5">
        <v>512</v>
      </c>
      <c r="BH564" s="5">
        <v>9</v>
      </c>
      <c r="BI564" s="5">
        <v>535</v>
      </c>
    </row>
    <row r="565" spans="2:61" ht="10.5" customHeight="1" x14ac:dyDescent="0.15">
      <c r="B565" s="46">
        <v>41365</v>
      </c>
      <c r="C565" s="47">
        <v>412</v>
      </c>
      <c r="D565" s="47">
        <v>291</v>
      </c>
      <c r="E565" s="47">
        <v>257</v>
      </c>
      <c r="F565" s="47">
        <v>18</v>
      </c>
      <c r="G565" s="74">
        <f t="shared" si="92"/>
        <v>345</v>
      </c>
      <c r="H565" s="75">
        <f t="shared" si="93"/>
        <v>237</v>
      </c>
      <c r="I565" s="47">
        <v>411</v>
      </c>
      <c r="J565" s="47">
        <v>283</v>
      </c>
      <c r="K565" s="47">
        <v>251</v>
      </c>
      <c r="L565" s="47">
        <v>19</v>
      </c>
      <c r="M565" s="74">
        <f t="shared" si="94"/>
        <v>340</v>
      </c>
      <c r="N565" s="75">
        <f t="shared" si="95"/>
        <v>226</v>
      </c>
      <c r="O565" s="47"/>
      <c r="P565" s="47"/>
      <c r="Q565" s="47"/>
      <c r="R565" s="47"/>
      <c r="S565" s="74"/>
      <c r="T565" s="75"/>
      <c r="U565" s="47">
        <v>482</v>
      </c>
      <c r="V565" s="47">
        <v>433</v>
      </c>
      <c r="W565" s="47">
        <v>406</v>
      </c>
      <c r="X565" s="47">
        <v>9</v>
      </c>
      <c r="Y565" s="74">
        <f t="shared" si="88"/>
        <v>460</v>
      </c>
      <c r="Z565" s="75">
        <f t="shared" si="89"/>
        <v>406</v>
      </c>
      <c r="AA565" s="47">
        <v>501</v>
      </c>
      <c r="AB565" s="47">
        <v>468</v>
      </c>
      <c r="AC565" s="47">
        <v>442</v>
      </c>
      <c r="AD565" s="47">
        <v>8</v>
      </c>
      <c r="AE565" s="74">
        <f t="shared" si="90"/>
        <v>492</v>
      </c>
      <c r="AF565" s="75">
        <f t="shared" si="91"/>
        <v>444</v>
      </c>
      <c r="AG565" s="64">
        <v>0</v>
      </c>
      <c r="AH565" s="64">
        <v>0</v>
      </c>
      <c r="AI565" s="64">
        <v>0</v>
      </c>
      <c r="AJ565" s="64">
        <v>0</v>
      </c>
      <c r="AK565" s="64">
        <v>0</v>
      </c>
      <c r="AL565" s="64">
        <v>0</v>
      </c>
      <c r="AM565" s="48">
        <v>41365</v>
      </c>
    </row>
    <row r="566" spans="2:61" ht="10.5" customHeight="1" x14ac:dyDescent="0.15">
      <c r="B566" s="48">
        <v>41395</v>
      </c>
      <c r="C566" s="47">
        <v>385</v>
      </c>
      <c r="D566" s="47">
        <v>283</v>
      </c>
      <c r="E566" s="47">
        <v>253</v>
      </c>
      <c r="F566" s="47">
        <v>13</v>
      </c>
      <c r="G566" s="74">
        <f t="shared" si="92"/>
        <v>322</v>
      </c>
      <c r="H566" s="75">
        <f t="shared" si="93"/>
        <v>244</v>
      </c>
      <c r="I566" s="47">
        <v>358</v>
      </c>
      <c r="J566" s="47">
        <v>275</v>
      </c>
      <c r="K566" s="47">
        <v>249</v>
      </c>
      <c r="L566" s="47">
        <v>12</v>
      </c>
      <c r="M566" s="74">
        <f t="shared" si="94"/>
        <v>311</v>
      </c>
      <c r="N566" s="75">
        <f t="shared" si="95"/>
        <v>239</v>
      </c>
      <c r="O566" s="47"/>
      <c r="P566" s="47"/>
      <c r="Q566" s="47"/>
      <c r="R566" s="47"/>
      <c r="S566" s="74"/>
      <c r="T566" s="75"/>
      <c r="U566" s="47">
        <v>458</v>
      </c>
      <c r="V566" s="47">
        <v>430</v>
      </c>
      <c r="W566" s="47">
        <v>403</v>
      </c>
      <c r="X566" s="47">
        <v>7</v>
      </c>
      <c r="Y566" s="74">
        <f t="shared" si="88"/>
        <v>451</v>
      </c>
      <c r="Z566" s="75">
        <f t="shared" si="89"/>
        <v>409</v>
      </c>
      <c r="AA566" s="47">
        <v>496</v>
      </c>
      <c r="AB566" s="47">
        <v>464</v>
      </c>
      <c r="AC566" s="47">
        <v>438</v>
      </c>
      <c r="AD566" s="47">
        <v>8</v>
      </c>
      <c r="AE566" s="74">
        <f t="shared" si="90"/>
        <v>488</v>
      </c>
      <c r="AF566" s="75">
        <f t="shared" si="91"/>
        <v>440</v>
      </c>
      <c r="AG566" s="64">
        <v>0</v>
      </c>
      <c r="AH566" s="64">
        <v>0</v>
      </c>
      <c r="AI566" s="64">
        <v>0</v>
      </c>
      <c r="AJ566" s="64">
        <v>0</v>
      </c>
      <c r="AK566" s="64">
        <v>0</v>
      </c>
      <c r="AL566" s="64">
        <v>0</v>
      </c>
      <c r="AM566" s="48">
        <v>41395</v>
      </c>
    </row>
    <row r="567" spans="2:61" ht="10.5" customHeight="1" x14ac:dyDescent="0.15">
      <c r="B567" s="48">
        <v>41426</v>
      </c>
      <c r="C567" s="47">
        <v>387</v>
      </c>
      <c r="D567" s="47">
        <v>277</v>
      </c>
      <c r="E567" s="47">
        <v>254</v>
      </c>
      <c r="F567" s="47">
        <v>13</v>
      </c>
      <c r="G567" s="74">
        <f t="shared" si="92"/>
        <v>316</v>
      </c>
      <c r="H567" s="75">
        <f t="shared" si="93"/>
        <v>238</v>
      </c>
      <c r="I567" s="47">
        <v>374</v>
      </c>
      <c r="J567" s="47">
        <v>268</v>
      </c>
      <c r="K567" s="47">
        <v>243</v>
      </c>
      <c r="L567" s="47">
        <v>12</v>
      </c>
      <c r="M567" s="74">
        <f t="shared" si="94"/>
        <v>304</v>
      </c>
      <c r="N567" s="75">
        <f t="shared" si="95"/>
        <v>232</v>
      </c>
      <c r="O567" s="47"/>
      <c r="P567" s="47"/>
      <c r="Q567" s="47"/>
      <c r="R567" s="47"/>
      <c r="S567" s="74"/>
      <c r="T567" s="75"/>
      <c r="U567" s="47">
        <v>463</v>
      </c>
      <c r="V567" s="47">
        <v>433</v>
      </c>
      <c r="W567" s="47">
        <v>405</v>
      </c>
      <c r="X567" s="47">
        <v>8</v>
      </c>
      <c r="Y567" s="74">
        <f t="shared" si="88"/>
        <v>457</v>
      </c>
      <c r="Z567" s="75">
        <f t="shared" si="89"/>
        <v>409</v>
      </c>
      <c r="AA567" s="47">
        <v>504</v>
      </c>
      <c r="AB567" s="47">
        <v>464</v>
      </c>
      <c r="AC567" s="47">
        <v>439</v>
      </c>
      <c r="AD567" s="47">
        <v>8</v>
      </c>
      <c r="AE567" s="74">
        <f t="shared" si="90"/>
        <v>488</v>
      </c>
      <c r="AF567" s="75">
        <f t="shared" si="91"/>
        <v>440</v>
      </c>
      <c r="AG567" s="64">
        <v>0</v>
      </c>
      <c r="AH567" s="64">
        <v>0</v>
      </c>
      <c r="AI567" s="64">
        <v>0</v>
      </c>
      <c r="AJ567" s="64">
        <v>0</v>
      </c>
      <c r="AK567" s="64">
        <v>0</v>
      </c>
      <c r="AL567" s="64">
        <v>0</v>
      </c>
      <c r="AM567" s="46">
        <v>41426</v>
      </c>
    </row>
    <row r="568" spans="2:61" ht="10.5" customHeight="1" x14ac:dyDescent="0.15">
      <c r="B568" s="46">
        <v>41456</v>
      </c>
      <c r="C568" s="47">
        <v>438</v>
      </c>
      <c r="D568" s="47">
        <v>278</v>
      </c>
      <c r="E568" s="47">
        <v>249</v>
      </c>
      <c r="F568" s="47">
        <v>19</v>
      </c>
      <c r="G568" s="74">
        <f t="shared" si="92"/>
        <v>335</v>
      </c>
      <c r="H568" s="75">
        <f t="shared" si="93"/>
        <v>221</v>
      </c>
      <c r="I568" s="47">
        <v>458</v>
      </c>
      <c r="J568" s="47">
        <v>271</v>
      </c>
      <c r="K568" s="47">
        <v>239</v>
      </c>
      <c r="L568" s="47">
        <v>18</v>
      </c>
      <c r="M568" s="74">
        <f t="shared" si="94"/>
        <v>325</v>
      </c>
      <c r="N568" s="75">
        <f t="shared" si="95"/>
        <v>217</v>
      </c>
      <c r="O568" s="47"/>
      <c r="P568" s="47"/>
      <c r="Q568" s="47"/>
      <c r="R568" s="47"/>
      <c r="S568" s="74"/>
      <c r="T568" s="75"/>
      <c r="U568" s="47">
        <v>466</v>
      </c>
      <c r="V568" s="47">
        <v>432</v>
      </c>
      <c r="W568" s="47">
        <v>400</v>
      </c>
      <c r="X568" s="47">
        <v>8</v>
      </c>
      <c r="Y568" s="74">
        <f t="shared" si="88"/>
        <v>456</v>
      </c>
      <c r="Z568" s="75">
        <f t="shared" si="89"/>
        <v>408</v>
      </c>
      <c r="AA568" s="47">
        <v>505</v>
      </c>
      <c r="AB568" s="47">
        <v>463</v>
      </c>
      <c r="AC568" s="47">
        <v>433</v>
      </c>
      <c r="AD568" s="47">
        <v>9</v>
      </c>
      <c r="AE568" s="74">
        <f t="shared" si="90"/>
        <v>490</v>
      </c>
      <c r="AF568" s="75">
        <f t="shared" si="91"/>
        <v>436</v>
      </c>
      <c r="AG568" s="64">
        <v>0</v>
      </c>
      <c r="AH568" s="64">
        <v>0</v>
      </c>
      <c r="AI568" s="64">
        <v>0</v>
      </c>
      <c r="AJ568" s="64">
        <v>0</v>
      </c>
      <c r="AK568" s="64">
        <v>0</v>
      </c>
      <c r="AL568" s="64">
        <v>0</v>
      </c>
      <c r="AM568" s="48">
        <v>41456</v>
      </c>
    </row>
    <row r="569" spans="2:61" ht="10.5" customHeight="1" x14ac:dyDescent="0.15">
      <c r="B569" s="48">
        <v>41487</v>
      </c>
      <c r="C569" s="47">
        <v>373</v>
      </c>
      <c r="D569" s="47">
        <v>276</v>
      </c>
      <c r="E569" s="47">
        <v>247</v>
      </c>
      <c r="F569" s="47">
        <v>12</v>
      </c>
      <c r="G569" s="74">
        <f t="shared" si="92"/>
        <v>312</v>
      </c>
      <c r="H569" s="75">
        <f t="shared" si="93"/>
        <v>240</v>
      </c>
      <c r="I569" s="47">
        <v>353</v>
      </c>
      <c r="J569" s="47">
        <v>268</v>
      </c>
      <c r="K569" s="47">
        <v>243</v>
      </c>
      <c r="L569" s="47">
        <v>12</v>
      </c>
      <c r="M569" s="74">
        <f t="shared" si="94"/>
        <v>304</v>
      </c>
      <c r="N569" s="75">
        <f t="shared" si="95"/>
        <v>232</v>
      </c>
      <c r="O569" s="47"/>
      <c r="P569" s="47"/>
      <c r="Q569" s="47"/>
      <c r="R569" s="47"/>
      <c r="S569" s="74"/>
      <c r="T569" s="75"/>
      <c r="U569" s="47">
        <v>455</v>
      </c>
      <c r="V569" s="47">
        <v>429</v>
      </c>
      <c r="W569" s="47">
        <v>399</v>
      </c>
      <c r="X569" s="47">
        <v>8</v>
      </c>
      <c r="Y569" s="74">
        <f t="shared" si="88"/>
        <v>453</v>
      </c>
      <c r="Z569" s="75">
        <f t="shared" si="89"/>
        <v>405</v>
      </c>
      <c r="AA569" s="47">
        <v>508</v>
      </c>
      <c r="AB569" s="47">
        <v>465</v>
      </c>
      <c r="AC569" s="47">
        <v>427</v>
      </c>
      <c r="AD569" s="47">
        <v>9</v>
      </c>
      <c r="AE569" s="74">
        <f t="shared" si="90"/>
        <v>492</v>
      </c>
      <c r="AF569" s="75">
        <f t="shared" si="91"/>
        <v>438</v>
      </c>
      <c r="AG569" s="64">
        <v>0</v>
      </c>
      <c r="AH569" s="64">
        <v>0</v>
      </c>
      <c r="AI569" s="64">
        <v>0</v>
      </c>
      <c r="AJ569" s="64">
        <v>0</v>
      </c>
      <c r="AK569" s="64">
        <v>0</v>
      </c>
      <c r="AL569" s="64">
        <v>0</v>
      </c>
      <c r="AM569" s="48">
        <v>41487</v>
      </c>
    </row>
    <row r="570" spans="2:61" ht="10.5" customHeight="1" x14ac:dyDescent="0.15">
      <c r="B570" s="48">
        <v>41518</v>
      </c>
      <c r="C570" s="47">
        <v>401</v>
      </c>
      <c r="D570" s="47">
        <v>279</v>
      </c>
      <c r="E570" s="47">
        <v>251</v>
      </c>
      <c r="F570" s="47">
        <v>15</v>
      </c>
      <c r="G570" s="74">
        <f t="shared" si="92"/>
        <v>324</v>
      </c>
      <c r="H570" s="75">
        <f t="shared" si="93"/>
        <v>234</v>
      </c>
      <c r="I570" s="47">
        <v>385</v>
      </c>
      <c r="J570" s="47">
        <v>271</v>
      </c>
      <c r="K570" s="47">
        <v>245</v>
      </c>
      <c r="L570" s="47">
        <v>15</v>
      </c>
      <c r="M570" s="74">
        <f t="shared" si="94"/>
        <v>316</v>
      </c>
      <c r="N570" s="75">
        <f t="shared" si="95"/>
        <v>226</v>
      </c>
      <c r="O570" s="47"/>
      <c r="P570" s="47"/>
      <c r="Q570" s="47"/>
      <c r="R570" s="47"/>
      <c r="S570" s="74"/>
      <c r="T570" s="75"/>
      <c r="U570" s="47">
        <v>458</v>
      </c>
      <c r="V570" s="47">
        <v>430</v>
      </c>
      <c r="W570" s="47">
        <v>405</v>
      </c>
      <c r="X570" s="47">
        <v>7</v>
      </c>
      <c r="Y570" s="74">
        <f t="shared" si="88"/>
        <v>451</v>
      </c>
      <c r="Z570" s="75">
        <f t="shared" si="89"/>
        <v>409</v>
      </c>
      <c r="AA570" s="47">
        <v>489</v>
      </c>
      <c r="AB570" s="47">
        <v>464</v>
      </c>
      <c r="AC570" s="47">
        <v>435</v>
      </c>
      <c r="AD570" s="47">
        <v>7</v>
      </c>
      <c r="AE570" s="74">
        <f t="shared" si="90"/>
        <v>485</v>
      </c>
      <c r="AF570" s="75">
        <f t="shared" si="91"/>
        <v>443</v>
      </c>
      <c r="AG570" s="64">
        <v>0</v>
      </c>
      <c r="AH570" s="64">
        <v>0</v>
      </c>
      <c r="AI570" s="64">
        <v>0</v>
      </c>
      <c r="AJ570" s="64">
        <v>0</v>
      </c>
      <c r="AK570" s="64">
        <v>0</v>
      </c>
      <c r="AL570" s="64">
        <v>0</v>
      </c>
      <c r="AM570" s="46">
        <v>41518</v>
      </c>
    </row>
    <row r="571" spans="2:61" ht="10.5" customHeight="1" x14ac:dyDescent="0.15">
      <c r="B571" s="46">
        <v>41548</v>
      </c>
      <c r="C571" s="47">
        <v>433</v>
      </c>
      <c r="D571" s="47">
        <v>283</v>
      </c>
      <c r="E571" s="47">
        <v>252</v>
      </c>
      <c r="F571" s="47">
        <v>22</v>
      </c>
      <c r="G571" s="74">
        <f t="shared" si="92"/>
        <v>349</v>
      </c>
      <c r="H571" s="75">
        <f t="shared" si="93"/>
        <v>217</v>
      </c>
      <c r="I571" s="47">
        <v>421</v>
      </c>
      <c r="J571" s="47">
        <v>275</v>
      </c>
      <c r="K571" s="47">
        <v>243</v>
      </c>
      <c r="L571" s="47">
        <v>22</v>
      </c>
      <c r="M571" s="74">
        <f t="shared" si="94"/>
        <v>341</v>
      </c>
      <c r="N571" s="75">
        <f t="shared" si="95"/>
        <v>209</v>
      </c>
      <c r="O571" s="47"/>
      <c r="P571" s="47"/>
      <c r="Q571" s="47"/>
      <c r="R571" s="47"/>
      <c r="S571" s="74"/>
      <c r="T571" s="75"/>
      <c r="U571" s="47">
        <v>465</v>
      </c>
      <c r="V571" s="47">
        <v>431</v>
      </c>
      <c r="W571" s="47">
        <v>402</v>
      </c>
      <c r="X571" s="47">
        <v>8</v>
      </c>
      <c r="Y571" s="74">
        <f t="shared" si="88"/>
        <v>455</v>
      </c>
      <c r="Z571" s="75">
        <f t="shared" si="89"/>
        <v>407</v>
      </c>
      <c r="AA571" s="47">
        <v>504</v>
      </c>
      <c r="AB571" s="47">
        <v>464</v>
      </c>
      <c r="AC571" s="47">
        <v>436</v>
      </c>
      <c r="AD571" s="47">
        <v>8</v>
      </c>
      <c r="AE571" s="74">
        <f t="shared" si="90"/>
        <v>488</v>
      </c>
      <c r="AF571" s="75">
        <f t="shared" si="91"/>
        <v>440</v>
      </c>
      <c r="AG571" s="64">
        <v>0</v>
      </c>
      <c r="AH571" s="64">
        <v>0</v>
      </c>
      <c r="AI571" s="64">
        <v>0</v>
      </c>
      <c r="AJ571" s="64">
        <v>0</v>
      </c>
      <c r="AK571" s="64">
        <v>0</v>
      </c>
      <c r="AL571" s="64">
        <v>0</v>
      </c>
      <c r="AM571" s="48">
        <v>41548</v>
      </c>
    </row>
    <row r="572" spans="2:61" ht="10.5" customHeight="1" x14ac:dyDescent="0.15">
      <c r="B572" s="48">
        <v>41579</v>
      </c>
      <c r="C572" s="47">
        <v>397</v>
      </c>
      <c r="D572" s="47">
        <v>276</v>
      </c>
      <c r="E572" s="47">
        <v>243</v>
      </c>
      <c r="F572" s="47">
        <v>11</v>
      </c>
      <c r="G572" s="74">
        <f t="shared" si="92"/>
        <v>309</v>
      </c>
      <c r="H572" s="75">
        <f t="shared" si="93"/>
        <v>243</v>
      </c>
      <c r="I572" s="47">
        <v>371</v>
      </c>
      <c r="J572" s="47">
        <v>268</v>
      </c>
      <c r="K572" s="47">
        <v>243</v>
      </c>
      <c r="L572" s="47">
        <v>11</v>
      </c>
      <c r="M572" s="74">
        <f t="shared" si="94"/>
        <v>301</v>
      </c>
      <c r="N572" s="75">
        <f t="shared" si="95"/>
        <v>235</v>
      </c>
      <c r="O572" s="47"/>
      <c r="P572" s="47"/>
      <c r="Q572" s="47"/>
      <c r="R572" s="47"/>
      <c r="S572" s="74"/>
      <c r="T572" s="75"/>
      <c r="U572" s="47">
        <v>456</v>
      </c>
      <c r="V572" s="47">
        <v>430</v>
      </c>
      <c r="W572" s="47">
        <v>402</v>
      </c>
      <c r="X572" s="47">
        <v>7</v>
      </c>
      <c r="Y572" s="74">
        <f t="shared" si="88"/>
        <v>451</v>
      </c>
      <c r="Z572" s="75">
        <f t="shared" si="89"/>
        <v>409</v>
      </c>
      <c r="AA572" s="47">
        <v>496</v>
      </c>
      <c r="AB572" s="47">
        <v>467</v>
      </c>
      <c r="AC572" s="47">
        <v>442</v>
      </c>
      <c r="AD572" s="47">
        <v>8</v>
      </c>
      <c r="AE572" s="74">
        <f t="shared" si="90"/>
        <v>491</v>
      </c>
      <c r="AF572" s="75">
        <f t="shared" si="91"/>
        <v>443</v>
      </c>
      <c r="AG572" s="64">
        <v>0</v>
      </c>
      <c r="AH572" s="64">
        <v>0</v>
      </c>
      <c r="AI572" s="64">
        <v>0</v>
      </c>
      <c r="AJ572" s="64">
        <v>0</v>
      </c>
      <c r="AK572" s="64">
        <v>0</v>
      </c>
      <c r="AL572" s="64">
        <v>0</v>
      </c>
      <c r="AM572" s="48">
        <v>41579</v>
      </c>
    </row>
    <row r="573" spans="2:61" ht="10.5" customHeight="1" x14ac:dyDescent="0.15">
      <c r="B573" s="48">
        <v>41609</v>
      </c>
      <c r="C573" s="47">
        <v>402</v>
      </c>
      <c r="D573" s="47">
        <v>278</v>
      </c>
      <c r="E573" s="47">
        <v>249</v>
      </c>
      <c r="F573" s="47">
        <v>14</v>
      </c>
      <c r="G573" s="74">
        <f t="shared" si="92"/>
        <v>320</v>
      </c>
      <c r="H573" s="75">
        <f t="shared" si="93"/>
        <v>236</v>
      </c>
      <c r="I573" s="47">
        <v>448</v>
      </c>
      <c r="J573" s="47">
        <v>284</v>
      </c>
      <c r="K573" s="47">
        <v>246</v>
      </c>
      <c r="L573" s="47">
        <v>25</v>
      </c>
      <c r="M573" s="74">
        <f t="shared" si="94"/>
        <v>359</v>
      </c>
      <c r="N573" s="75">
        <f t="shared" si="95"/>
        <v>209</v>
      </c>
      <c r="O573" s="47"/>
      <c r="P573" s="47"/>
      <c r="Q573" s="47"/>
      <c r="R573" s="47"/>
      <c r="S573" s="74"/>
      <c r="T573" s="75"/>
      <c r="U573" s="47">
        <v>470</v>
      </c>
      <c r="V573" s="47">
        <v>435</v>
      </c>
      <c r="W573" s="47">
        <v>407</v>
      </c>
      <c r="X573" s="47">
        <v>9</v>
      </c>
      <c r="Y573" s="74">
        <f t="shared" si="88"/>
        <v>462</v>
      </c>
      <c r="Z573" s="75">
        <f t="shared" si="89"/>
        <v>408</v>
      </c>
      <c r="AA573" s="47">
        <v>510</v>
      </c>
      <c r="AB573" s="47">
        <v>470</v>
      </c>
      <c r="AC573" s="47">
        <v>443</v>
      </c>
      <c r="AD573" s="47">
        <v>9</v>
      </c>
      <c r="AE573" s="74">
        <f t="shared" si="90"/>
        <v>497</v>
      </c>
      <c r="AF573" s="75">
        <f t="shared" si="91"/>
        <v>443</v>
      </c>
      <c r="AG573" s="64">
        <v>0</v>
      </c>
      <c r="AH573" s="64">
        <v>0</v>
      </c>
      <c r="AI573" s="64">
        <v>0</v>
      </c>
      <c r="AJ573" s="64">
        <v>0</v>
      </c>
      <c r="AK573" s="64">
        <v>0</v>
      </c>
      <c r="AL573" s="64">
        <v>0</v>
      </c>
      <c r="AM573" s="46">
        <v>41609</v>
      </c>
    </row>
    <row r="574" spans="2:61" ht="10.5" customHeight="1" x14ac:dyDescent="0.15">
      <c r="B574" s="46">
        <v>41640</v>
      </c>
      <c r="C574" s="47">
        <v>384</v>
      </c>
      <c r="D574" s="47">
        <v>281</v>
      </c>
      <c r="E574" s="47">
        <v>251</v>
      </c>
      <c r="F574" s="47">
        <v>15</v>
      </c>
      <c r="G574" s="74">
        <f>D574+F574*3</f>
        <v>326</v>
      </c>
      <c r="H574" s="75">
        <f>D574-3*F574</f>
        <v>236</v>
      </c>
      <c r="I574" s="47">
        <v>384</v>
      </c>
      <c r="J574" s="47">
        <v>279</v>
      </c>
      <c r="K574" s="47">
        <v>251</v>
      </c>
      <c r="L574" s="47">
        <v>14</v>
      </c>
      <c r="M574" s="74">
        <f>J574+L574*3</f>
        <v>321</v>
      </c>
      <c r="N574" s="75">
        <f>J574-3*L574</f>
        <v>237</v>
      </c>
      <c r="O574" s="47"/>
      <c r="P574" s="47"/>
      <c r="Q574" s="47"/>
      <c r="R574" s="47"/>
      <c r="S574" s="74"/>
      <c r="T574" s="75"/>
      <c r="U574" s="47">
        <v>473</v>
      </c>
      <c r="V574" s="47">
        <v>440</v>
      </c>
      <c r="W574" s="47">
        <v>413</v>
      </c>
      <c r="X574" s="47">
        <v>7</v>
      </c>
      <c r="Y574" s="74">
        <f>V574+X574*3</f>
        <v>461</v>
      </c>
      <c r="Z574" s="75">
        <f>V574-3*X574</f>
        <v>419</v>
      </c>
      <c r="AA574" s="47">
        <v>521</v>
      </c>
      <c r="AB574" s="47">
        <v>476</v>
      </c>
      <c r="AC574" s="47">
        <v>447</v>
      </c>
      <c r="AD574" s="47">
        <v>8</v>
      </c>
      <c r="AE574" s="74">
        <f>AB574+AD574*3</f>
        <v>500</v>
      </c>
      <c r="AF574" s="75">
        <f>AB574-3*AD574</f>
        <v>452</v>
      </c>
      <c r="AG574" s="64">
        <v>0</v>
      </c>
      <c r="AH574" s="64">
        <v>0</v>
      </c>
      <c r="AI574" s="64">
        <v>0</v>
      </c>
      <c r="AJ574" s="64">
        <v>0</v>
      </c>
      <c r="AK574" s="64">
        <v>0</v>
      </c>
      <c r="AL574" s="64">
        <v>0</v>
      </c>
      <c r="AM574" s="48">
        <v>41640</v>
      </c>
    </row>
    <row r="575" spans="2:61" ht="10.5" customHeight="1" x14ac:dyDescent="0.15">
      <c r="B575" s="48">
        <v>41671</v>
      </c>
      <c r="C575" s="47">
        <v>432</v>
      </c>
      <c r="D575" s="47">
        <v>295</v>
      </c>
      <c r="E575" s="47">
        <v>250</v>
      </c>
      <c r="F575" s="47">
        <v>21</v>
      </c>
      <c r="G575" s="74">
        <f>D575+F575*3</f>
        <v>358</v>
      </c>
      <c r="H575" s="75">
        <f>D575-3*F575</f>
        <v>232</v>
      </c>
      <c r="I575" s="47">
        <v>427</v>
      </c>
      <c r="J575" s="47">
        <v>291</v>
      </c>
      <c r="K575" s="47">
        <v>251</v>
      </c>
      <c r="L575" s="47">
        <v>21</v>
      </c>
      <c r="M575" s="74">
        <f>J575+L575*3</f>
        <v>354</v>
      </c>
      <c r="N575" s="75">
        <f>J575-3*L575</f>
        <v>228</v>
      </c>
      <c r="O575" s="47"/>
      <c r="P575" s="47"/>
      <c r="Q575" s="47"/>
      <c r="R575" s="47"/>
      <c r="S575" s="74"/>
      <c r="T575" s="75"/>
      <c r="U575" s="47">
        <v>472</v>
      </c>
      <c r="V575" s="47">
        <v>438</v>
      </c>
      <c r="W575" s="47">
        <v>413</v>
      </c>
      <c r="X575" s="47">
        <v>8</v>
      </c>
      <c r="Y575" s="74">
        <f>V575+X575*3</f>
        <v>462</v>
      </c>
      <c r="Z575" s="75">
        <f>V575-3*X575</f>
        <v>414</v>
      </c>
      <c r="AA575" s="47">
        <v>499</v>
      </c>
      <c r="AB575" s="47">
        <v>470</v>
      </c>
      <c r="AC575" s="47">
        <v>444</v>
      </c>
      <c r="AD575" s="47">
        <v>8</v>
      </c>
      <c r="AE575" s="74">
        <f>AB575+AD575*3</f>
        <v>494</v>
      </c>
      <c r="AF575" s="75">
        <f>AB575-3*AD575</f>
        <v>446</v>
      </c>
      <c r="AG575" s="64">
        <v>0</v>
      </c>
      <c r="AH575" s="64">
        <v>0</v>
      </c>
      <c r="AI575" s="64">
        <v>0</v>
      </c>
      <c r="AJ575" s="64">
        <v>0</v>
      </c>
      <c r="AK575" s="64">
        <v>0</v>
      </c>
      <c r="AL575" s="64">
        <v>0</v>
      </c>
      <c r="AM575" s="48">
        <v>41671</v>
      </c>
    </row>
    <row r="576" spans="2:61" ht="10.5" customHeight="1" x14ac:dyDescent="0.15">
      <c r="B576" s="48">
        <v>41699</v>
      </c>
      <c r="C576" s="47">
        <v>437</v>
      </c>
      <c r="D576" s="47">
        <v>293</v>
      </c>
      <c r="E576" s="47">
        <v>250</v>
      </c>
      <c r="F576" s="47">
        <v>22</v>
      </c>
      <c r="G576" s="74">
        <f>D576+F576*3</f>
        <v>359</v>
      </c>
      <c r="H576" s="75">
        <f>D576-3*F576</f>
        <v>227</v>
      </c>
      <c r="I576" s="47">
        <v>447</v>
      </c>
      <c r="J576" s="47">
        <v>288</v>
      </c>
      <c r="K576" s="47">
        <v>246</v>
      </c>
      <c r="L576" s="47">
        <v>22</v>
      </c>
      <c r="M576" s="74">
        <f>J576+L576*3</f>
        <v>354</v>
      </c>
      <c r="N576" s="75">
        <f>J576-3*L576</f>
        <v>222</v>
      </c>
      <c r="O576" s="47"/>
      <c r="P576" s="47"/>
      <c r="Q576" s="47"/>
      <c r="R576" s="47"/>
      <c r="S576" s="74"/>
      <c r="T576" s="75"/>
      <c r="U576" s="47">
        <v>470</v>
      </c>
      <c r="V576" s="47">
        <v>438</v>
      </c>
      <c r="W576" s="47">
        <v>409</v>
      </c>
      <c r="X576" s="47">
        <v>8</v>
      </c>
      <c r="Y576" s="74">
        <f>V576+X576*3</f>
        <v>462</v>
      </c>
      <c r="Z576" s="75">
        <f>V576-3*X576</f>
        <v>414</v>
      </c>
      <c r="AA576" s="47">
        <v>516</v>
      </c>
      <c r="AB576" s="47">
        <v>469</v>
      </c>
      <c r="AC576" s="47">
        <v>434</v>
      </c>
      <c r="AD576" s="47">
        <v>8</v>
      </c>
      <c r="AE576" s="74">
        <f>AB576+AD576*3</f>
        <v>493</v>
      </c>
      <c r="AF576" s="75">
        <f>AB576-3*AD576</f>
        <v>445</v>
      </c>
      <c r="AG576" s="64">
        <v>0</v>
      </c>
      <c r="AH576" s="64">
        <v>0</v>
      </c>
      <c r="AI576" s="64">
        <v>0</v>
      </c>
      <c r="AJ576" s="64">
        <v>0</v>
      </c>
      <c r="AK576" s="64">
        <v>0</v>
      </c>
      <c r="AL576" s="64">
        <v>0</v>
      </c>
      <c r="AM576" s="46">
        <v>41699</v>
      </c>
    </row>
    <row r="577" spans="2:39" ht="10.5" customHeight="1" x14ac:dyDescent="0.15">
      <c r="B577" s="46">
        <v>41730</v>
      </c>
      <c r="C577" s="47">
        <v>436</v>
      </c>
      <c r="D577" s="47">
        <v>292</v>
      </c>
      <c r="E577" s="47">
        <v>249</v>
      </c>
      <c r="F577" s="47">
        <v>18</v>
      </c>
      <c r="G577" s="74">
        <f t="shared" ref="G577:G612" si="96">D577+F577*3</f>
        <v>346</v>
      </c>
      <c r="H577" s="75">
        <f t="shared" ref="H577:H612" si="97">D577-3*F577</f>
        <v>238</v>
      </c>
      <c r="I577" s="47">
        <v>445</v>
      </c>
      <c r="J577" s="47">
        <v>287</v>
      </c>
      <c r="K577" s="47">
        <v>249</v>
      </c>
      <c r="L577" s="47">
        <v>17</v>
      </c>
      <c r="M577" s="74">
        <f t="shared" ref="M577:M612" si="98">J577+L577*3</f>
        <v>338</v>
      </c>
      <c r="N577" s="75">
        <f t="shared" ref="N577:N612" si="99">J577-3*L577</f>
        <v>236</v>
      </c>
      <c r="O577" s="47"/>
      <c r="P577" s="47"/>
      <c r="Q577" s="47"/>
      <c r="R577" s="47"/>
      <c r="S577" s="74"/>
      <c r="T577" s="75"/>
      <c r="U577" s="47">
        <v>466</v>
      </c>
      <c r="V577" s="47">
        <v>434</v>
      </c>
      <c r="W577" s="47">
        <v>405</v>
      </c>
      <c r="X577" s="47">
        <v>8</v>
      </c>
      <c r="Y577" s="74">
        <f t="shared" ref="Y577:Y612" si="100">V577+X577*3</f>
        <v>458</v>
      </c>
      <c r="Z577" s="75">
        <f t="shared" ref="Z577:Z612" si="101">V577-3*X577</f>
        <v>410</v>
      </c>
      <c r="AA577" s="47">
        <v>496</v>
      </c>
      <c r="AB577" s="47">
        <v>464</v>
      </c>
      <c r="AC577" s="47">
        <v>437</v>
      </c>
      <c r="AD577" s="47">
        <v>8</v>
      </c>
      <c r="AE577" s="74">
        <f t="shared" ref="AE577:AE612" si="102">AB577+AD577*3</f>
        <v>488</v>
      </c>
      <c r="AF577" s="75">
        <f t="shared" ref="AF577:AF612" si="103">AB577-3*AD577</f>
        <v>440</v>
      </c>
      <c r="AG577" s="64">
        <v>0</v>
      </c>
      <c r="AH577" s="64">
        <v>0</v>
      </c>
      <c r="AI577" s="64">
        <v>0</v>
      </c>
      <c r="AJ577" s="64">
        <v>0</v>
      </c>
      <c r="AK577" s="64">
        <v>0</v>
      </c>
      <c r="AL577" s="64">
        <v>0</v>
      </c>
      <c r="AM577" s="48">
        <v>41730</v>
      </c>
    </row>
    <row r="578" spans="2:39" ht="10.5" customHeight="1" x14ac:dyDescent="0.15">
      <c r="B578" s="48">
        <v>41760</v>
      </c>
      <c r="C578" s="47">
        <v>409</v>
      </c>
      <c r="D578" s="47">
        <v>278</v>
      </c>
      <c r="E578" s="47">
        <v>245</v>
      </c>
      <c r="F578" s="47">
        <v>18</v>
      </c>
      <c r="G578" s="74">
        <f t="shared" si="96"/>
        <v>332</v>
      </c>
      <c r="H578" s="75">
        <f t="shared" si="97"/>
        <v>224</v>
      </c>
      <c r="I578" s="47">
        <v>413</v>
      </c>
      <c r="J578" s="47">
        <v>274</v>
      </c>
      <c r="K578" s="47">
        <v>243</v>
      </c>
      <c r="L578" s="47">
        <v>19</v>
      </c>
      <c r="M578" s="74">
        <f t="shared" si="98"/>
        <v>331</v>
      </c>
      <c r="N578" s="75">
        <f t="shared" si="99"/>
        <v>217</v>
      </c>
      <c r="O578" s="47"/>
      <c r="P578" s="47"/>
      <c r="Q578" s="47"/>
      <c r="R578" s="47"/>
      <c r="S578" s="74"/>
      <c r="T578" s="75"/>
      <c r="U578" s="47">
        <v>460</v>
      </c>
      <c r="V578" s="47">
        <v>434</v>
      </c>
      <c r="W578" s="47">
        <v>406</v>
      </c>
      <c r="X578" s="47">
        <v>7</v>
      </c>
      <c r="Y578" s="74">
        <f t="shared" si="100"/>
        <v>455</v>
      </c>
      <c r="Z578" s="75">
        <f t="shared" si="101"/>
        <v>413</v>
      </c>
      <c r="AA578" s="47">
        <v>494</v>
      </c>
      <c r="AB578" s="47">
        <v>467</v>
      </c>
      <c r="AC578" s="47">
        <v>437</v>
      </c>
      <c r="AD578" s="47">
        <v>8</v>
      </c>
      <c r="AE578" s="74">
        <f t="shared" si="102"/>
        <v>491</v>
      </c>
      <c r="AF578" s="75">
        <f t="shared" si="103"/>
        <v>443</v>
      </c>
      <c r="AG578" s="64">
        <v>0</v>
      </c>
      <c r="AH578" s="64">
        <v>0</v>
      </c>
      <c r="AI578" s="64">
        <v>0</v>
      </c>
      <c r="AJ578" s="64">
        <v>0</v>
      </c>
      <c r="AK578" s="64">
        <v>0</v>
      </c>
      <c r="AL578" s="64">
        <v>0</v>
      </c>
      <c r="AM578" s="46">
        <v>41760</v>
      </c>
    </row>
    <row r="579" spans="2:39" ht="10.5" customHeight="1" x14ac:dyDescent="0.15">
      <c r="B579" s="48">
        <v>41791</v>
      </c>
      <c r="C579" s="47">
        <v>430</v>
      </c>
      <c r="D579" s="47">
        <v>276</v>
      </c>
      <c r="E579" s="47">
        <v>238</v>
      </c>
      <c r="F579" s="47">
        <v>20</v>
      </c>
      <c r="G579" s="74">
        <f t="shared" si="96"/>
        <v>336</v>
      </c>
      <c r="H579" s="75">
        <f t="shared" si="97"/>
        <v>216</v>
      </c>
      <c r="I579" s="47">
        <v>422</v>
      </c>
      <c r="J579" s="47">
        <v>274</v>
      </c>
      <c r="K579" s="47">
        <v>242</v>
      </c>
      <c r="L579" s="47">
        <v>19</v>
      </c>
      <c r="M579" s="74">
        <f t="shared" si="98"/>
        <v>331</v>
      </c>
      <c r="N579" s="75">
        <f t="shared" si="99"/>
        <v>217</v>
      </c>
      <c r="O579" s="47"/>
      <c r="P579" s="47"/>
      <c r="Q579" s="47"/>
      <c r="R579" s="47"/>
      <c r="S579" s="74"/>
      <c r="T579" s="75"/>
      <c r="U579" s="47">
        <v>460</v>
      </c>
      <c r="V579" s="47">
        <v>436</v>
      </c>
      <c r="W579" s="47">
        <v>407</v>
      </c>
      <c r="X579" s="47">
        <v>7</v>
      </c>
      <c r="Y579" s="74">
        <f t="shared" si="100"/>
        <v>457</v>
      </c>
      <c r="Z579" s="75">
        <f t="shared" si="101"/>
        <v>415</v>
      </c>
      <c r="AA579" s="47">
        <v>495</v>
      </c>
      <c r="AB579" s="47">
        <v>470</v>
      </c>
      <c r="AC579" s="47">
        <v>441</v>
      </c>
      <c r="AD579" s="47">
        <v>8</v>
      </c>
      <c r="AE579" s="74">
        <f t="shared" si="102"/>
        <v>494</v>
      </c>
      <c r="AF579" s="75">
        <f t="shared" si="103"/>
        <v>446</v>
      </c>
      <c r="AG579" s="64">
        <v>0</v>
      </c>
      <c r="AH579" s="64">
        <v>0</v>
      </c>
      <c r="AI579" s="64">
        <v>0</v>
      </c>
      <c r="AJ579" s="64">
        <v>0</v>
      </c>
      <c r="AK579" s="64">
        <v>0</v>
      </c>
      <c r="AL579" s="64">
        <v>0</v>
      </c>
      <c r="AM579" s="48">
        <v>41791</v>
      </c>
    </row>
    <row r="580" spans="2:39" ht="10.5" customHeight="1" x14ac:dyDescent="0.15">
      <c r="B580" s="46">
        <v>41821</v>
      </c>
      <c r="C580" s="47">
        <v>394</v>
      </c>
      <c r="D580" s="47">
        <v>264</v>
      </c>
      <c r="E580" s="47">
        <v>235</v>
      </c>
      <c r="F580" s="47">
        <v>14</v>
      </c>
      <c r="G580" s="74">
        <f t="shared" si="96"/>
        <v>306</v>
      </c>
      <c r="H580" s="75">
        <f t="shared" si="97"/>
        <v>222</v>
      </c>
      <c r="I580" s="47">
        <v>370</v>
      </c>
      <c r="J580" s="47">
        <v>264</v>
      </c>
      <c r="K580" s="47">
        <v>235</v>
      </c>
      <c r="L580" s="47">
        <v>13</v>
      </c>
      <c r="M580" s="74">
        <f t="shared" si="98"/>
        <v>303</v>
      </c>
      <c r="N580" s="75">
        <f t="shared" si="99"/>
        <v>225</v>
      </c>
      <c r="O580" s="47"/>
      <c r="P580" s="47"/>
      <c r="Q580" s="47"/>
      <c r="R580" s="47"/>
      <c r="S580" s="74"/>
      <c r="T580" s="75"/>
      <c r="U580" s="47">
        <v>464</v>
      </c>
      <c r="V580" s="47">
        <v>435</v>
      </c>
      <c r="W580" s="47">
        <v>412</v>
      </c>
      <c r="X580" s="47">
        <v>7</v>
      </c>
      <c r="Y580" s="74">
        <f t="shared" si="100"/>
        <v>456</v>
      </c>
      <c r="Z580" s="75">
        <f t="shared" si="101"/>
        <v>414</v>
      </c>
      <c r="AA580" s="47">
        <v>493</v>
      </c>
      <c r="AB580" s="47">
        <v>467</v>
      </c>
      <c r="AC580" s="47">
        <v>431</v>
      </c>
      <c r="AD580" s="47">
        <v>8</v>
      </c>
      <c r="AE580" s="74">
        <f t="shared" si="102"/>
        <v>491</v>
      </c>
      <c r="AF580" s="75">
        <f t="shared" si="103"/>
        <v>443</v>
      </c>
      <c r="AG580" s="64">
        <v>0</v>
      </c>
      <c r="AH580" s="64">
        <v>0</v>
      </c>
      <c r="AI580" s="64">
        <v>0</v>
      </c>
      <c r="AJ580" s="64">
        <v>0</v>
      </c>
      <c r="AK580" s="64">
        <v>0</v>
      </c>
      <c r="AL580" s="64">
        <v>0</v>
      </c>
      <c r="AM580" s="46">
        <v>41821</v>
      </c>
    </row>
    <row r="581" spans="2:39" ht="10.5" customHeight="1" x14ac:dyDescent="0.15">
      <c r="B581" s="48">
        <v>41852</v>
      </c>
      <c r="C581" s="47">
        <v>381</v>
      </c>
      <c r="D581" s="47">
        <v>272</v>
      </c>
      <c r="E581" s="47">
        <v>239</v>
      </c>
      <c r="F581" s="47">
        <v>15</v>
      </c>
      <c r="G581" s="74">
        <f t="shared" si="96"/>
        <v>317</v>
      </c>
      <c r="H581" s="75">
        <f t="shared" si="97"/>
        <v>227</v>
      </c>
      <c r="I581" s="47">
        <v>391</v>
      </c>
      <c r="J581" s="47">
        <v>272</v>
      </c>
      <c r="K581" s="47">
        <v>239</v>
      </c>
      <c r="L581" s="47">
        <v>15</v>
      </c>
      <c r="M581" s="74">
        <f t="shared" si="98"/>
        <v>317</v>
      </c>
      <c r="N581" s="75">
        <f t="shared" si="99"/>
        <v>227</v>
      </c>
      <c r="O581" s="47"/>
      <c r="P581" s="47"/>
      <c r="Q581" s="47"/>
      <c r="R581" s="47"/>
      <c r="S581" s="74"/>
      <c r="T581" s="75"/>
      <c r="U581" s="47">
        <v>468</v>
      </c>
      <c r="V581" s="47">
        <v>436</v>
      </c>
      <c r="W581" s="47">
        <v>412</v>
      </c>
      <c r="X581" s="47">
        <v>7</v>
      </c>
      <c r="Y581" s="74">
        <f t="shared" si="100"/>
        <v>457</v>
      </c>
      <c r="Z581" s="75">
        <f t="shared" si="101"/>
        <v>415</v>
      </c>
      <c r="AA581" s="47">
        <v>497</v>
      </c>
      <c r="AB581" s="47">
        <v>468</v>
      </c>
      <c r="AC581" s="47">
        <v>437</v>
      </c>
      <c r="AD581" s="47">
        <v>8</v>
      </c>
      <c r="AE581" s="74">
        <f t="shared" si="102"/>
        <v>492</v>
      </c>
      <c r="AF581" s="75">
        <f t="shared" si="103"/>
        <v>444</v>
      </c>
      <c r="AG581" s="64">
        <v>0</v>
      </c>
      <c r="AH581" s="64">
        <v>0</v>
      </c>
      <c r="AI581" s="64">
        <v>0</v>
      </c>
      <c r="AJ581" s="64">
        <v>0</v>
      </c>
      <c r="AK581" s="64">
        <v>0</v>
      </c>
      <c r="AL581" s="64">
        <v>0</v>
      </c>
      <c r="AM581" s="48">
        <v>41852</v>
      </c>
    </row>
    <row r="582" spans="2:39" ht="10.5" customHeight="1" x14ac:dyDescent="0.15">
      <c r="B582" s="48">
        <v>41883</v>
      </c>
      <c r="C582" s="47">
        <v>400</v>
      </c>
      <c r="D582" s="47">
        <v>268</v>
      </c>
      <c r="E582" s="47">
        <v>237</v>
      </c>
      <c r="F582" s="47">
        <v>19</v>
      </c>
      <c r="G582" s="74">
        <f t="shared" si="96"/>
        <v>325</v>
      </c>
      <c r="H582" s="75">
        <f t="shared" si="97"/>
        <v>211</v>
      </c>
      <c r="I582" s="47">
        <v>408</v>
      </c>
      <c r="J582" s="47">
        <v>265</v>
      </c>
      <c r="K582" s="47">
        <v>238</v>
      </c>
      <c r="L582" s="47">
        <v>20</v>
      </c>
      <c r="M582" s="74">
        <f t="shared" si="98"/>
        <v>325</v>
      </c>
      <c r="N582" s="75">
        <f t="shared" si="99"/>
        <v>205</v>
      </c>
      <c r="O582" s="47"/>
      <c r="P582" s="47"/>
      <c r="Q582" s="47"/>
      <c r="R582" s="47"/>
      <c r="S582" s="74"/>
      <c r="T582" s="75"/>
      <c r="U582" s="47">
        <v>465</v>
      </c>
      <c r="V582" s="47">
        <v>434</v>
      </c>
      <c r="W582" s="47">
        <v>409</v>
      </c>
      <c r="X582" s="47">
        <v>7</v>
      </c>
      <c r="Y582" s="74">
        <f t="shared" si="100"/>
        <v>455</v>
      </c>
      <c r="Z582" s="75">
        <f t="shared" si="101"/>
        <v>413</v>
      </c>
      <c r="AA582" s="47">
        <v>525</v>
      </c>
      <c r="AB582" s="47">
        <v>469</v>
      </c>
      <c r="AC582" s="47">
        <v>432</v>
      </c>
      <c r="AD582" s="47">
        <v>8</v>
      </c>
      <c r="AE582" s="74">
        <f t="shared" si="102"/>
        <v>493</v>
      </c>
      <c r="AF582" s="75">
        <f t="shared" si="103"/>
        <v>445</v>
      </c>
      <c r="AG582" s="64">
        <v>0</v>
      </c>
      <c r="AH582" s="64">
        <v>0</v>
      </c>
      <c r="AI582" s="64">
        <v>0</v>
      </c>
      <c r="AJ582" s="64">
        <v>0</v>
      </c>
      <c r="AK582" s="64">
        <v>0</v>
      </c>
      <c r="AL582" s="64">
        <v>0</v>
      </c>
      <c r="AM582" s="46">
        <v>41883</v>
      </c>
    </row>
    <row r="583" spans="2:39" ht="10.5" customHeight="1" x14ac:dyDescent="0.15">
      <c r="B583" s="46">
        <v>41913</v>
      </c>
      <c r="C583" s="47">
        <v>377</v>
      </c>
      <c r="D583" s="47">
        <v>269</v>
      </c>
      <c r="E583" s="47">
        <v>238</v>
      </c>
      <c r="F583" s="47">
        <v>14</v>
      </c>
      <c r="G583" s="74">
        <f t="shared" si="96"/>
        <v>311</v>
      </c>
      <c r="H583" s="75">
        <f t="shared" si="97"/>
        <v>227</v>
      </c>
      <c r="I583" s="47">
        <v>388</v>
      </c>
      <c r="J583" s="47">
        <v>265</v>
      </c>
      <c r="K583" s="47">
        <v>237</v>
      </c>
      <c r="L583" s="47">
        <v>14</v>
      </c>
      <c r="M583" s="74">
        <f t="shared" si="98"/>
        <v>307</v>
      </c>
      <c r="N583" s="75">
        <f t="shared" si="99"/>
        <v>223</v>
      </c>
      <c r="O583" s="47"/>
      <c r="P583" s="47"/>
      <c r="Q583" s="47"/>
      <c r="R583" s="47"/>
      <c r="S583" s="74"/>
      <c r="T583" s="75"/>
      <c r="U583" s="47">
        <v>473</v>
      </c>
      <c r="V583" s="47">
        <v>437</v>
      </c>
      <c r="W583" s="47">
        <v>411</v>
      </c>
      <c r="X583" s="47">
        <v>8</v>
      </c>
      <c r="Y583" s="74">
        <f t="shared" si="100"/>
        <v>461</v>
      </c>
      <c r="Z583" s="75">
        <f t="shared" si="101"/>
        <v>413</v>
      </c>
      <c r="AA583" s="47">
        <v>535</v>
      </c>
      <c r="AB583" s="47">
        <v>469</v>
      </c>
      <c r="AC583" s="47">
        <v>444</v>
      </c>
      <c r="AD583" s="47">
        <v>9</v>
      </c>
      <c r="AE583" s="74">
        <f t="shared" si="102"/>
        <v>496</v>
      </c>
      <c r="AF583" s="75">
        <f t="shared" si="103"/>
        <v>442</v>
      </c>
      <c r="AG583" s="64">
        <v>0</v>
      </c>
      <c r="AH583" s="64">
        <v>0</v>
      </c>
      <c r="AI583" s="64">
        <v>0</v>
      </c>
      <c r="AJ583" s="64">
        <v>0</v>
      </c>
      <c r="AK583" s="64">
        <v>0</v>
      </c>
      <c r="AL583" s="64">
        <v>0</v>
      </c>
      <c r="AM583" s="48">
        <v>41913</v>
      </c>
    </row>
    <row r="584" spans="2:39" ht="10.5" customHeight="1" x14ac:dyDescent="0.15">
      <c r="B584" s="48">
        <v>41944</v>
      </c>
      <c r="C584" s="47">
        <v>429</v>
      </c>
      <c r="D584" s="47">
        <v>278</v>
      </c>
      <c r="E584" s="47">
        <v>247</v>
      </c>
      <c r="F584" s="47">
        <v>19</v>
      </c>
      <c r="G584" s="74">
        <f t="shared" si="96"/>
        <v>335</v>
      </c>
      <c r="H584" s="75">
        <f t="shared" si="97"/>
        <v>221</v>
      </c>
      <c r="I584" s="47">
        <v>428</v>
      </c>
      <c r="J584" s="47">
        <v>273</v>
      </c>
      <c r="K584" s="47">
        <v>243</v>
      </c>
      <c r="L584" s="47">
        <v>20</v>
      </c>
      <c r="M584" s="74">
        <f t="shared" si="98"/>
        <v>333</v>
      </c>
      <c r="N584" s="75">
        <f t="shared" si="99"/>
        <v>213</v>
      </c>
      <c r="O584" s="47"/>
      <c r="P584" s="47"/>
      <c r="Q584" s="47"/>
      <c r="R584" s="47"/>
      <c r="S584" s="74"/>
      <c r="T584" s="75"/>
      <c r="U584" s="47">
        <v>461</v>
      </c>
      <c r="V584" s="47">
        <v>435</v>
      </c>
      <c r="W584" s="47">
        <v>409</v>
      </c>
      <c r="X584" s="47">
        <v>7</v>
      </c>
      <c r="Y584" s="74">
        <f t="shared" si="100"/>
        <v>456</v>
      </c>
      <c r="Z584" s="75">
        <f t="shared" si="101"/>
        <v>414</v>
      </c>
      <c r="AA584" s="47">
        <v>500</v>
      </c>
      <c r="AB584" s="47">
        <v>496</v>
      </c>
      <c r="AC584" s="47">
        <v>440</v>
      </c>
      <c r="AD584" s="47">
        <v>8</v>
      </c>
      <c r="AE584" s="74">
        <f t="shared" si="102"/>
        <v>520</v>
      </c>
      <c r="AF584" s="75">
        <f t="shared" si="103"/>
        <v>472</v>
      </c>
      <c r="AG584" s="64">
        <v>0</v>
      </c>
      <c r="AH584" s="64">
        <v>0</v>
      </c>
      <c r="AI584" s="64">
        <v>0</v>
      </c>
      <c r="AJ584" s="64">
        <v>0</v>
      </c>
      <c r="AK584" s="64">
        <v>0</v>
      </c>
      <c r="AL584" s="64">
        <v>0</v>
      </c>
      <c r="AM584" s="46">
        <v>41944</v>
      </c>
    </row>
    <row r="585" spans="2:39" ht="10.5" customHeight="1" x14ac:dyDescent="0.15">
      <c r="B585" s="48">
        <v>41974</v>
      </c>
      <c r="C585" s="47">
        <v>433</v>
      </c>
      <c r="D585" s="47">
        <v>278</v>
      </c>
      <c r="E585" s="47">
        <v>245</v>
      </c>
      <c r="F585" s="47">
        <v>13</v>
      </c>
      <c r="G585" s="74">
        <f t="shared" si="96"/>
        <v>317</v>
      </c>
      <c r="H585" s="75">
        <f t="shared" si="97"/>
        <v>239</v>
      </c>
      <c r="I585" s="47">
        <v>408</v>
      </c>
      <c r="J585" s="47">
        <v>274</v>
      </c>
      <c r="K585" s="47">
        <v>238</v>
      </c>
      <c r="L585" s="47">
        <v>13</v>
      </c>
      <c r="M585" s="74">
        <f t="shared" si="98"/>
        <v>313</v>
      </c>
      <c r="N585" s="75">
        <f t="shared" si="99"/>
        <v>235</v>
      </c>
      <c r="O585" s="47"/>
      <c r="P585" s="47"/>
      <c r="Q585" s="47"/>
      <c r="R585" s="47"/>
      <c r="S585" s="74"/>
      <c r="T585" s="75"/>
      <c r="U585" s="47">
        <v>465</v>
      </c>
      <c r="V585" s="47">
        <v>437</v>
      </c>
      <c r="W585" s="47">
        <v>414</v>
      </c>
      <c r="X585" s="47">
        <v>7</v>
      </c>
      <c r="Y585" s="74">
        <f t="shared" si="100"/>
        <v>458</v>
      </c>
      <c r="Z585" s="75">
        <f t="shared" si="101"/>
        <v>416</v>
      </c>
      <c r="AA585" s="47">
        <v>512</v>
      </c>
      <c r="AB585" s="47">
        <v>472</v>
      </c>
      <c r="AC585" s="47">
        <v>439</v>
      </c>
      <c r="AD585" s="47">
        <v>8</v>
      </c>
      <c r="AE585" s="74">
        <f t="shared" si="102"/>
        <v>496</v>
      </c>
      <c r="AF585" s="75">
        <f t="shared" si="103"/>
        <v>448</v>
      </c>
      <c r="AG585" s="64">
        <v>0</v>
      </c>
      <c r="AH585" s="64">
        <v>0</v>
      </c>
      <c r="AI585" s="64">
        <v>0</v>
      </c>
      <c r="AJ585" s="64">
        <v>0</v>
      </c>
      <c r="AK585" s="64">
        <v>0</v>
      </c>
      <c r="AL585" s="64">
        <v>0</v>
      </c>
      <c r="AM585" s="48">
        <v>41974</v>
      </c>
    </row>
    <row r="586" spans="2:39" ht="10.5" customHeight="1" x14ac:dyDescent="0.15">
      <c r="B586" s="46">
        <v>42005</v>
      </c>
      <c r="C586" s="47">
        <v>407</v>
      </c>
      <c r="D586" s="47">
        <v>286</v>
      </c>
      <c r="E586" s="47">
        <v>250</v>
      </c>
      <c r="F586" s="47">
        <v>14</v>
      </c>
      <c r="G586" s="74">
        <f t="shared" si="96"/>
        <v>328</v>
      </c>
      <c r="H586" s="75">
        <f t="shared" si="97"/>
        <v>244</v>
      </c>
      <c r="I586" s="47">
        <v>348</v>
      </c>
      <c r="J586" s="47">
        <v>279</v>
      </c>
      <c r="K586" s="47">
        <v>236</v>
      </c>
      <c r="L586" s="47">
        <v>13</v>
      </c>
      <c r="M586" s="74">
        <f t="shared" si="98"/>
        <v>318</v>
      </c>
      <c r="N586" s="75">
        <f t="shared" si="99"/>
        <v>240</v>
      </c>
      <c r="O586" s="47"/>
      <c r="P586" s="47"/>
      <c r="Q586" s="47"/>
      <c r="R586" s="47"/>
      <c r="S586" s="74"/>
      <c r="T586" s="75"/>
      <c r="U586" s="47">
        <v>465</v>
      </c>
      <c r="V586" s="47">
        <v>439</v>
      </c>
      <c r="W586" s="47">
        <v>413</v>
      </c>
      <c r="X586" s="47">
        <v>7</v>
      </c>
      <c r="Y586" s="74">
        <f t="shared" si="100"/>
        <v>460</v>
      </c>
      <c r="Z586" s="75">
        <f t="shared" si="101"/>
        <v>418</v>
      </c>
      <c r="AA586" s="47">
        <v>504</v>
      </c>
      <c r="AB586" s="47">
        <v>475</v>
      </c>
      <c r="AC586" s="47">
        <v>448</v>
      </c>
      <c r="AD586" s="47">
        <v>8</v>
      </c>
      <c r="AE586" s="74">
        <f t="shared" si="102"/>
        <v>499</v>
      </c>
      <c r="AF586" s="75">
        <f t="shared" si="103"/>
        <v>451</v>
      </c>
      <c r="AG586" s="64">
        <v>0</v>
      </c>
      <c r="AH586" s="64">
        <v>0</v>
      </c>
      <c r="AI586" s="64">
        <v>0</v>
      </c>
      <c r="AJ586" s="64">
        <v>0</v>
      </c>
      <c r="AK586" s="64">
        <v>0</v>
      </c>
      <c r="AL586" s="64">
        <v>0</v>
      </c>
      <c r="AM586" s="46">
        <v>42005</v>
      </c>
    </row>
    <row r="587" spans="2:39" ht="10.5" customHeight="1" x14ac:dyDescent="0.15">
      <c r="B587" s="48">
        <v>42036</v>
      </c>
      <c r="C587" s="47">
        <v>357</v>
      </c>
      <c r="D587" s="47">
        <v>274</v>
      </c>
      <c r="E587" s="47">
        <v>251</v>
      </c>
      <c r="F587" s="47">
        <v>10</v>
      </c>
      <c r="G587" s="74">
        <f t="shared" si="96"/>
        <v>304</v>
      </c>
      <c r="H587" s="75">
        <f t="shared" si="97"/>
        <v>244</v>
      </c>
      <c r="I587" s="47">
        <v>345</v>
      </c>
      <c r="J587" s="47">
        <v>255</v>
      </c>
      <c r="K587" s="47">
        <v>235</v>
      </c>
      <c r="L587" s="47">
        <v>10</v>
      </c>
      <c r="M587" s="74">
        <f t="shared" si="98"/>
        <v>285</v>
      </c>
      <c r="N587" s="75">
        <f t="shared" si="99"/>
        <v>225</v>
      </c>
      <c r="O587" s="47"/>
      <c r="P587" s="47"/>
      <c r="Q587" s="47"/>
      <c r="R587" s="47"/>
      <c r="S587" s="74"/>
      <c r="T587" s="75"/>
      <c r="U587" s="47">
        <v>459</v>
      </c>
      <c r="V587" s="47">
        <v>435</v>
      </c>
      <c r="W587" s="47">
        <v>411</v>
      </c>
      <c r="X587" s="47">
        <v>7</v>
      </c>
      <c r="Y587" s="74">
        <f t="shared" si="100"/>
        <v>456</v>
      </c>
      <c r="Z587" s="75">
        <f t="shared" si="101"/>
        <v>414</v>
      </c>
      <c r="AA587" s="47">
        <v>502</v>
      </c>
      <c r="AB587" s="47">
        <v>474</v>
      </c>
      <c r="AC587" s="47">
        <v>442</v>
      </c>
      <c r="AD587" s="47">
        <v>8</v>
      </c>
      <c r="AE587" s="74">
        <f t="shared" si="102"/>
        <v>498</v>
      </c>
      <c r="AF587" s="75">
        <f t="shared" si="103"/>
        <v>450</v>
      </c>
      <c r="AG587" s="64">
        <v>0</v>
      </c>
      <c r="AH587" s="64">
        <v>0</v>
      </c>
      <c r="AI587" s="64">
        <v>0</v>
      </c>
      <c r="AJ587" s="64">
        <v>0</v>
      </c>
      <c r="AK587" s="64">
        <v>0</v>
      </c>
      <c r="AL587" s="64">
        <v>0</v>
      </c>
      <c r="AM587" s="48">
        <v>42036</v>
      </c>
    </row>
    <row r="588" spans="2:39" ht="10.5" customHeight="1" x14ac:dyDescent="0.15">
      <c r="B588" s="48">
        <v>42064</v>
      </c>
      <c r="C588" s="47">
        <v>392</v>
      </c>
      <c r="D588" s="47">
        <v>303</v>
      </c>
      <c r="E588" s="47">
        <v>268</v>
      </c>
      <c r="F588" s="47">
        <v>15</v>
      </c>
      <c r="G588" s="74">
        <f t="shared" si="96"/>
        <v>348</v>
      </c>
      <c r="H588" s="75">
        <f t="shared" si="97"/>
        <v>258</v>
      </c>
      <c r="I588" s="47">
        <v>399</v>
      </c>
      <c r="J588" s="47">
        <v>283</v>
      </c>
      <c r="K588" s="47">
        <v>248</v>
      </c>
      <c r="L588" s="47">
        <v>16</v>
      </c>
      <c r="M588" s="74">
        <f t="shared" si="98"/>
        <v>331</v>
      </c>
      <c r="N588" s="75">
        <f t="shared" si="99"/>
        <v>235</v>
      </c>
      <c r="O588" s="47"/>
      <c r="P588" s="47"/>
      <c r="Q588" s="47"/>
      <c r="R588" s="47"/>
      <c r="S588" s="74"/>
      <c r="T588" s="75"/>
      <c r="U588" s="47">
        <v>460</v>
      </c>
      <c r="V588" s="47">
        <v>430</v>
      </c>
      <c r="W588" s="47">
        <v>402</v>
      </c>
      <c r="X588" s="47">
        <v>8</v>
      </c>
      <c r="Y588" s="74">
        <f t="shared" si="100"/>
        <v>454</v>
      </c>
      <c r="Z588" s="75">
        <f t="shared" si="101"/>
        <v>406</v>
      </c>
      <c r="AA588" s="47">
        <v>501</v>
      </c>
      <c r="AB588" s="47">
        <v>468</v>
      </c>
      <c r="AC588" s="47">
        <v>431</v>
      </c>
      <c r="AD588" s="47">
        <v>8</v>
      </c>
      <c r="AE588" s="74">
        <f t="shared" si="102"/>
        <v>492</v>
      </c>
      <c r="AF588" s="75">
        <f t="shared" si="103"/>
        <v>444</v>
      </c>
      <c r="AG588" s="64">
        <v>0</v>
      </c>
      <c r="AH588" s="64">
        <v>0</v>
      </c>
      <c r="AI588" s="64">
        <v>0</v>
      </c>
      <c r="AJ588" s="64">
        <v>0</v>
      </c>
      <c r="AK588" s="64">
        <v>0</v>
      </c>
      <c r="AL588" s="64">
        <v>0</v>
      </c>
      <c r="AM588" s="46">
        <v>42064</v>
      </c>
    </row>
    <row r="589" spans="2:39" ht="10.5" customHeight="1" x14ac:dyDescent="0.15">
      <c r="B589" s="46">
        <v>42095</v>
      </c>
      <c r="C589" s="47">
        <v>710</v>
      </c>
      <c r="D589" s="47">
        <v>291</v>
      </c>
      <c r="E589" s="47">
        <v>249</v>
      </c>
      <c r="F589" s="47">
        <v>21</v>
      </c>
      <c r="G589" s="74">
        <f t="shared" si="96"/>
        <v>354</v>
      </c>
      <c r="H589" s="75">
        <f t="shared" si="97"/>
        <v>228</v>
      </c>
      <c r="I589" s="47">
        <v>668</v>
      </c>
      <c r="J589" s="47">
        <v>271</v>
      </c>
      <c r="K589" s="47">
        <v>227</v>
      </c>
      <c r="L589" s="47">
        <v>21</v>
      </c>
      <c r="M589" s="74">
        <f t="shared" si="98"/>
        <v>334</v>
      </c>
      <c r="N589" s="75">
        <f t="shared" si="99"/>
        <v>208</v>
      </c>
      <c r="O589" s="47"/>
      <c r="P589" s="47"/>
      <c r="Q589" s="47"/>
      <c r="R589" s="47"/>
      <c r="S589" s="74"/>
      <c r="T589" s="75"/>
      <c r="U589" s="47">
        <v>461</v>
      </c>
      <c r="V589" s="47">
        <v>428</v>
      </c>
      <c r="W589" s="47">
        <v>393</v>
      </c>
      <c r="X589" s="47">
        <v>8</v>
      </c>
      <c r="Y589" s="74">
        <f t="shared" si="100"/>
        <v>452</v>
      </c>
      <c r="Z589" s="75">
        <f t="shared" si="101"/>
        <v>404</v>
      </c>
      <c r="AA589" s="47">
        <v>510</v>
      </c>
      <c r="AB589" s="47">
        <v>466</v>
      </c>
      <c r="AC589" s="47">
        <v>428</v>
      </c>
      <c r="AD589" s="47">
        <v>9</v>
      </c>
      <c r="AE589" s="74">
        <f t="shared" si="102"/>
        <v>493</v>
      </c>
      <c r="AF589" s="75">
        <f t="shared" si="103"/>
        <v>439</v>
      </c>
      <c r="AG589" s="64">
        <v>0</v>
      </c>
      <c r="AH589" s="64">
        <v>0</v>
      </c>
      <c r="AI589" s="64">
        <v>0</v>
      </c>
      <c r="AJ589" s="64">
        <v>0</v>
      </c>
      <c r="AK589" s="64">
        <v>0</v>
      </c>
      <c r="AL589" s="64">
        <v>0</v>
      </c>
      <c r="AM589" s="48">
        <v>42095</v>
      </c>
    </row>
    <row r="590" spans="2:39" ht="10.5" customHeight="1" x14ac:dyDescent="0.15">
      <c r="B590" s="48">
        <v>42125</v>
      </c>
      <c r="C590" s="47">
        <v>411</v>
      </c>
      <c r="D590" s="47">
        <v>292</v>
      </c>
      <c r="E590" s="47">
        <v>259</v>
      </c>
      <c r="F590" s="47">
        <v>15</v>
      </c>
      <c r="G590" s="74">
        <f t="shared" si="96"/>
        <v>337</v>
      </c>
      <c r="H590" s="75">
        <f t="shared" si="97"/>
        <v>247</v>
      </c>
      <c r="I590" s="47">
        <v>393</v>
      </c>
      <c r="J590" s="47">
        <v>273</v>
      </c>
      <c r="K590" s="47">
        <v>236</v>
      </c>
      <c r="L590" s="47">
        <v>16</v>
      </c>
      <c r="M590" s="74">
        <f t="shared" si="98"/>
        <v>321</v>
      </c>
      <c r="N590" s="75">
        <f t="shared" si="99"/>
        <v>225</v>
      </c>
      <c r="O590" s="47"/>
      <c r="P590" s="47"/>
      <c r="Q590" s="47"/>
      <c r="R590" s="47"/>
      <c r="S590" s="74"/>
      <c r="T590" s="75"/>
      <c r="U590" s="47">
        <v>459</v>
      </c>
      <c r="V590" s="47">
        <v>433</v>
      </c>
      <c r="W590" s="47">
        <v>407</v>
      </c>
      <c r="X590" s="47">
        <v>7</v>
      </c>
      <c r="Y590" s="74">
        <f t="shared" si="100"/>
        <v>454</v>
      </c>
      <c r="Z590" s="75">
        <f t="shared" si="101"/>
        <v>412</v>
      </c>
      <c r="AA590" s="47">
        <v>502</v>
      </c>
      <c r="AB590" s="47">
        <v>470</v>
      </c>
      <c r="AC590" s="47">
        <v>445</v>
      </c>
      <c r="AD590" s="47">
        <v>7</v>
      </c>
      <c r="AE590" s="74">
        <f t="shared" si="102"/>
        <v>491</v>
      </c>
      <c r="AF590" s="75">
        <f t="shared" si="103"/>
        <v>449</v>
      </c>
      <c r="AG590" s="64">
        <v>0</v>
      </c>
      <c r="AH590" s="64">
        <v>0</v>
      </c>
      <c r="AI590" s="64">
        <v>0</v>
      </c>
      <c r="AJ590" s="64">
        <v>0</v>
      </c>
      <c r="AK590" s="64">
        <v>0</v>
      </c>
      <c r="AL590" s="64">
        <v>0</v>
      </c>
      <c r="AM590" s="46">
        <v>42125</v>
      </c>
    </row>
    <row r="591" spans="2:39" ht="10.5" customHeight="1" x14ac:dyDescent="0.15">
      <c r="B591" s="48">
        <v>42156</v>
      </c>
      <c r="C591" s="47">
        <v>400</v>
      </c>
      <c r="D591" s="47">
        <v>281</v>
      </c>
      <c r="E591" s="47">
        <v>254</v>
      </c>
      <c r="F591" s="47">
        <v>13</v>
      </c>
      <c r="G591" s="74">
        <f t="shared" si="96"/>
        <v>320</v>
      </c>
      <c r="H591" s="75">
        <f t="shared" si="97"/>
        <v>242</v>
      </c>
      <c r="I591" s="47">
        <v>376</v>
      </c>
      <c r="J591" s="47">
        <v>265</v>
      </c>
      <c r="K591" s="47">
        <v>237</v>
      </c>
      <c r="L591" s="47">
        <v>14</v>
      </c>
      <c r="M591" s="74">
        <f t="shared" si="98"/>
        <v>307</v>
      </c>
      <c r="N591" s="75">
        <f t="shared" si="99"/>
        <v>223</v>
      </c>
      <c r="O591" s="47"/>
      <c r="P591" s="47"/>
      <c r="Q591" s="47"/>
      <c r="R591" s="47"/>
      <c r="S591" s="74"/>
      <c r="T591" s="75"/>
      <c r="U591" s="47">
        <v>460</v>
      </c>
      <c r="V591" s="47">
        <v>432</v>
      </c>
      <c r="W591" s="47">
        <v>409</v>
      </c>
      <c r="X591" s="47">
        <v>7</v>
      </c>
      <c r="Y591" s="74">
        <f t="shared" si="100"/>
        <v>453</v>
      </c>
      <c r="Z591" s="75">
        <f t="shared" si="101"/>
        <v>411</v>
      </c>
      <c r="AA591" s="47">
        <v>500</v>
      </c>
      <c r="AB591" s="47">
        <v>469</v>
      </c>
      <c r="AC591" s="47">
        <v>442</v>
      </c>
      <c r="AD591" s="47">
        <v>8</v>
      </c>
      <c r="AE591" s="74">
        <f t="shared" si="102"/>
        <v>493</v>
      </c>
      <c r="AF591" s="75">
        <f t="shared" si="103"/>
        <v>445</v>
      </c>
      <c r="AG591" s="64">
        <v>0</v>
      </c>
      <c r="AH591" s="64">
        <v>0</v>
      </c>
      <c r="AI591" s="64">
        <v>0</v>
      </c>
      <c r="AJ591" s="64">
        <v>0</v>
      </c>
      <c r="AK591" s="64">
        <v>0</v>
      </c>
      <c r="AL591" s="64">
        <v>0</v>
      </c>
      <c r="AM591" s="48">
        <v>42156</v>
      </c>
    </row>
    <row r="592" spans="2:39" ht="10.5" customHeight="1" x14ac:dyDescent="0.15">
      <c r="B592" s="46">
        <v>42186</v>
      </c>
      <c r="C592" s="47">
        <v>343</v>
      </c>
      <c r="D592" s="47">
        <v>279</v>
      </c>
      <c r="E592" s="47">
        <v>256</v>
      </c>
      <c r="F592" s="47">
        <v>10</v>
      </c>
      <c r="G592" s="74">
        <f t="shared" si="96"/>
        <v>309</v>
      </c>
      <c r="H592" s="75">
        <f t="shared" si="97"/>
        <v>249</v>
      </c>
      <c r="I592" s="47">
        <v>321</v>
      </c>
      <c r="J592" s="47">
        <v>264</v>
      </c>
      <c r="K592" s="47">
        <v>233</v>
      </c>
      <c r="L592" s="47">
        <v>10</v>
      </c>
      <c r="M592" s="74">
        <f t="shared" si="98"/>
        <v>294</v>
      </c>
      <c r="N592" s="75">
        <f t="shared" si="99"/>
        <v>234</v>
      </c>
      <c r="O592" s="47"/>
      <c r="P592" s="47"/>
      <c r="Q592" s="47"/>
      <c r="R592" s="47"/>
      <c r="S592" s="74"/>
      <c r="T592" s="75"/>
      <c r="U592" s="47">
        <v>469</v>
      </c>
      <c r="V592" s="47">
        <v>437</v>
      </c>
      <c r="W592" s="47">
        <v>412</v>
      </c>
      <c r="X592" s="47">
        <v>7</v>
      </c>
      <c r="Y592" s="74">
        <f t="shared" si="100"/>
        <v>458</v>
      </c>
      <c r="Z592" s="75">
        <f t="shared" si="101"/>
        <v>416</v>
      </c>
      <c r="AA592" s="47">
        <v>493</v>
      </c>
      <c r="AB592" s="47">
        <v>469</v>
      </c>
      <c r="AC592" s="47">
        <v>434</v>
      </c>
      <c r="AD592" s="47">
        <v>7</v>
      </c>
      <c r="AE592" s="74">
        <f t="shared" si="102"/>
        <v>490</v>
      </c>
      <c r="AF592" s="75">
        <f t="shared" si="103"/>
        <v>448</v>
      </c>
      <c r="AG592" s="64">
        <v>0</v>
      </c>
      <c r="AH592" s="64">
        <v>0</v>
      </c>
      <c r="AI592" s="64">
        <v>0</v>
      </c>
      <c r="AJ592" s="64">
        <v>0</v>
      </c>
      <c r="AK592" s="64">
        <v>0</v>
      </c>
      <c r="AL592" s="64">
        <v>0</v>
      </c>
      <c r="AM592" s="46">
        <v>42186</v>
      </c>
    </row>
    <row r="593" spans="2:39" ht="10.5" customHeight="1" x14ac:dyDescent="0.15">
      <c r="B593" s="48">
        <v>42217</v>
      </c>
      <c r="C593" s="47">
        <v>409</v>
      </c>
      <c r="D593" s="47">
        <v>285</v>
      </c>
      <c r="E593" s="47">
        <v>257</v>
      </c>
      <c r="F593" s="47">
        <v>16</v>
      </c>
      <c r="G593" s="74">
        <f t="shared" si="96"/>
        <v>333</v>
      </c>
      <c r="H593" s="75">
        <f t="shared" si="97"/>
        <v>237</v>
      </c>
      <c r="I593" s="47">
        <v>386</v>
      </c>
      <c r="J593" s="47">
        <v>270</v>
      </c>
      <c r="K593" s="47">
        <v>236</v>
      </c>
      <c r="L593" s="47">
        <v>17</v>
      </c>
      <c r="M593" s="74">
        <f t="shared" si="98"/>
        <v>321</v>
      </c>
      <c r="N593" s="75">
        <f t="shared" si="99"/>
        <v>219</v>
      </c>
      <c r="O593" s="47"/>
      <c r="P593" s="47"/>
      <c r="Q593" s="47"/>
      <c r="R593" s="47"/>
      <c r="S593" s="74"/>
      <c r="T593" s="75"/>
      <c r="U593" s="47">
        <v>461</v>
      </c>
      <c r="V593" s="47">
        <v>432</v>
      </c>
      <c r="W593" s="47">
        <v>406</v>
      </c>
      <c r="X593" s="47">
        <v>7</v>
      </c>
      <c r="Y593" s="74">
        <f t="shared" si="100"/>
        <v>453</v>
      </c>
      <c r="Z593" s="75">
        <f t="shared" si="101"/>
        <v>411</v>
      </c>
      <c r="AA593" s="47">
        <v>497</v>
      </c>
      <c r="AB593" s="47">
        <v>468</v>
      </c>
      <c r="AC593" s="47">
        <v>442</v>
      </c>
      <c r="AD593" s="47">
        <v>7</v>
      </c>
      <c r="AE593" s="74">
        <f t="shared" si="102"/>
        <v>489</v>
      </c>
      <c r="AF593" s="75">
        <f t="shared" si="103"/>
        <v>447</v>
      </c>
      <c r="AG593" s="64">
        <v>0</v>
      </c>
      <c r="AH593" s="64">
        <v>0</v>
      </c>
      <c r="AI593" s="64">
        <v>0</v>
      </c>
      <c r="AJ593" s="64">
        <v>0</v>
      </c>
      <c r="AK593" s="64">
        <v>0</v>
      </c>
      <c r="AL593" s="64">
        <v>0</v>
      </c>
      <c r="AM593" s="48">
        <v>42217</v>
      </c>
    </row>
    <row r="594" spans="2:39" ht="10.5" customHeight="1" x14ac:dyDescent="0.15">
      <c r="B594" s="48">
        <v>42248</v>
      </c>
      <c r="C594" s="47">
        <v>345</v>
      </c>
      <c r="D594" s="47">
        <v>280</v>
      </c>
      <c r="E594" s="47">
        <v>251</v>
      </c>
      <c r="F594" s="47">
        <v>12</v>
      </c>
      <c r="G594" s="74">
        <f t="shared" si="96"/>
        <v>316</v>
      </c>
      <c r="H594" s="75">
        <f t="shared" si="97"/>
        <v>244</v>
      </c>
      <c r="I594" s="47">
        <v>330</v>
      </c>
      <c r="J594" s="47">
        <v>265</v>
      </c>
      <c r="K594" s="47">
        <v>235</v>
      </c>
      <c r="L594" s="47">
        <v>13</v>
      </c>
      <c r="M594" s="74">
        <f t="shared" si="98"/>
        <v>304</v>
      </c>
      <c r="N594" s="75">
        <f t="shared" si="99"/>
        <v>226</v>
      </c>
      <c r="O594" s="47"/>
      <c r="P594" s="47"/>
      <c r="Q594" s="47"/>
      <c r="R594" s="47"/>
      <c r="S594" s="74"/>
      <c r="T594" s="75"/>
      <c r="U594" s="47">
        <v>458</v>
      </c>
      <c r="V594" s="47">
        <v>432</v>
      </c>
      <c r="W594" s="47">
        <v>407</v>
      </c>
      <c r="X594" s="47">
        <v>7</v>
      </c>
      <c r="Y594" s="74">
        <f t="shared" si="100"/>
        <v>453</v>
      </c>
      <c r="Z594" s="75">
        <f t="shared" si="101"/>
        <v>411</v>
      </c>
      <c r="AA594" s="47">
        <v>516</v>
      </c>
      <c r="AB594" s="47">
        <v>468</v>
      </c>
      <c r="AC594" s="47">
        <v>437</v>
      </c>
      <c r="AD594" s="47">
        <v>8</v>
      </c>
      <c r="AE594" s="74">
        <f t="shared" si="102"/>
        <v>492</v>
      </c>
      <c r="AF594" s="75">
        <f t="shared" si="103"/>
        <v>444</v>
      </c>
      <c r="AG594" s="64">
        <v>0</v>
      </c>
      <c r="AH594" s="64">
        <v>0</v>
      </c>
      <c r="AI594" s="64">
        <v>0</v>
      </c>
      <c r="AJ594" s="64">
        <v>0</v>
      </c>
      <c r="AK594" s="64">
        <v>0</v>
      </c>
      <c r="AL594" s="64">
        <v>0</v>
      </c>
      <c r="AM594" s="46">
        <v>42248</v>
      </c>
    </row>
    <row r="595" spans="2:39" ht="10.5" customHeight="1" x14ac:dyDescent="0.15">
      <c r="B595" s="46">
        <v>42278</v>
      </c>
      <c r="C595" s="47">
        <v>406</v>
      </c>
      <c r="D595" s="47">
        <v>287</v>
      </c>
      <c r="E595" s="47">
        <v>257</v>
      </c>
      <c r="F595" s="47">
        <v>21</v>
      </c>
      <c r="G595" s="74">
        <f t="shared" si="96"/>
        <v>350</v>
      </c>
      <c r="H595" s="75">
        <f t="shared" si="97"/>
        <v>224</v>
      </c>
      <c r="I595" s="47">
        <v>355</v>
      </c>
      <c r="J595" s="47">
        <v>267</v>
      </c>
      <c r="K595" s="47">
        <v>240</v>
      </c>
      <c r="L595" s="47">
        <v>16</v>
      </c>
      <c r="M595" s="74">
        <f t="shared" si="98"/>
        <v>315</v>
      </c>
      <c r="N595" s="75">
        <f t="shared" si="99"/>
        <v>219</v>
      </c>
      <c r="O595" s="47"/>
      <c r="P595" s="47"/>
      <c r="Q595" s="47"/>
      <c r="R595" s="47"/>
      <c r="S595" s="74"/>
      <c r="T595" s="75"/>
      <c r="U595" s="47">
        <v>467</v>
      </c>
      <c r="V595" s="47">
        <v>437</v>
      </c>
      <c r="W595" s="47">
        <v>411</v>
      </c>
      <c r="X595" s="47">
        <v>8</v>
      </c>
      <c r="Y595" s="74">
        <f t="shared" si="100"/>
        <v>461</v>
      </c>
      <c r="Z595" s="75">
        <f t="shared" si="101"/>
        <v>413</v>
      </c>
      <c r="AA595" s="47">
        <v>520</v>
      </c>
      <c r="AB595" s="47">
        <v>471</v>
      </c>
      <c r="AC595" s="47">
        <v>439</v>
      </c>
      <c r="AD595" s="47">
        <v>8</v>
      </c>
      <c r="AE595" s="74">
        <f t="shared" si="102"/>
        <v>495</v>
      </c>
      <c r="AF595" s="75">
        <f t="shared" si="103"/>
        <v>447</v>
      </c>
      <c r="AG595" s="64">
        <v>0</v>
      </c>
      <c r="AH595" s="64">
        <v>0</v>
      </c>
      <c r="AI595" s="64">
        <v>0</v>
      </c>
      <c r="AJ595" s="64">
        <v>0</v>
      </c>
      <c r="AK595" s="64">
        <v>0</v>
      </c>
      <c r="AL595" s="64">
        <v>0</v>
      </c>
      <c r="AM595" s="48">
        <v>42278</v>
      </c>
    </row>
    <row r="596" spans="2:39" ht="10.5" customHeight="1" x14ac:dyDescent="0.15">
      <c r="B596" s="48">
        <v>42309</v>
      </c>
      <c r="C596" s="47">
        <v>309</v>
      </c>
      <c r="D596" s="47">
        <v>260</v>
      </c>
      <c r="E596" s="47">
        <v>236</v>
      </c>
      <c r="F596" s="47">
        <v>8</v>
      </c>
      <c r="G596" s="74">
        <f t="shared" si="96"/>
        <v>284</v>
      </c>
      <c r="H596" s="75">
        <f t="shared" si="97"/>
        <v>236</v>
      </c>
      <c r="I596" s="47">
        <v>292</v>
      </c>
      <c r="J596" s="47">
        <v>261</v>
      </c>
      <c r="K596" s="47">
        <v>222</v>
      </c>
      <c r="L596" s="47">
        <v>9</v>
      </c>
      <c r="M596" s="74">
        <f t="shared" si="98"/>
        <v>288</v>
      </c>
      <c r="N596" s="75">
        <f t="shared" si="99"/>
        <v>234</v>
      </c>
      <c r="O596" s="47"/>
      <c r="P596" s="47"/>
      <c r="Q596" s="47"/>
      <c r="R596" s="47"/>
      <c r="S596" s="74"/>
      <c r="T596" s="75"/>
      <c r="U596" s="47">
        <v>457</v>
      </c>
      <c r="V596" s="47">
        <v>432</v>
      </c>
      <c r="W596" s="47">
        <v>405</v>
      </c>
      <c r="X596" s="47">
        <v>7</v>
      </c>
      <c r="Y596" s="74">
        <f t="shared" si="100"/>
        <v>453</v>
      </c>
      <c r="Z596" s="75">
        <f t="shared" si="101"/>
        <v>411</v>
      </c>
      <c r="AA596" s="47">
        <v>503</v>
      </c>
      <c r="AB596" s="47">
        <v>468</v>
      </c>
      <c r="AC596" s="47">
        <v>443</v>
      </c>
      <c r="AD596" s="47">
        <v>8</v>
      </c>
      <c r="AE596" s="74">
        <f t="shared" si="102"/>
        <v>492</v>
      </c>
      <c r="AF596" s="75">
        <f t="shared" si="103"/>
        <v>444</v>
      </c>
      <c r="AG596" s="64">
        <v>0</v>
      </c>
      <c r="AH596" s="64">
        <v>0</v>
      </c>
      <c r="AI596" s="64">
        <v>0</v>
      </c>
      <c r="AJ596" s="64">
        <v>0</v>
      </c>
      <c r="AK596" s="64">
        <v>0</v>
      </c>
      <c r="AL596" s="64">
        <v>0</v>
      </c>
      <c r="AM596" s="46">
        <v>42309</v>
      </c>
    </row>
    <row r="597" spans="2:39" ht="10.5" customHeight="1" x14ac:dyDescent="0.15">
      <c r="B597" s="48">
        <v>42339</v>
      </c>
      <c r="C597" s="47">
        <v>374</v>
      </c>
      <c r="D597" s="47">
        <v>264</v>
      </c>
      <c r="E597" s="47">
        <v>231</v>
      </c>
      <c r="F597" s="47">
        <v>14</v>
      </c>
      <c r="G597" s="74">
        <f t="shared" si="96"/>
        <v>306</v>
      </c>
      <c r="H597" s="75">
        <f t="shared" si="97"/>
        <v>222</v>
      </c>
      <c r="I597" s="47">
        <v>360</v>
      </c>
      <c r="J597" s="47">
        <v>262</v>
      </c>
      <c r="K597" s="47">
        <v>232</v>
      </c>
      <c r="L597" s="47">
        <v>13</v>
      </c>
      <c r="M597" s="74">
        <f t="shared" si="98"/>
        <v>301</v>
      </c>
      <c r="N597" s="75">
        <f t="shared" si="99"/>
        <v>223</v>
      </c>
      <c r="O597" s="47"/>
      <c r="P597" s="47"/>
      <c r="Q597" s="47"/>
      <c r="R597" s="47"/>
      <c r="S597" s="74"/>
      <c r="T597" s="75"/>
      <c r="U597" s="47">
        <v>485</v>
      </c>
      <c r="V597" s="47">
        <v>432</v>
      </c>
      <c r="W597" s="47">
        <v>407</v>
      </c>
      <c r="X597" s="47">
        <v>8</v>
      </c>
      <c r="Y597" s="74">
        <f t="shared" si="100"/>
        <v>456</v>
      </c>
      <c r="Z597" s="75">
        <f t="shared" si="101"/>
        <v>408</v>
      </c>
      <c r="AA597" s="47">
        <v>622</v>
      </c>
      <c r="AB597" s="47">
        <v>469</v>
      </c>
      <c r="AC597" s="47">
        <v>439</v>
      </c>
      <c r="AD597" s="47">
        <v>10</v>
      </c>
      <c r="AE597" s="74">
        <f t="shared" si="102"/>
        <v>499</v>
      </c>
      <c r="AF597" s="75">
        <f t="shared" si="103"/>
        <v>439</v>
      </c>
      <c r="AG597" s="64">
        <v>0</v>
      </c>
      <c r="AH597" s="64">
        <v>0</v>
      </c>
      <c r="AI597" s="64">
        <v>0</v>
      </c>
      <c r="AJ597" s="64">
        <v>0</v>
      </c>
      <c r="AK597" s="64">
        <v>0</v>
      </c>
      <c r="AL597" s="64">
        <v>0</v>
      </c>
      <c r="AM597" s="48">
        <v>42339</v>
      </c>
    </row>
    <row r="598" spans="2:39" ht="10.5" customHeight="1" x14ac:dyDescent="0.15">
      <c r="B598" s="46">
        <v>42370</v>
      </c>
      <c r="C598" s="47">
        <v>344</v>
      </c>
      <c r="D598" s="47">
        <v>263</v>
      </c>
      <c r="E598" s="47">
        <v>234</v>
      </c>
      <c r="F598" s="47">
        <v>15</v>
      </c>
      <c r="G598" s="74">
        <f t="shared" si="96"/>
        <v>308</v>
      </c>
      <c r="H598" s="75">
        <f t="shared" si="97"/>
        <v>218</v>
      </c>
      <c r="I598" s="47">
        <v>337</v>
      </c>
      <c r="J598" s="47">
        <v>259</v>
      </c>
      <c r="K598" s="47">
        <v>232</v>
      </c>
      <c r="L598" s="47">
        <v>14</v>
      </c>
      <c r="M598" s="74">
        <f t="shared" si="98"/>
        <v>301</v>
      </c>
      <c r="N598" s="75">
        <f t="shared" si="99"/>
        <v>217</v>
      </c>
      <c r="O598" s="47"/>
      <c r="P598" s="47"/>
      <c r="Q598" s="47"/>
      <c r="R598" s="47"/>
      <c r="S598" s="74"/>
      <c r="T598" s="75"/>
      <c r="U598" s="47">
        <v>469</v>
      </c>
      <c r="V598" s="47">
        <v>436</v>
      </c>
      <c r="W598" s="47">
        <v>407</v>
      </c>
      <c r="X598" s="47">
        <v>8</v>
      </c>
      <c r="Y598" s="74">
        <f t="shared" si="100"/>
        <v>460</v>
      </c>
      <c r="Z598" s="75">
        <f t="shared" si="101"/>
        <v>412</v>
      </c>
      <c r="AA598" s="47">
        <v>532</v>
      </c>
      <c r="AB598" s="47">
        <v>474</v>
      </c>
      <c r="AC598" s="47">
        <v>449</v>
      </c>
      <c r="AD598" s="47">
        <v>8</v>
      </c>
      <c r="AE598" s="74">
        <f t="shared" si="102"/>
        <v>498</v>
      </c>
      <c r="AF598" s="75">
        <f t="shared" si="103"/>
        <v>450</v>
      </c>
      <c r="AG598" s="64">
        <v>0</v>
      </c>
      <c r="AH598" s="64">
        <v>0</v>
      </c>
      <c r="AI598" s="64">
        <v>0</v>
      </c>
      <c r="AJ598" s="64">
        <v>0</v>
      </c>
      <c r="AK598" s="64">
        <v>0</v>
      </c>
      <c r="AL598" s="64">
        <v>0</v>
      </c>
      <c r="AM598" s="46">
        <v>42370</v>
      </c>
    </row>
    <row r="599" spans="2:39" ht="10.5" customHeight="1" x14ac:dyDescent="0.15">
      <c r="B599" s="48">
        <v>42401</v>
      </c>
      <c r="C599" s="47">
        <v>366</v>
      </c>
      <c r="D599" s="47">
        <v>268</v>
      </c>
      <c r="E599" s="47">
        <v>239</v>
      </c>
      <c r="F599" s="47">
        <v>12</v>
      </c>
      <c r="G599" s="74">
        <f t="shared" si="96"/>
        <v>304</v>
      </c>
      <c r="H599" s="75">
        <f t="shared" si="97"/>
        <v>232</v>
      </c>
      <c r="I599" s="47">
        <v>362</v>
      </c>
      <c r="J599" s="47">
        <v>264</v>
      </c>
      <c r="K599" s="47">
        <v>237</v>
      </c>
      <c r="L599" s="47">
        <v>11</v>
      </c>
      <c r="M599" s="74">
        <f t="shared" si="98"/>
        <v>297</v>
      </c>
      <c r="N599" s="75">
        <f t="shared" si="99"/>
        <v>231</v>
      </c>
      <c r="O599" s="47"/>
      <c r="P599" s="47"/>
      <c r="Q599" s="47"/>
      <c r="R599" s="47"/>
      <c r="S599" s="74"/>
      <c r="T599" s="75"/>
      <c r="U599" s="47">
        <v>457</v>
      </c>
      <c r="V599" s="47">
        <v>431</v>
      </c>
      <c r="W599" s="47">
        <v>407</v>
      </c>
      <c r="X599" s="47">
        <v>7</v>
      </c>
      <c r="Y599" s="74">
        <f t="shared" si="100"/>
        <v>452</v>
      </c>
      <c r="Z599" s="75">
        <f t="shared" si="101"/>
        <v>410</v>
      </c>
      <c r="AA599" s="47">
        <v>502</v>
      </c>
      <c r="AB599" s="47">
        <v>472</v>
      </c>
      <c r="AC599" s="47">
        <v>441</v>
      </c>
      <c r="AD599" s="47">
        <v>8</v>
      </c>
      <c r="AE599" s="74">
        <f t="shared" si="102"/>
        <v>496</v>
      </c>
      <c r="AF599" s="75">
        <f t="shared" si="103"/>
        <v>448</v>
      </c>
      <c r="AG599" s="64">
        <v>0</v>
      </c>
      <c r="AH599" s="64">
        <v>0</v>
      </c>
      <c r="AI599" s="64">
        <v>0</v>
      </c>
      <c r="AJ599" s="64">
        <v>0</v>
      </c>
      <c r="AK599" s="64">
        <v>0</v>
      </c>
      <c r="AL599" s="64">
        <v>0</v>
      </c>
      <c r="AM599" s="48">
        <v>42401</v>
      </c>
    </row>
    <row r="600" spans="2:39" ht="10.5" customHeight="1" x14ac:dyDescent="0.15">
      <c r="B600" s="48">
        <v>42430</v>
      </c>
      <c r="C600" s="47">
        <v>364</v>
      </c>
      <c r="D600" s="47">
        <v>271</v>
      </c>
      <c r="E600" s="47">
        <v>240</v>
      </c>
      <c r="F600" s="47">
        <v>12</v>
      </c>
      <c r="G600" s="74">
        <f t="shared" si="96"/>
        <v>307</v>
      </c>
      <c r="H600" s="75">
        <f t="shared" si="97"/>
        <v>235</v>
      </c>
      <c r="I600" s="47">
        <v>369</v>
      </c>
      <c r="J600" s="47">
        <v>268</v>
      </c>
      <c r="K600" s="47">
        <v>238</v>
      </c>
      <c r="L600" s="47">
        <v>11</v>
      </c>
      <c r="M600" s="74">
        <f t="shared" si="98"/>
        <v>301</v>
      </c>
      <c r="N600" s="75">
        <f t="shared" si="99"/>
        <v>235</v>
      </c>
      <c r="O600" s="47"/>
      <c r="P600" s="47"/>
      <c r="Q600" s="47"/>
      <c r="R600" s="47"/>
      <c r="S600" s="74"/>
      <c r="T600" s="75"/>
      <c r="U600" s="47">
        <v>459</v>
      </c>
      <c r="V600" s="47">
        <v>431</v>
      </c>
      <c r="W600" s="47">
        <v>406</v>
      </c>
      <c r="X600" s="47">
        <v>7</v>
      </c>
      <c r="Y600" s="74">
        <f t="shared" si="100"/>
        <v>452</v>
      </c>
      <c r="Z600" s="75">
        <f t="shared" si="101"/>
        <v>410</v>
      </c>
      <c r="AA600" s="47">
        <v>519</v>
      </c>
      <c r="AB600" s="47">
        <v>470</v>
      </c>
      <c r="AC600" s="47">
        <v>445</v>
      </c>
      <c r="AD600" s="47">
        <v>8</v>
      </c>
      <c r="AE600" s="74">
        <f t="shared" si="102"/>
        <v>494</v>
      </c>
      <c r="AF600" s="75">
        <f t="shared" si="103"/>
        <v>446</v>
      </c>
      <c r="AG600" s="64">
        <v>0</v>
      </c>
      <c r="AH600" s="64">
        <v>0</v>
      </c>
      <c r="AI600" s="64">
        <v>0</v>
      </c>
      <c r="AJ600" s="64">
        <v>0</v>
      </c>
      <c r="AK600" s="64">
        <v>0</v>
      </c>
      <c r="AL600" s="64">
        <v>0</v>
      </c>
      <c r="AM600" s="46">
        <v>42430</v>
      </c>
    </row>
    <row r="601" spans="2:39" ht="10.5" customHeight="1" x14ac:dyDescent="0.15">
      <c r="B601" s="46">
        <v>42461</v>
      </c>
      <c r="C601" s="47">
        <v>441</v>
      </c>
      <c r="D601" s="47">
        <v>274</v>
      </c>
      <c r="E601" s="47">
        <v>241</v>
      </c>
      <c r="F601" s="47">
        <v>16</v>
      </c>
      <c r="G601" s="74">
        <f t="shared" si="96"/>
        <v>322</v>
      </c>
      <c r="H601" s="75">
        <f t="shared" si="97"/>
        <v>226</v>
      </c>
      <c r="I601" s="47">
        <v>414</v>
      </c>
      <c r="J601" s="47">
        <v>271</v>
      </c>
      <c r="K601" s="47">
        <v>241</v>
      </c>
      <c r="L601" s="47">
        <v>15</v>
      </c>
      <c r="M601" s="74">
        <f t="shared" si="98"/>
        <v>316</v>
      </c>
      <c r="N601" s="75">
        <f t="shared" si="99"/>
        <v>226</v>
      </c>
      <c r="O601" s="47"/>
      <c r="P601" s="47"/>
      <c r="Q601" s="47"/>
      <c r="R601" s="47"/>
      <c r="S601" s="74"/>
      <c r="T601" s="75"/>
      <c r="U601" s="47">
        <v>464</v>
      </c>
      <c r="V601" s="47">
        <v>432</v>
      </c>
      <c r="W601" s="47">
        <v>403</v>
      </c>
      <c r="X601" s="47">
        <v>8</v>
      </c>
      <c r="Y601" s="74">
        <f t="shared" si="100"/>
        <v>456</v>
      </c>
      <c r="Z601" s="75">
        <f t="shared" si="101"/>
        <v>408</v>
      </c>
      <c r="AA601" s="47">
        <v>500</v>
      </c>
      <c r="AB601" s="47">
        <v>471</v>
      </c>
      <c r="AC601" s="47">
        <v>439</v>
      </c>
      <c r="AD601" s="47">
        <v>8</v>
      </c>
      <c r="AE601" s="74">
        <f t="shared" si="102"/>
        <v>495</v>
      </c>
      <c r="AF601" s="75">
        <f t="shared" si="103"/>
        <v>447</v>
      </c>
      <c r="AG601" s="64">
        <v>0</v>
      </c>
      <c r="AH601" s="64">
        <v>0</v>
      </c>
      <c r="AI601" s="64">
        <v>0</v>
      </c>
      <c r="AJ601" s="64">
        <v>0</v>
      </c>
      <c r="AK601" s="64">
        <v>0</v>
      </c>
      <c r="AL601" s="64">
        <v>0</v>
      </c>
      <c r="AM601" s="48">
        <v>42461</v>
      </c>
    </row>
    <row r="602" spans="2:39" ht="10.5" customHeight="1" x14ac:dyDescent="0.15">
      <c r="B602" s="48">
        <v>42491</v>
      </c>
      <c r="C602" s="47">
        <v>391</v>
      </c>
      <c r="D602" s="47">
        <v>269</v>
      </c>
      <c r="E602" s="47">
        <v>240</v>
      </c>
      <c r="F602" s="47">
        <v>14</v>
      </c>
      <c r="G602" s="74">
        <f t="shared" si="96"/>
        <v>311</v>
      </c>
      <c r="H602" s="75">
        <f t="shared" si="97"/>
        <v>227</v>
      </c>
      <c r="I602" s="47">
        <v>382</v>
      </c>
      <c r="J602" s="47">
        <v>267</v>
      </c>
      <c r="K602" s="47">
        <v>239</v>
      </c>
      <c r="L602" s="47">
        <v>14</v>
      </c>
      <c r="M602" s="74">
        <f t="shared" si="98"/>
        <v>309</v>
      </c>
      <c r="N602" s="75">
        <f t="shared" si="99"/>
        <v>225</v>
      </c>
      <c r="O602" s="47"/>
      <c r="P602" s="47"/>
      <c r="Q602" s="47"/>
      <c r="R602" s="47"/>
      <c r="S602" s="74"/>
      <c r="T602" s="75"/>
      <c r="U602" s="47">
        <v>457</v>
      </c>
      <c r="V602" s="47">
        <v>431</v>
      </c>
      <c r="W602" s="47">
        <v>406</v>
      </c>
      <c r="X602" s="47">
        <v>7</v>
      </c>
      <c r="Y602" s="74">
        <f t="shared" si="100"/>
        <v>452</v>
      </c>
      <c r="Z602" s="75">
        <f t="shared" si="101"/>
        <v>410</v>
      </c>
      <c r="AA602" s="47">
        <v>503</v>
      </c>
      <c r="AB602" s="47">
        <v>469</v>
      </c>
      <c r="AC602" s="47">
        <v>437</v>
      </c>
      <c r="AD602" s="47">
        <v>8</v>
      </c>
      <c r="AE602" s="74">
        <f t="shared" si="102"/>
        <v>493</v>
      </c>
      <c r="AF602" s="75">
        <f t="shared" si="103"/>
        <v>445</v>
      </c>
      <c r="AG602" s="64">
        <v>0</v>
      </c>
      <c r="AH602" s="64">
        <v>0</v>
      </c>
      <c r="AI602" s="64">
        <v>0</v>
      </c>
      <c r="AJ602" s="64">
        <v>0</v>
      </c>
      <c r="AK602" s="64">
        <v>0</v>
      </c>
      <c r="AL602" s="64">
        <v>0</v>
      </c>
      <c r="AM602" s="46">
        <v>42491</v>
      </c>
    </row>
    <row r="603" spans="2:39" ht="10.5" customHeight="1" x14ac:dyDescent="0.15">
      <c r="B603" s="48">
        <v>42522</v>
      </c>
      <c r="C603" s="47">
        <v>365</v>
      </c>
      <c r="D603" s="47">
        <v>264</v>
      </c>
      <c r="E603" s="47">
        <v>231</v>
      </c>
      <c r="F603" s="47">
        <v>15</v>
      </c>
      <c r="G603" s="74">
        <f t="shared" si="96"/>
        <v>309</v>
      </c>
      <c r="H603" s="75">
        <f t="shared" si="97"/>
        <v>219</v>
      </c>
      <c r="I603" s="47">
        <v>358</v>
      </c>
      <c r="J603" s="47">
        <v>263</v>
      </c>
      <c r="K603" s="47">
        <v>233</v>
      </c>
      <c r="L603" s="47">
        <v>15</v>
      </c>
      <c r="M603" s="74">
        <f t="shared" si="98"/>
        <v>308</v>
      </c>
      <c r="N603" s="75">
        <f t="shared" si="99"/>
        <v>218</v>
      </c>
      <c r="O603" s="47"/>
      <c r="P603" s="47"/>
      <c r="Q603" s="47"/>
      <c r="R603" s="47"/>
      <c r="S603" s="74"/>
      <c r="T603" s="75"/>
      <c r="U603" s="47">
        <v>457</v>
      </c>
      <c r="V603" s="47">
        <v>430</v>
      </c>
      <c r="W603" s="47">
        <v>406</v>
      </c>
      <c r="X603" s="47">
        <v>7</v>
      </c>
      <c r="Y603" s="74">
        <f t="shared" si="100"/>
        <v>451</v>
      </c>
      <c r="Z603" s="75">
        <f t="shared" si="101"/>
        <v>409</v>
      </c>
      <c r="AA603" s="47">
        <v>502</v>
      </c>
      <c r="AB603" s="47">
        <v>470</v>
      </c>
      <c r="AC603" s="47">
        <v>437</v>
      </c>
      <c r="AD603" s="47">
        <v>8</v>
      </c>
      <c r="AE603" s="74">
        <f t="shared" si="102"/>
        <v>494</v>
      </c>
      <c r="AF603" s="75">
        <f t="shared" si="103"/>
        <v>446</v>
      </c>
      <c r="AG603" s="64">
        <v>0</v>
      </c>
      <c r="AH603" s="64">
        <v>0</v>
      </c>
      <c r="AI603" s="64">
        <v>0</v>
      </c>
      <c r="AJ603" s="64">
        <v>0</v>
      </c>
      <c r="AK603" s="64">
        <v>0</v>
      </c>
      <c r="AL603" s="64">
        <v>0</v>
      </c>
      <c r="AM603" s="48">
        <v>42522</v>
      </c>
    </row>
    <row r="604" spans="2:39" ht="10.5" customHeight="1" x14ac:dyDescent="0.15">
      <c r="B604" s="46">
        <v>42552</v>
      </c>
      <c r="C604" s="47">
        <v>358</v>
      </c>
      <c r="D604" s="47">
        <v>256</v>
      </c>
      <c r="E604" s="47">
        <v>230</v>
      </c>
      <c r="F604" s="47">
        <v>10</v>
      </c>
      <c r="G604" s="74">
        <f t="shared" si="96"/>
        <v>286</v>
      </c>
      <c r="H604" s="75">
        <f t="shared" si="97"/>
        <v>226</v>
      </c>
      <c r="I604" s="47">
        <v>349</v>
      </c>
      <c r="J604" s="47">
        <v>254</v>
      </c>
      <c r="K604" s="47">
        <v>230</v>
      </c>
      <c r="L604" s="47">
        <v>9</v>
      </c>
      <c r="M604" s="74">
        <f t="shared" si="98"/>
        <v>281</v>
      </c>
      <c r="N604" s="75">
        <f t="shared" si="99"/>
        <v>227</v>
      </c>
      <c r="O604" s="47"/>
      <c r="P604" s="47"/>
      <c r="Q604" s="47"/>
      <c r="R604" s="47"/>
      <c r="S604" s="74"/>
      <c r="T604" s="75"/>
      <c r="U604" s="47">
        <v>458</v>
      </c>
      <c r="V604" s="47">
        <v>430</v>
      </c>
      <c r="W604" s="47">
        <v>398</v>
      </c>
      <c r="X604" s="47">
        <v>8</v>
      </c>
      <c r="Y604" s="74">
        <f t="shared" si="100"/>
        <v>454</v>
      </c>
      <c r="Z604" s="75">
        <f t="shared" si="101"/>
        <v>406</v>
      </c>
      <c r="AA604" s="47">
        <v>496</v>
      </c>
      <c r="AB604" s="47">
        <v>468</v>
      </c>
      <c r="AC604" s="47">
        <v>440</v>
      </c>
      <c r="AD604" s="47">
        <v>8</v>
      </c>
      <c r="AE604" s="74">
        <f t="shared" si="102"/>
        <v>492</v>
      </c>
      <c r="AF604" s="75">
        <f t="shared" si="103"/>
        <v>444</v>
      </c>
      <c r="AG604" s="64">
        <v>0</v>
      </c>
      <c r="AH604" s="64">
        <v>0</v>
      </c>
      <c r="AI604" s="64">
        <v>0</v>
      </c>
      <c r="AJ604" s="64">
        <v>0</v>
      </c>
      <c r="AK604" s="64">
        <v>0</v>
      </c>
      <c r="AL604" s="64">
        <v>0</v>
      </c>
      <c r="AM604" s="46">
        <v>42552</v>
      </c>
    </row>
    <row r="605" spans="2:39" ht="10.5" customHeight="1" x14ac:dyDescent="0.15">
      <c r="B605" s="48">
        <v>42583</v>
      </c>
      <c r="C605" s="47">
        <v>365</v>
      </c>
      <c r="D605" s="47">
        <v>262</v>
      </c>
      <c r="E605" s="47">
        <v>231</v>
      </c>
      <c r="F605" s="47">
        <v>20</v>
      </c>
      <c r="G605" s="74">
        <f t="shared" si="96"/>
        <v>322</v>
      </c>
      <c r="H605" s="75">
        <f t="shared" si="97"/>
        <v>202</v>
      </c>
      <c r="I605" s="47">
        <v>357</v>
      </c>
      <c r="J605" s="47">
        <v>260</v>
      </c>
      <c r="K605" s="47">
        <v>229</v>
      </c>
      <c r="L605" s="47">
        <v>19</v>
      </c>
      <c r="M605" s="74">
        <f t="shared" si="98"/>
        <v>317</v>
      </c>
      <c r="N605" s="75">
        <f t="shared" si="99"/>
        <v>203</v>
      </c>
      <c r="O605" s="47"/>
      <c r="P605" s="47"/>
      <c r="Q605" s="47"/>
      <c r="R605" s="47"/>
      <c r="S605" s="74"/>
      <c r="T605" s="75"/>
      <c r="U605" s="47">
        <v>460</v>
      </c>
      <c r="V605" s="47">
        <v>432</v>
      </c>
      <c r="W605" s="47">
        <v>397</v>
      </c>
      <c r="X605" s="47">
        <v>8</v>
      </c>
      <c r="Y605" s="74">
        <f t="shared" si="100"/>
        <v>456</v>
      </c>
      <c r="Z605" s="75">
        <f t="shared" si="101"/>
        <v>408</v>
      </c>
      <c r="AA605" s="47">
        <v>495</v>
      </c>
      <c r="AB605" s="47">
        <v>469</v>
      </c>
      <c r="AC605" s="47">
        <v>440</v>
      </c>
      <c r="AD605" s="47">
        <v>8</v>
      </c>
      <c r="AE605" s="74">
        <f t="shared" si="102"/>
        <v>493</v>
      </c>
      <c r="AF605" s="75">
        <f t="shared" si="103"/>
        <v>445</v>
      </c>
      <c r="AG605" s="64">
        <v>0</v>
      </c>
      <c r="AH605" s="64">
        <v>0</v>
      </c>
      <c r="AI605" s="64">
        <v>0</v>
      </c>
      <c r="AJ605" s="64">
        <v>0</v>
      </c>
      <c r="AK605" s="64">
        <v>0</v>
      </c>
      <c r="AL605" s="64">
        <v>0</v>
      </c>
      <c r="AM605" s="48">
        <v>42583</v>
      </c>
    </row>
    <row r="606" spans="2:39" ht="10.5" customHeight="1" x14ac:dyDescent="0.15">
      <c r="B606" s="48">
        <v>42614</v>
      </c>
      <c r="C606" s="47">
        <v>324</v>
      </c>
      <c r="D606" s="47">
        <v>253</v>
      </c>
      <c r="E606" s="47">
        <v>227</v>
      </c>
      <c r="F606" s="47">
        <v>9</v>
      </c>
      <c r="G606" s="74">
        <f t="shared" si="96"/>
        <v>280</v>
      </c>
      <c r="H606" s="75">
        <f t="shared" si="97"/>
        <v>226</v>
      </c>
      <c r="I606" s="47">
        <v>301</v>
      </c>
      <c r="J606" s="47">
        <v>251</v>
      </c>
      <c r="K606" s="47">
        <v>225</v>
      </c>
      <c r="L606" s="47">
        <v>8</v>
      </c>
      <c r="M606" s="74">
        <f t="shared" si="98"/>
        <v>275</v>
      </c>
      <c r="N606" s="75">
        <f t="shared" si="99"/>
        <v>227</v>
      </c>
      <c r="O606" s="47"/>
      <c r="P606" s="47"/>
      <c r="Q606" s="47"/>
      <c r="R606" s="47"/>
      <c r="S606" s="74"/>
      <c r="T606" s="75"/>
      <c r="U606" s="47">
        <v>454</v>
      </c>
      <c r="V606" s="47">
        <v>426</v>
      </c>
      <c r="W606" s="47">
        <v>399</v>
      </c>
      <c r="X606" s="47">
        <v>8</v>
      </c>
      <c r="Y606" s="74">
        <f t="shared" si="100"/>
        <v>450</v>
      </c>
      <c r="Z606" s="75">
        <f t="shared" si="101"/>
        <v>402</v>
      </c>
      <c r="AA606" s="47">
        <v>492</v>
      </c>
      <c r="AB606" s="47">
        <v>466</v>
      </c>
      <c r="AC606" s="47">
        <v>428</v>
      </c>
      <c r="AD606" s="47">
        <v>9</v>
      </c>
      <c r="AE606" s="74">
        <f t="shared" si="102"/>
        <v>493</v>
      </c>
      <c r="AF606" s="75">
        <f t="shared" si="103"/>
        <v>439</v>
      </c>
      <c r="AG606" s="64">
        <v>0</v>
      </c>
      <c r="AH606" s="64">
        <v>0</v>
      </c>
      <c r="AI606" s="64">
        <v>0</v>
      </c>
      <c r="AJ606" s="64">
        <v>0</v>
      </c>
      <c r="AK606" s="64">
        <v>0</v>
      </c>
      <c r="AL606" s="64">
        <v>0</v>
      </c>
      <c r="AM606" s="46">
        <v>42614</v>
      </c>
    </row>
    <row r="607" spans="2:39" ht="10.5" customHeight="1" x14ac:dyDescent="0.15">
      <c r="B607" s="46">
        <v>42644</v>
      </c>
      <c r="C607" s="47">
        <v>297</v>
      </c>
      <c r="D607" s="47">
        <v>257</v>
      </c>
      <c r="E607" s="47">
        <v>235</v>
      </c>
      <c r="F607" s="47">
        <v>8</v>
      </c>
      <c r="G607" s="74">
        <f t="shared" si="96"/>
        <v>281</v>
      </c>
      <c r="H607" s="75">
        <f t="shared" si="97"/>
        <v>233</v>
      </c>
      <c r="I607" s="47">
        <v>306</v>
      </c>
      <c r="J607" s="47">
        <v>257</v>
      </c>
      <c r="K607" s="47">
        <v>229</v>
      </c>
      <c r="L607" s="47">
        <v>9</v>
      </c>
      <c r="M607" s="74">
        <f t="shared" si="98"/>
        <v>284</v>
      </c>
      <c r="N607" s="75">
        <f t="shared" si="99"/>
        <v>230</v>
      </c>
      <c r="O607" s="47"/>
      <c r="P607" s="47"/>
      <c r="Q607" s="47"/>
      <c r="R607" s="47"/>
      <c r="S607" s="74"/>
      <c r="T607" s="75"/>
      <c r="U607" s="47">
        <v>457</v>
      </c>
      <c r="V607" s="47">
        <v>432</v>
      </c>
      <c r="W607" s="47">
        <v>409</v>
      </c>
      <c r="X607" s="47">
        <v>7</v>
      </c>
      <c r="Y607" s="74">
        <f t="shared" si="100"/>
        <v>453</v>
      </c>
      <c r="Z607" s="75">
        <f t="shared" si="101"/>
        <v>411</v>
      </c>
      <c r="AA607" s="47">
        <v>496</v>
      </c>
      <c r="AB607" s="47">
        <v>470</v>
      </c>
      <c r="AC607" s="47">
        <v>439</v>
      </c>
      <c r="AD607" s="47">
        <v>8</v>
      </c>
      <c r="AE607" s="74">
        <f t="shared" si="102"/>
        <v>494</v>
      </c>
      <c r="AF607" s="75">
        <f t="shared" si="103"/>
        <v>446</v>
      </c>
      <c r="AG607" s="64">
        <v>0</v>
      </c>
      <c r="AH607" s="64">
        <v>0</v>
      </c>
      <c r="AI607" s="64">
        <v>0</v>
      </c>
      <c r="AJ607" s="64">
        <v>0</v>
      </c>
      <c r="AK607" s="64">
        <v>0</v>
      </c>
      <c r="AL607" s="64">
        <v>0</v>
      </c>
      <c r="AM607" s="48">
        <v>42644</v>
      </c>
    </row>
    <row r="608" spans="2:39" ht="10.5" customHeight="1" x14ac:dyDescent="0.15">
      <c r="B608" s="48">
        <v>42675</v>
      </c>
      <c r="C608" s="47">
        <v>388</v>
      </c>
      <c r="D608" s="47">
        <v>269</v>
      </c>
      <c r="E608" s="47">
        <v>245</v>
      </c>
      <c r="F608" s="47">
        <v>14</v>
      </c>
      <c r="G608" s="74">
        <f t="shared" si="96"/>
        <v>311</v>
      </c>
      <c r="H608" s="75">
        <f t="shared" si="97"/>
        <v>227</v>
      </c>
      <c r="I608" s="47">
        <v>361</v>
      </c>
      <c r="J608" s="47">
        <v>260</v>
      </c>
      <c r="K608" s="47">
        <v>235</v>
      </c>
      <c r="L608" s="47">
        <v>14</v>
      </c>
      <c r="M608" s="74">
        <f t="shared" si="98"/>
        <v>302</v>
      </c>
      <c r="N608" s="75">
        <f t="shared" si="99"/>
        <v>218</v>
      </c>
      <c r="O608" s="47"/>
      <c r="P608" s="47"/>
      <c r="Q608" s="47"/>
      <c r="R608" s="47"/>
      <c r="S608" s="74"/>
      <c r="T608" s="75"/>
      <c r="U608" s="47">
        <v>459</v>
      </c>
      <c r="V608" s="47">
        <v>431</v>
      </c>
      <c r="W608" s="47">
        <v>402</v>
      </c>
      <c r="X608" s="47">
        <v>7</v>
      </c>
      <c r="Y608" s="74">
        <f t="shared" si="100"/>
        <v>452</v>
      </c>
      <c r="Z608" s="75">
        <f t="shared" si="101"/>
        <v>410</v>
      </c>
      <c r="AA608" s="47">
        <v>501</v>
      </c>
      <c r="AB608" s="47">
        <v>473</v>
      </c>
      <c r="AC608" s="47">
        <v>445</v>
      </c>
      <c r="AD608" s="47">
        <v>8</v>
      </c>
      <c r="AE608" s="74">
        <f t="shared" si="102"/>
        <v>497</v>
      </c>
      <c r="AF608" s="75">
        <f t="shared" si="103"/>
        <v>449</v>
      </c>
      <c r="AG608" s="64">
        <v>0</v>
      </c>
      <c r="AH608" s="64">
        <v>0</v>
      </c>
      <c r="AI608" s="64">
        <v>0</v>
      </c>
      <c r="AJ608" s="64">
        <v>0</v>
      </c>
      <c r="AK608" s="64">
        <v>0</v>
      </c>
      <c r="AL608" s="64">
        <v>0</v>
      </c>
      <c r="AM608" s="46">
        <v>42675</v>
      </c>
    </row>
    <row r="609" spans="2:39" ht="10.5" customHeight="1" x14ac:dyDescent="0.15">
      <c r="B609" s="48">
        <v>42705</v>
      </c>
      <c r="C609" s="47">
        <v>369</v>
      </c>
      <c r="D609" s="47">
        <v>274</v>
      </c>
      <c r="E609" s="47">
        <v>250</v>
      </c>
      <c r="F609" s="47">
        <v>11</v>
      </c>
      <c r="G609" s="74">
        <f t="shared" si="96"/>
        <v>307</v>
      </c>
      <c r="H609" s="75">
        <f t="shared" si="97"/>
        <v>241</v>
      </c>
      <c r="I609" s="47">
        <v>377</v>
      </c>
      <c r="J609" s="47">
        <v>263</v>
      </c>
      <c r="K609" s="47">
        <v>238</v>
      </c>
      <c r="L609" s="47">
        <v>11</v>
      </c>
      <c r="M609" s="74">
        <f t="shared" si="98"/>
        <v>296</v>
      </c>
      <c r="N609" s="75">
        <f t="shared" si="99"/>
        <v>230</v>
      </c>
      <c r="O609" s="47"/>
      <c r="P609" s="47"/>
      <c r="Q609" s="47"/>
      <c r="R609" s="47"/>
      <c r="S609" s="74"/>
      <c r="T609" s="75"/>
      <c r="U609" s="47">
        <v>462</v>
      </c>
      <c r="V609" s="47">
        <v>434</v>
      </c>
      <c r="W609" s="47">
        <v>408</v>
      </c>
      <c r="X609" s="47">
        <v>7</v>
      </c>
      <c r="Y609" s="74">
        <f t="shared" si="100"/>
        <v>455</v>
      </c>
      <c r="Z609" s="75">
        <f t="shared" si="101"/>
        <v>413</v>
      </c>
      <c r="AA609" s="47">
        <v>504</v>
      </c>
      <c r="AB609" s="47">
        <v>475</v>
      </c>
      <c r="AC609" s="47">
        <v>445</v>
      </c>
      <c r="AD609" s="47">
        <v>8</v>
      </c>
      <c r="AE609" s="74">
        <f t="shared" si="102"/>
        <v>499</v>
      </c>
      <c r="AF609" s="75">
        <f t="shared" si="103"/>
        <v>451</v>
      </c>
      <c r="AG609" s="64">
        <v>0</v>
      </c>
      <c r="AH609" s="64">
        <v>0</v>
      </c>
      <c r="AI609" s="64">
        <v>0</v>
      </c>
      <c r="AJ609" s="64">
        <v>0</v>
      </c>
      <c r="AK609" s="64">
        <v>0</v>
      </c>
      <c r="AL609" s="64">
        <v>0</v>
      </c>
      <c r="AM609" s="48">
        <v>42705</v>
      </c>
    </row>
    <row r="610" spans="2:39" ht="10.5" customHeight="1" x14ac:dyDescent="0.15">
      <c r="B610" s="46">
        <v>42736</v>
      </c>
      <c r="C610" s="47">
        <v>376</v>
      </c>
      <c r="D610" s="47">
        <v>284</v>
      </c>
      <c r="E610" s="47">
        <v>253</v>
      </c>
      <c r="F610" s="47">
        <v>17</v>
      </c>
      <c r="G610" s="74">
        <f t="shared" si="96"/>
        <v>335</v>
      </c>
      <c r="H610" s="75">
        <f t="shared" si="97"/>
        <v>233</v>
      </c>
      <c r="I610" s="47">
        <v>363</v>
      </c>
      <c r="J610" s="47">
        <v>271</v>
      </c>
      <c r="K610" s="47">
        <v>237</v>
      </c>
      <c r="L610" s="47">
        <v>17</v>
      </c>
      <c r="M610" s="74">
        <f t="shared" si="98"/>
        <v>322</v>
      </c>
      <c r="N610" s="75">
        <f t="shared" si="99"/>
        <v>220</v>
      </c>
      <c r="O610" s="47"/>
      <c r="P610" s="47"/>
      <c r="Q610" s="47"/>
      <c r="R610" s="47"/>
      <c r="S610" s="74"/>
      <c r="T610" s="75"/>
      <c r="U610" s="47">
        <v>468</v>
      </c>
      <c r="V610" s="47">
        <v>437</v>
      </c>
      <c r="W610" s="47">
        <v>412</v>
      </c>
      <c r="X610" s="47">
        <v>7</v>
      </c>
      <c r="Y610" s="74">
        <f t="shared" si="100"/>
        <v>458</v>
      </c>
      <c r="Z610" s="75">
        <f t="shared" si="101"/>
        <v>416</v>
      </c>
      <c r="AA610" s="47">
        <v>503</v>
      </c>
      <c r="AB610" s="47">
        <v>477</v>
      </c>
      <c r="AC610" s="47">
        <v>449</v>
      </c>
      <c r="AD610" s="47">
        <v>8</v>
      </c>
      <c r="AE610" s="74">
        <f t="shared" si="102"/>
        <v>501</v>
      </c>
      <c r="AF610" s="75">
        <f t="shared" si="103"/>
        <v>453</v>
      </c>
      <c r="AG610" s="64">
        <v>0</v>
      </c>
      <c r="AH610" s="64">
        <v>0</v>
      </c>
      <c r="AI610" s="64">
        <v>0</v>
      </c>
      <c r="AJ610" s="64">
        <v>0</v>
      </c>
      <c r="AK610" s="64">
        <v>0</v>
      </c>
      <c r="AL610" s="64">
        <v>0</v>
      </c>
      <c r="AM610" s="46">
        <v>42736</v>
      </c>
    </row>
    <row r="611" spans="2:39" ht="10.5" customHeight="1" x14ac:dyDescent="0.15">
      <c r="B611" s="48">
        <v>42767</v>
      </c>
      <c r="C611" s="47">
        <v>351</v>
      </c>
      <c r="D611" s="47">
        <v>278</v>
      </c>
      <c r="E611" s="47">
        <v>253</v>
      </c>
      <c r="F611" s="47">
        <v>13</v>
      </c>
      <c r="G611" s="74">
        <f t="shared" si="96"/>
        <v>317</v>
      </c>
      <c r="H611" s="75">
        <f t="shared" si="97"/>
        <v>239</v>
      </c>
      <c r="I611" s="47">
        <v>332</v>
      </c>
      <c r="J611" s="47">
        <v>265</v>
      </c>
      <c r="K611" s="47">
        <v>236</v>
      </c>
      <c r="L611" s="47">
        <v>13</v>
      </c>
      <c r="M611" s="74">
        <f t="shared" si="98"/>
        <v>304</v>
      </c>
      <c r="N611" s="75">
        <f t="shared" si="99"/>
        <v>226</v>
      </c>
      <c r="O611" s="47"/>
      <c r="P611" s="47"/>
      <c r="Q611" s="47"/>
      <c r="R611" s="47"/>
      <c r="S611" s="74"/>
      <c r="T611" s="75"/>
      <c r="U611" s="47">
        <v>463</v>
      </c>
      <c r="V611" s="47">
        <v>436</v>
      </c>
      <c r="W611" s="47">
        <v>409</v>
      </c>
      <c r="X611" s="47">
        <v>7</v>
      </c>
      <c r="Y611" s="74">
        <f t="shared" si="100"/>
        <v>457</v>
      </c>
      <c r="Z611" s="75">
        <f t="shared" si="101"/>
        <v>415</v>
      </c>
      <c r="AA611" s="47">
        <v>506</v>
      </c>
      <c r="AB611" s="47">
        <v>477</v>
      </c>
      <c r="AC611" s="47">
        <v>447</v>
      </c>
      <c r="AD611" s="47">
        <v>8</v>
      </c>
      <c r="AE611" s="74">
        <f t="shared" si="102"/>
        <v>501</v>
      </c>
      <c r="AF611" s="75">
        <f t="shared" si="103"/>
        <v>453</v>
      </c>
      <c r="AG611" s="64">
        <v>0</v>
      </c>
      <c r="AH611" s="64">
        <v>0</v>
      </c>
      <c r="AI611" s="64">
        <v>0</v>
      </c>
      <c r="AJ611" s="64">
        <v>0</v>
      </c>
      <c r="AK611" s="64">
        <v>0</v>
      </c>
      <c r="AL611" s="64">
        <v>0</v>
      </c>
      <c r="AM611" s="48">
        <v>42767</v>
      </c>
    </row>
    <row r="612" spans="2:39" ht="10.5" customHeight="1" x14ac:dyDescent="0.15">
      <c r="B612" s="48">
        <v>42795</v>
      </c>
      <c r="C612" s="47">
        <v>353</v>
      </c>
      <c r="D612" s="47">
        <v>275</v>
      </c>
      <c r="E612" s="47">
        <v>248</v>
      </c>
      <c r="F612" s="47">
        <v>12</v>
      </c>
      <c r="G612" s="74">
        <f t="shared" si="96"/>
        <v>311</v>
      </c>
      <c r="H612" s="75">
        <f t="shared" si="97"/>
        <v>239</v>
      </c>
      <c r="I612" s="47">
        <v>342</v>
      </c>
      <c r="J612" s="47">
        <v>262</v>
      </c>
      <c r="K612" s="47">
        <v>236</v>
      </c>
      <c r="L612" s="47">
        <v>12</v>
      </c>
      <c r="M612" s="74">
        <f t="shared" si="98"/>
        <v>298</v>
      </c>
      <c r="N612" s="75">
        <f t="shared" si="99"/>
        <v>226</v>
      </c>
      <c r="O612" s="47"/>
      <c r="P612" s="47"/>
      <c r="Q612" s="47"/>
      <c r="R612" s="47"/>
      <c r="S612" s="74"/>
      <c r="T612" s="75"/>
      <c r="U612" s="47">
        <v>465</v>
      </c>
      <c r="V612" s="47">
        <v>434</v>
      </c>
      <c r="W612" s="47">
        <v>407</v>
      </c>
      <c r="X612" s="47">
        <v>7</v>
      </c>
      <c r="Y612" s="74">
        <f t="shared" si="100"/>
        <v>455</v>
      </c>
      <c r="Z612" s="75">
        <f t="shared" si="101"/>
        <v>413</v>
      </c>
      <c r="AA612" s="47">
        <v>508</v>
      </c>
      <c r="AB612" s="47">
        <v>476</v>
      </c>
      <c r="AC612" s="47">
        <v>450</v>
      </c>
      <c r="AD612" s="47">
        <v>8</v>
      </c>
      <c r="AE612" s="74">
        <f t="shared" si="102"/>
        <v>500</v>
      </c>
      <c r="AF612" s="75">
        <f t="shared" si="103"/>
        <v>452</v>
      </c>
      <c r="AG612" s="64">
        <v>0</v>
      </c>
      <c r="AH612" s="64">
        <v>0</v>
      </c>
      <c r="AI612" s="64">
        <v>0</v>
      </c>
      <c r="AJ612" s="64">
        <v>0</v>
      </c>
      <c r="AK612" s="64">
        <v>0</v>
      </c>
      <c r="AL612" s="64">
        <v>0</v>
      </c>
      <c r="AM612" s="46">
        <v>42795</v>
      </c>
    </row>
    <row r="613" spans="2:39" ht="10.5" customHeight="1" x14ac:dyDescent="0.15">
      <c r="B613" s="46">
        <v>42826</v>
      </c>
      <c r="C613" s="47"/>
      <c r="D613" s="47"/>
      <c r="E613" s="47"/>
      <c r="F613" s="47"/>
      <c r="G613" s="74"/>
      <c r="H613" s="75"/>
      <c r="I613" s="47"/>
      <c r="J613" s="47"/>
      <c r="K613" s="47"/>
      <c r="L613" s="47"/>
      <c r="M613" s="74"/>
      <c r="N613" s="75"/>
      <c r="O613" s="47"/>
      <c r="P613" s="47"/>
      <c r="Q613" s="47"/>
      <c r="R613" s="47"/>
      <c r="S613" s="74"/>
      <c r="T613" s="75"/>
      <c r="U613" s="47"/>
      <c r="V613" s="47"/>
      <c r="W613" s="47"/>
      <c r="X613" s="47"/>
      <c r="Y613" s="74"/>
      <c r="Z613" s="75"/>
      <c r="AA613" s="47"/>
      <c r="AB613" s="47"/>
      <c r="AC613" s="47"/>
      <c r="AD613" s="47"/>
      <c r="AE613" s="74"/>
      <c r="AF613" s="75"/>
      <c r="AG613" s="64"/>
      <c r="AH613" s="64"/>
      <c r="AI613" s="64"/>
      <c r="AJ613" s="64"/>
      <c r="AK613" s="64"/>
      <c r="AL613" s="64"/>
      <c r="AM613" s="48">
        <v>42826</v>
      </c>
    </row>
    <row r="614" spans="2:39" ht="10.5" customHeight="1" x14ac:dyDescent="0.15">
      <c r="B614" s="48">
        <v>42856</v>
      </c>
      <c r="C614" s="47"/>
      <c r="D614" s="47"/>
      <c r="E614" s="47"/>
      <c r="F614" s="47"/>
      <c r="G614" s="74"/>
      <c r="H614" s="75"/>
      <c r="I614" s="47"/>
      <c r="J614" s="47"/>
      <c r="K614" s="47"/>
      <c r="L614" s="47"/>
      <c r="M614" s="74"/>
      <c r="N614" s="75"/>
      <c r="O614" s="47"/>
      <c r="P614" s="47"/>
      <c r="Q614" s="47"/>
      <c r="R614" s="47"/>
      <c r="S614" s="74"/>
      <c r="T614" s="75"/>
      <c r="U614" s="47"/>
      <c r="V614" s="47"/>
      <c r="W614" s="47"/>
      <c r="X614" s="47"/>
      <c r="Y614" s="74"/>
      <c r="Z614" s="75"/>
      <c r="AA614" s="47"/>
      <c r="AB614" s="47"/>
      <c r="AC614" s="47"/>
      <c r="AD614" s="47"/>
      <c r="AE614" s="74"/>
      <c r="AF614" s="75"/>
      <c r="AG614" s="64"/>
      <c r="AH614" s="64"/>
      <c r="AI614" s="64"/>
      <c r="AJ614" s="64"/>
      <c r="AK614" s="64"/>
      <c r="AL614" s="64"/>
      <c r="AM614" s="46">
        <v>42856</v>
      </c>
    </row>
    <row r="615" spans="2:39" ht="10.5" customHeight="1" x14ac:dyDescent="0.15">
      <c r="B615" s="48">
        <v>42887</v>
      </c>
      <c r="C615" s="47"/>
      <c r="D615" s="47"/>
      <c r="E615" s="47"/>
      <c r="F615" s="47"/>
      <c r="G615" s="74"/>
      <c r="H615" s="75"/>
      <c r="I615" s="47"/>
      <c r="J615" s="47"/>
      <c r="K615" s="47"/>
      <c r="L615" s="47"/>
      <c r="M615" s="74"/>
      <c r="N615" s="75"/>
      <c r="O615" s="47"/>
      <c r="P615" s="47"/>
      <c r="Q615" s="47"/>
      <c r="R615" s="47"/>
      <c r="S615" s="74"/>
      <c r="T615" s="75"/>
      <c r="U615" s="47"/>
      <c r="V615" s="47"/>
      <c r="W615" s="47"/>
      <c r="X615" s="47"/>
      <c r="Y615" s="74"/>
      <c r="Z615" s="75"/>
      <c r="AA615" s="47"/>
      <c r="AB615" s="47"/>
      <c r="AC615" s="47"/>
      <c r="AD615" s="47"/>
      <c r="AE615" s="74"/>
      <c r="AF615" s="75"/>
      <c r="AG615" s="64"/>
      <c r="AH615" s="64"/>
      <c r="AI615" s="64"/>
      <c r="AJ615" s="64"/>
      <c r="AK615" s="64"/>
      <c r="AL615" s="64"/>
      <c r="AM615" s="48">
        <v>42887</v>
      </c>
    </row>
    <row r="616" spans="2:39" ht="10.5" customHeight="1" x14ac:dyDescent="0.15">
      <c r="B616" s="46">
        <v>42917</v>
      </c>
      <c r="C616" s="47"/>
      <c r="D616" s="47"/>
      <c r="E616" s="47"/>
      <c r="F616" s="47"/>
      <c r="G616" s="74"/>
      <c r="H616" s="75"/>
      <c r="I616" s="47"/>
      <c r="J616" s="47"/>
      <c r="K616" s="47"/>
      <c r="L616" s="47"/>
      <c r="M616" s="74"/>
      <c r="N616" s="75"/>
      <c r="O616" s="47"/>
      <c r="P616" s="47"/>
      <c r="Q616" s="47"/>
      <c r="R616" s="47"/>
      <c r="S616" s="74"/>
      <c r="T616" s="75"/>
      <c r="U616" s="47"/>
      <c r="V616" s="47"/>
      <c r="W616" s="47"/>
      <c r="X616" s="47"/>
      <c r="Y616" s="74"/>
      <c r="Z616" s="75"/>
      <c r="AA616" s="47"/>
      <c r="AB616" s="47"/>
      <c r="AC616" s="47"/>
      <c r="AD616" s="47"/>
      <c r="AE616" s="74"/>
      <c r="AF616" s="75"/>
      <c r="AG616" s="64"/>
      <c r="AH616" s="64"/>
      <c r="AI616" s="64"/>
      <c r="AJ616" s="64"/>
      <c r="AK616" s="64"/>
      <c r="AL616" s="64"/>
      <c r="AM616" s="46">
        <v>42917</v>
      </c>
    </row>
    <row r="617" spans="2:39" ht="10.5" customHeight="1" x14ac:dyDescent="0.15">
      <c r="B617" s="48">
        <v>42948</v>
      </c>
      <c r="C617" s="47"/>
      <c r="D617" s="47"/>
      <c r="E617" s="47"/>
      <c r="F617" s="47"/>
      <c r="G617" s="74"/>
      <c r="H617" s="75"/>
      <c r="I617" s="47"/>
      <c r="J617" s="47"/>
      <c r="K617" s="47"/>
      <c r="L617" s="47"/>
      <c r="M617" s="74"/>
      <c r="N617" s="75"/>
      <c r="O617" s="47"/>
      <c r="P617" s="47"/>
      <c r="Q617" s="47"/>
      <c r="R617" s="47"/>
      <c r="S617" s="74"/>
      <c r="T617" s="75"/>
      <c r="U617" s="47"/>
      <c r="V617" s="47"/>
      <c r="W617" s="47"/>
      <c r="X617" s="47"/>
      <c r="Y617" s="74"/>
      <c r="Z617" s="75"/>
      <c r="AA617" s="47"/>
      <c r="AB617" s="47"/>
      <c r="AC617" s="47"/>
      <c r="AD617" s="47"/>
      <c r="AE617" s="74"/>
      <c r="AF617" s="75"/>
      <c r="AG617" s="64"/>
      <c r="AH617" s="64"/>
      <c r="AI617" s="64"/>
      <c r="AJ617" s="64"/>
      <c r="AK617" s="64"/>
      <c r="AL617" s="64"/>
      <c r="AM617" s="48">
        <v>42948</v>
      </c>
    </row>
    <row r="618" spans="2:39" ht="10.5" customHeight="1" x14ac:dyDescent="0.15">
      <c r="B618" s="48">
        <v>42979</v>
      </c>
      <c r="C618" s="47"/>
      <c r="D618" s="47"/>
      <c r="E618" s="47"/>
      <c r="F618" s="47"/>
      <c r="G618" s="74"/>
      <c r="H618" s="75"/>
      <c r="I618" s="47"/>
      <c r="J618" s="47"/>
      <c r="K618" s="47"/>
      <c r="L618" s="47"/>
      <c r="M618" s="74"/>
      <c r="N618" s="75"/>
      <c r="O618" s="47"/>
      <c r="P618" s="47"/>
      <c r="Q618" s="47"/>
      <c r="R618" s="47"/>
      <c r="S618" s="74"/>
      <c r="T618" s="75"/>
      <c r="U618" s="47"/>
      <c r="V618" s="47"/>
      <c r="W618" s="47"/>
      <c r="X618" s="47"/>
      <c r="Y618" s="74"/>
      <c r="Z618" s="75"/>
      <c r="AA618" s="47"/>
      <c r="AB618" s="47"/>
      <c r="AC618" s="47"/>
      <c r="AD618" s="47"/>
      <c r="AE618" s="74"/>
      <c r="AF618" s="75"/>
      <c r="AG618" s="64"/>
      <c r="AH618" s="64"/>
      <c r="AI618" s="64"/>
      <c r="AJ618" s="64"/>
      <c r="AK618" s="64"/>
      <c r="AL618" s="64"/>
      <c r="AM618" s="46">
        <v>42979</v>
      </c>
    </row>
    <row r="619" spans="2:39" ht="10.5" customHeight="1" x14ac:dyDescent="0.15">
      <c r="B619" s="46">
        <v>43009</v>
      </c>
      <c r="C619" s="47"/>
      <c r="D619" s="47"/>
      <c r="E619" s="47"/>
      <c r="F619" s="47"/>
      <c r="G619" s="74"/>
      <c r="H619" s="75"/>
      <c r="I619" s="47"/>
      <c r="J619" s="47"/>
      <c r="K619" s="47"/>
      <c r="L619" s="47"/>
      <c r="M619" s="74"/>
      <c r="N619" s="75"/>
      <c r="O619" s="47"/>
      <c r="P619" s="47"/>
      <c r="Q619" s="47"/>
      <c r="R619" s="47"/>
      <c r="S619" s="74"/>
      <c r="T619" s="75"/>
      <c r="U619" s="47"/>
      <c r="V619" s="47"/>
      <c r="W619" s="47"/>
      <c r="X619" s="47"/>
      <c r="Y619" s="74"/>
      <c r="Z619" s="75"/>
      <c r="AA619" s="47"/>
      <c r="AB619" s="47"/>
      <c r="AC619" s="47"/>
      <c r="AD619" s="47"/>
      <c r="AE619" s="74"/>
      <c r="AF619" s="75"/>
      <c r="AG619" s="64"/>
      <c r="AH619" s="64"/>
      <c r="AI619" s="64"/>
      <c r="AJ619" s="64"/>
      <c r="AK619" s="64"/>
      <c r="AL619" s="64"/>
      <c r="AM619" s="48">
        <v>43009</v>
      </c>
    </row>
    <row r="620" spans="2:39" ht="10.5" customHeight="1" x14ac:dyDescent="0.15">
      <c r="B620" s="48">
        <v>43040</v>
      </c>
      <c r="C620" s="47"/>
      <c r="D620" s="47"/>
      <c r="E620" s="47"/>
      <c r="F620" s="47"/>
      <c r="G620" s="74"/>
      <c r="H620" s="75"/>
      <c r="I620" s="47"/>
      <c r="J620" s="47"/>
      <c r="K620" s="47"/>
      <c r="L620" s="47"/>
      <c r="M620" s="74"/>
      <c r="N620" s="75"/>
      <c r="O620" s="47"/>
      <c r="P620" s="47"/>
      <c r="Q620" s="47"/>
      <c r="R620" s="47"/>
      <c r="S620" s="74"/>
      <c r="T620" s="75"/>
      <c r="U620" s="47"/>
      <c r="V620" s="47"/>
      <c r="W620" s="47"/>
      <c r="X620" s="47"/>
      <c r="Y620" s="74"/>
      <c r="Z620" s="75"/>
      <c r="AA620" s="47"/>
      <c r="AB620" s="47"/>
      <c r="AC620" s="47"/>
      <c r="AD620" s="47"/>
      <c r="AE620" s="74"/>
      <c r="AF620" s="75"/>
      <c r="AG620" s="64"/>
      <c r="AH620" s="64"/>
      <c r="AI620" s="64"/>
      <c r="AJ620" s="64"/>
      <c r="AK620" s="64"/>
      <c r="AL620" s="64"/>
      <c r="AM620" s="46">
        <v>43040</v>
      </c>
    </row>
    <row r="621" spans="2:39" ht="10.5" customHeight="1" x14ac:dyDescent="0.15">
      <c r="B621" s="48">
        <v>43070</v>
      </c>
      <c r="C621" s="47"/>
      <c r="D621" s="47"/>
      <c r="E621" s="47"/>
      <c r="F621" s="47"/>
      <c r="G621" s="74"/>
      <c r="H621" s="75"/>
      <c r="I621" s="47"/>
      <c r="J621" s="47"/>
      <c r="K621" s="47"/>
      <c r="L621" s="47"/>
      <c r="M621" s="74"/>
      <c r="N621" s="75"/>
      <c r="O621" s="47"/>
      <c r="P621" s="47"/>
      <c r="Q621" s="47"/>
      <c r="R621" s="47"/>
      <c r="S621" s="74"/>
      <c r="T621" s="75"/>
      <c r="U621" s="47"/>
      <c r="V621" s="47"/>
      <c r="W621" s="47"/>
      <c r="X621" s="47"/>
      <c r="Y621" s="74"/>
      <c r="Z621" s="75"/>
      <c r="AA621" s="47"/>
      <c r="AB621" s="47"/>
      <c r="AC621" s="47"/>
      <c r="AD621" s="47"/>
      <c r="AE621" s="74"/>
      <c r="AF621" s="75"/>
      <c r="AG621" s="64"/>
      <c r="AH621" s="64"/>
      <c r="AI621" s="64"/>
      <c r="AJ621" s="64"/>
      <c r="AK621" s="64"/>
      <c r="AL621" s="64"/>
      <c r="AM621" s="48">
        <v>43070</v>
      </c>
    </row>
    <row r="622" spans="2:39" ht="10.5" customHeight="1" x14ac:dyDescent="0.15">
      <c r="B622" s="46">
        <v>43101</v>
      </c>
      <c r="C622" s="47"/>
      <c r="D622" s="47"/>
      <c r="E622" s="47"/>
      <c r="F622" s="47"/>
      <c r="G622" s="74"/>
      <c r="H622" s="75"/>
      <c r="I622" s="47"/>
      <c r="J622" s="47"/>
      <c r="K622" s="47"/>
      <c r="L622" s="47"/>
      <c r="M622" s="74"/>
      <c r="N622" s="75"/>
      <c r="O622" s="47"/>
      <c r="P622" s="47"/>
      <c r="Q622" s="47"/>
      <c r="R622" s="47"/>
      <c r="S622" s="74"/>
      <c r="T622" s="75"/>
      <c r="U622" s="47"/>
      <c r="V622" s="47"/>
      <c r="W622" s="47"/>
      <c r="X622" s="47"/>
      <c r="Y622" s="74"/>
      <c r="Z622" s="75"/>
      <c r="AA622" s="47"/>
      <c r="AB622" s="47"/>
      <c r="AC622" s="47"/>
      <c r="AD622" s="47"/>
      <c r="AE622" s="74"/>
      <c r="AF622" s="75"/>
      <c r="AG622" s="64"/>
      <c r="AH622" s="64"/>
      <c r="AI622" s="64"/>
      <c r="AJ622" s="64"/>
      <c r="AK622" s="64"/>
      <c r="AL622" s="64"/>
      <c r="AM622" s="46">
        <v>43101</v>
      </c>
    </row>
    <row r="623" spans="2:39" ht="10.5" customHeight="1" x14ac:dyDescent="0.15">
      <c r="B623" s="48">
        <v>43132</v>
      </c>
      <c r="C623" s="47"/>
      <c r="D623" s="47"/>
      <c r="E623" s="47"/>
      <c r="F623" s="47"/>
      <c r="G623" s="74"/>
      <c r="H623" s="75"/>
      <c r="I623" s="47"/>
      <c r="J623" s="47"/>
      <c r="K623" s="47"/>
      <c r="L623" s="47"/>
      <c r="M623" s="74"/>
      <c r="N623" s="75"/>
      <c r="O623" s="47"/>
      <c r="P623" s="47"/>
      <c r="Q623" s="47"/>
      <c r="R623" s="47"/>
      <c r="S623" s="74"/>
      <c r="T623" s="75"/>
      <c r="U623" s="47"/>
      <c r="V623" s="47"/>
      <c r="W623" s="47"/>
      <c r="X623" s="47"/>
      <c r="Y623" s="74"/>
      <c r="Z623" s="75"/>
      <c r="AA623" s="47"/>
      <c r="AB623" s="47"/>
      <c r="AC623" s="47"/>
      <c r="AD623" s="47"/>
      <c r="AE623" s="74"/>
      <c r="AF623" s="75"/>
      <c r="AG623" s="64"/>
      <c r="AH623" s="64"/>
      <c r="AI623" s="64"/>
      <c r="AJ623" s="64"/>
      <c r="AK623" s="64"/>
      <c r="AL623" s="64"/>
      <c r="AM623" s="48">
        <v>43132</v>
      </c>
    </row>
    <row r="624" spans="2:39" ht="10.5" customHeight="1" x14ac:dyDescent="0.15">
      <c r="B624" s="48">
        <v>43160</v>
      </c>
      <c r="C624" s="47"/>
      <c r="D624" s="47"/>
      <c r="E624" s="47"/>
      <c r="F624" s="47"/>
      <c r="G624" s="74"/>
      <c r="H624" s="75"/>
      <c r="I624" s="47"/>
      <c r="J624" s="47"/>
      <c r="K624" s="47"/>
      <c r="L624" s="47"/>
      <c r="M624" s="74"/>
      <c r="N624" s="75"/>
      <c r="O624" s="47"/>
      <c r="P624" s="47"/>
      <c r="Q624" s="47"/>
      <c r="R624" s="47"/>
      <c r="S624" s="74"/>
      <c r="T624" s="75"/>
      <c r="U624" s="47"/>
      <c r="V624" s="47"/>
      <c r="W624" s="47"/>
      <c r="X624" s="47"/>
      <c r="Y624" s="74"/>
      <c r="Z624" s="75"/>
      <c r="AA624" s="47"/>
      <c r="AB624" s="47"/>
      <c r="AC624" s="47"/>
      <c r="AD624" s="47"/>
      <c r="AE624" s="74"/>
      <c r="AF624" s="75"/>
      <c r="AG624" s="64"/>
      <c r="AH624" s="64"/>
      <c r="AI624" s="64"/>
      <c r="AJ624" s="64"/>
      <c r="AK624" s="64"/>
      <c r="AL624" s="64"/>
      <c r="AM624" s="46">
        <v>43160</v>
      </c>
    </row>
    <row r="625" spans="2:39" ht="10.5" customHeight="1" x14ac:dyDescent="0.15">
      <c r="B625" s="46">
        <v>43191</v>
      </c>
      <c r="C625" s="47"/>
      <c r="D625" s="47"/>
      <c r="E625" s="47"/>
      <c r="F625" s="47"/>
      <c r="G625" s="74"/>
      <c r="H625" s="75"/>
      <c r="I625" s="47"/>
      <c r="J625" s="47"/>
      <c r="K625" s="47"/>
      <c r="L625" s="47"/>
      <c r="M625" s="74"/>
      <c r="N625" s="75"/>
      <c r="O625" s="47"/>
      <c r="P625" s="47"/>
      <c r="Q625" s="47"/>
      <c r="R625" s="47"/>
      <c r="S625" s="74"/>
      <c r="T625" s="75"/>
      <c r="U625" s="47"/>
      <c r="V625" s="47"/>
      <c r="W625" s="47"/>
      <c r="X625" s="47"/>
      <c r="Y625" s="74"/>
      <c r="Z625" s="75"/>
      <c r="AA625" s="47"/>
      <c r="AB625" s="47"/>
      <c r="AC625" s="47"/>
      <c r="AD625" s="47"/>
      <c r="AE625" s="74"/>
      <c r="AF625" s="75"/>
      <c r="AG625" s="64"/>
      <c r="AH625" s="64"/>
      <c r="AI625" s="64"/>
      <c r="AJ625" s="64"/>
      <c r="AK625" s="64"/>
      <c r="AL625" s="64"/>
      <c r="AM625" s="48">
        <v>43191</v>
      </c>
    </row>
    <row r="626" spans="2:39" ht="10.5" customHeight="1" x14ac:dyDescent="0.15">
      <c r="B626" s="48">
        <v>43221</v>
      </c>
      <c r="C626" s="47"/>
      <c r="D626" s="47"/>
      <c r="E626" s="47"/>
      <c r="F626" s="47"/>
      <c r="G626" s="74"/>
      <c r="H626" s="75"/>
      <c r="I626" s="47"/>
      <c r="J626" s="47"/>
      <c r="K626" s="47"/>
      <c r="L626" s="47"/>
      <c r="M626" s="74"/>
      <c r="N626" s="75"/>
      <c r="O626" s="47"/>
      <c r="P626" s="47"/>
      <c r="Q626" s="47"/>
      <c r="R626" s="47"/>
      <c r="S626" s="74"/>
      <c r="T626" s="75"/>
      <c r="U626" s="47"/>
      <c r="V626" s="47"/>
      <c r="W626" s="47"/>
      <c r="X626" s="47"/>
      <c r="Y626" s="74"/>
      <c r="Z626" s="75"/>
      <c r="AA626" s="47"/>
      <c r="AB626" s="47"/>
      <c r="AC626" s="47"/>
      <c r="AD626" s="47"/>
      <c r="AE626" s="74"/>
      <c r="AF626" s="75"/>
      <c r="AG626" s="64"/>
      <c r="AH626" s="64"/>
      <c r="AI626" s="64"/>
      <c r="AJ626" s="64"/>
      <c r="AK626" s="64"/>
      <c r="AL626" s="64"/>
      <c r="AM626" s="46">
        <v>43221</v>
      </c>
    </row>
    <row r="627" spans="2:39" ht="10.5" customHeight="1" x14ac:dyDescent="0.15">
      <c r="B627" s="48">
        <v>43252</v>
      </c>
      <c r="C627" s="47"/>
      <c r="D627" s="47"/>
      <c r="E627" s="47"/>
      <c r="F627" s="47"/>
      <c r="G627" s="74"/>
      <c r="H627" s="75"/>
      <c r="I627" s="47"/>
      <c r="J627" s="47"/>
      <c r="K627" s="47"/>
      <c r="L627" s="47"/>
      <c r="M627" s="74"/>
      <c r="N627" s="75"/>
      <c r="O627" s="47"/>
      <c r="P627" s="47"/>
      <c r="Q627" s="47"/>
      <c r="R627" s="47"/>
      <c r="S627" s="74"/>
      <c r="T627" s="75"/>
      <c r="U627" s="47"/>
      <c r="V627" s="47"/>
      <c r="W627" s="47"/>
      <c r="X627" s="47"/>
      <c r="Y627" s="74"/>
      <c r="Z627" s="75"/>
      <c r="AA627" s="47"/>
      <c r="AB627" s="47"/>
      <c r="AC627" s="47"/>
      <c r="AD627" s="47"/>
      <c r="AE627" s="74"/>
      <c r="AF627" s="75"/>
      <c r="AG627" s="64"/>
      <c r="AH627" s="64"/>
      <c r="AI627" s="64"/>
      <c r="AJ627" s="64"/>
      <c r="AK627" s="64"/>
      <c r="AL627" s="64"/>
      <c r="AM627" s="48">
        <v>43252</v>
      </c>
    </row>
    <row r="628" spans="2:39" ht="10.5" customHeight="1" x14ac:dyDescent="0.15">
      <c r="B628" s="46">
        <v>43282</v>
      </c>
      <c r="C628" s="47"/>
      <c r="D628" s="47"/>
      <c r="E628" s="47"/>
      <c r="F628" s="47"/>
      <c r="G628" s="74"/>
      <c r="H628" s="75"/>
      <c r="I628" s="47"/>
      <c r="J628" s="47"/>
      <c r="K628" s="47"/>
      <c r="L628" s="47"/>
      <c r="M628" s="74"/>
      <c r="N628" s="75"/>
      <c r="O628" s="47"/>
      <c r="P628" s="47"/>
      <c r="Q628" s="47"/>
      <c r="R628" s="47"/>
      <c r="S628" s="74"/>
      <c r="T628" s="75"/>
      <c r="U628" s="47"/>
      <c r="V628" s="47"/>
      <c r="W628" s="47"/>
      <c r="X628" s="47"/>
      <c r="Y628" s="74"/>
      <c r="Z628" s="75"/>
      <c r="AA628" s="47"/>
      <c r="AB628" s="47"/>
      <c r="AC628" s="47"/>
      <c r="AD628" s="47"/>
      <c r="AE628" s="74"/>
      <c r="AF628" s="75"/>
      <c r="AG628" s="64"/>
      <c r="AH628" s="64"/>
      <c r="AI628" s="64"/>
      <c r="AJ628" s="64"/>
      <c r="AK628" s="64"/>
      <c r="AL628" s="64"/>
      <c r="AM628" s="46">
        <v>43282</v>
      </c>
    </row>
    <row r="629" spans="2:39" ht="10.5" customHeight="1" x14ac:dyDescent="0.15">
      <c r="B629" s="48">
        <v>43313</v>
      </c>
      <c r="C629" s="47"/>
      <c r="D629" s="47"/>
      <c r="E629" s="47"/>
      <c r="F629" s="47"/>
      <c r="G629" s="74"/>
      <c r="H629" s="75"/>
      <c r="I629" s="47"/>
      <c r="J629" s="47"/>
      <c r="K629" s="47"/>
      <c r="L629" s="47"/>
      <c r="M629" s="74"/>
      <c r="N629" s="75"/>
      <c r="O629" s="47"/>
      <c r="P629" s="47"/>
      <c r="Q629" s="47"/>
      <c r="R629" s="47"/>
      <c r="S629" s="74"/>
      <c r="T629" s="75"/>
      <c r="U629" s="47"/>
      <c r="V629" s="47"/>
      <c r="W629" s="47"/>
      <c r="X629" s="47"/>
      <c r="Y629" s="74"/>
      <c r="Z629" s="75"/>
      <c r="AA629" s="47"/>
      <c r="AB629" s="47"/>
      <c r="AC629" s="47"/>
      <c r="AD629" s="47"/>
      <c r="AE629" s="74"/>
      <c r="AF629" s="75"/>
      <c r="AG629" s="64"/>
      <c r="AH629" s="64"/>
      <c r="AI629" s="64"/>
      <c r="AJ629" s="64"/>
      <c r="AK629" s="64"/>
      <c r="AL629" s="64"/>
      <c r="AM629" s="48">
        <v>43313</v>
      </c>
    </row>
    <row r="630" spans="2:39" ht="10.5" customHeight="1" x14ac:dyDescent="0.15">
      <c r="B630" s="46">
        <v>43344</v>
      </c>
      <c r="C630" s="47"/>
      <c r="D630" s="47"/>
      <c r="E630" s="47"/>
      <c r="F630" s="47"/>
      <c r="G630" s="74"/>
      <c r="H630" s="75"/>
      <c r="I630" s="47"/>
      <c r="J630" s="47"/>
      <c r="K630" s="47"/>
      <c r="L630" s="47"/>
      <c r="M630" s="74"/>
      <c r="N630" s="75"/>
      <c r="O630" s="47"/>
      <c r="P630" s="47"/>
      <c r="Q630" s="47"/>
      <c r="R630" s="47"/>
      <c r="S630" s="74"/>
      <c r="T630" s="75"/>
      <c r="U630" s="47"/>
      <c r="V630" s="47"/>
      <c r="W630" s="47"/>
      <c r="X630" s="47"/>
      <c r="Y630" s="74"/>
      <c r="Z630" s="75"/>
      <c r="AA630" s="47"/>
      <c r="AB630" s="47"/>
      <c r="AC630" s="47"/>
      <c r="AD630" s="47"/>
      <c r="AE630" s="74"/>
      <c r="AF630" s="75"/>
      <c r="AG630" s="64"/>
      <c r="AH630" s="64"/>
      <c r="AI630" s="64"/>
      <c r="AJ630" s="64"/>
      <c r="AK630" s="64"/>
      <c r="AL630" s="64"/>
      <c r="AM630" s="46">
        <v>43344</v>
      </c>
    </row>
    <row r="631" spans="2:39" ht="10.5" customHeight="1" x14ac:dyDescent="0.15">
      <c r="B631" s="48">
        <v>43374</v>
      </c>
      <c r="C631" s="47"/>
      <c r="D631" s="47"/>
      <c r="E631" s="47"/>
      <c r="F631" s="47"/>
      <c r="G631" s="74"/>
      <c r="H631" s="75"/>
      <c r="I631" s="47"/>
      <c r="J631" s="47"/>
      <c r="K631" s="47"/>
      <c r="L631" s="47"/>
      <c r="M631" s="74"/>
      <c r="N631" s="75"/>
      <c r="O631" s="47"/>
      <c r="P631" s="47"/>
      <c r="Q631" s="47"/>
      <c r="R631" s="47"/>
      <c r="S631" s="74"/>
      <c r="T631" s="75"/>
      <c r="U631" s="47"/>
      <c r="V631" s="47"/>
      <c r="W631" s="47"/>
      <c r="X631" s="47"/>
      <c r="Y631" s="74"/>
      <c r="Z631" s="75"/>
      <c r="AA631" s="47"/>
      <c r="AB631" s="47"/>
      <c r="AC631" s="47"/>
      <c r="AD631" s="47"/>
      <c r="AE631" s="74"/>
      <c r="AF631" s="75"/>
      <c r="AG631" s="64"/>
      <c r="AH631" s="64"/>
      <c r="AI631" s="64"/>
      <c r="AJ631" s="64"/>
      <c r="AK631" s="64"/>
      <c r="AL631" s="64"/>
      <c r="AM631" s="48">
        <v>43374</v>
      </c>
    </row>
    <row r="632" spans="2:39" ht="10.5" customHeight="1" x14ac:dyDescent="0.15">
      <c r="B632" s="48">
        <v>43405</v>
      </c>
      <c r="C632" s="47"/>
      <c r="D632" s="47"/>
      <c r="E632" s="47"/>
      <c r="F632" s="47"/>
      <c r="G632" s="74"/>
      <c r="H632" s="75"/>
      <c r="I632" s="47"/>
      <c r="J632" s="47"/>
      <c r="K632" s="47"/>
      <c r="L632" s="47"/>
      <c r="M632" s="74"/>
      <c r="N632" s="75"/>
      <c r="O632" s="47"/>
      <c r="P632" s="47"/>
      <c r="Q632" s="47"/>
      <c r="R632" s="47"/>
      <c r="S632" s="74"/>
      <c r="T632" s="75"/>
      <c r="U632" s="47"/>
      <c r="V632" s="47"/>
      <c r="W632" s="47"/>
      <c r="X632" s="47"/>
      <c r="Y632" s="74"/>
      <c r="Z632" s="75"/>
      <c r="AA632" s="47"/>
      <c r="AB632" s="47"/>
      <c r="AC632" s="47"/>
      <c r="AD632" s="47"/>
      <c r="AE632" s="74"/>
      <c r="AF632" s="75"/>
      <c r="AG632" s="64"/>
      <c r="AH632" s="64"/>
      <c r="AI632" s="64"/>
      <c r="AJ632" s="64"/>
      <c r="AK632" s="64"/>
      <c r="AL632" s="64"/>
      <c r="AM632" s="46">
        <v>43405</v>
      </c>
    </row>
    <row r="633" spans="2:39" ht="10.5" customHeight="1" x14ac:dyDescent="0.15">
      <c r="B633" s="46">
        <v>43435</v>
      </c>
      <c r="C633" s="47"/>
      <c r="D633" s="47"/>
      <c r="E633" s="47"/>
      <c r="F633" s="47"/>
      <c r="G633" s="74"/>
      <c r="H633" s="75"/>
      <c r="I633" s="47"/>
      <c r="J633" s="47"/>
      <c r="K633" s="47"/>
      <c r="L633" s="47"/>
      <c r="M633" s="74"/>
      <c r="N633" s="75"/>
      <c r="O633" s="47"/>
      <c r="P633" s="47"/>
      <c r="Q633" s="47"/>
      <c r="R633" s="47"/>
      <c r="S633" s="74"/>
      <c r="T633" s="75"/>
      <c r="U633" s="47"/>
      <c r="V633" s="47"/>
      <c r="W633" s="47"/>
      <c r="X633" s="47"/>
      <c r="Y633" s="74"/>
      <c r="Z633" s="75"/>
      <c r="AA633" s="47"/>
      <c r="AB633" s="47"/>
      <c r="AC633" s="47"/>
      <c r="AD633" s="47"/>
      <c r="AE633" s="74"/>
      <c r="AF633" s="75"/>
      <c r="AG633" s="64"/>
      <c r="AH633" s="64"/>
      <c r="AI633" s="64"/>
      <c r="AJ633" s="64"/>
      <c r="AK633" s="64"/>
      <c r="AL633" s="64"/>
      <c r="AM633" s="48">
        <v>43435</v>
      </c>
    </row>
    <row r="634" spans="2:39" ht="10.5" customHeight="1" x14ac:dyDescent="0.15">
      <c r="B634" s="48">
        <v>43466</v>
      </c>
      <c r="C634" s="47"/>
      <c r="D634" s="47"/>
      <c r="E634" s="47"/>
      <c r="F634" s="47"/>
      <c r="G634" s="74"/>
      <c r="H634" s="75"/>
      <c r="I634" s="47"/>
      <c r="J634" s="47"/>
      <c r="K634" s="47"/>
      <c r="L634" s="47"/>
      <c r="M634" s="74"/>
      <c r="N634" s="75"/>
      <c r="O634" s="47"/>
      <c r="P634" s="47"/>
      <c r="Q634" s="47"/>
      <c r="R634" s="47"/>
      <c r="S634" s="74"/>
      <c r="T634" s="75"/>
      <c r="U634" s="47"/>
      <c r="V634" s="47"/>
      <c r="W634" s="47"/>
      <c r="X634" s="47"/>
      <c r="Y634" s="74"/>
      <c r="Z634" s="75"/>
      <c r="AA634" s="47"/>
      <c r="AB634" s="47"/>
      <c r="AC634" s="47"/>
      <c r="AD634" s="47"/>
      <c r="AE634" s="74"/>
      <c r="AF634" s="75"/>
      <c r="AG634" s="64"/>
      <c r="AH634" s="64"/>
      <c r="AI634" s="64"/>
      <c r="AJ634" s="64"/>
      <c r="AK634" s="64"/>
      <c r="AL634" s="64"/>
      <c r="AM634" s="46">
        <v>43466</v>
      </c>
    </row>
    <row r="635" spans="2:39" ht="10.5" customHeight="1" x14ac:dyDescent="0.15">
      <c r="B635" s="48">
        <v>43497</v>
      </c>
      <c r="C635" s="47"/>
      <c r="D635" s="47"/>
      <c r="E635" s="47"/>
      <c r="F635" s="47"/>
      <c r="G635" s="74"/>
      <c r="H635" s="75"/>
      <c r="I635" s="47"/>
      <c r="J635" s="47"/>
      <c r="K635" s="47"/>
      <c r="L635" s="47"/>
      <c r="M635" s="74"/>
      <c r="N635" s="75"/>
      <c r="O635" s="47"/>
      <c r="P635" s="47"/>
      <c r="Q635" s="47"/>
      <c r="R635" s="47"/>
      <c r="S635" s="74"/>
      <c r="T635" s="75"/>
      <c r="U635" s="47"/>
      <c r="V635" s="47"/>
      <c r="W635" s="47"/>
      <c r="X635" s="47"/>
      <c r="Y635" s="74"/>
      <c r="Z635" s="75"/>
      <c r="AA635" s="47"/>
      <c r="AB635" s="47"/>
      <c r="AC635" s="47"/>
      <c r="AD635" s="47"/>
      <c r="AE635" s="74"/>
      <c r="AF635" s="75"/>
      <c r="AG635" s="64"/>
      <c r="AH635" s="64"/>
      <c r="AI635" s="64"/>
      <c r="AJ635" s="64"/>
      <c r="AK635" s="64"/>
      <c r="AL635" s="64"/>
      <c r="AM635" s="48">
        <v>43497</v>
      </c>
    </row>
    <row r="636" spans="2:39" ht="10.5" customHeight="1" x14ac:dyDescent="0.15">
      <c r="B636" s="46">
        <v>43525</v>
      </c>
      <c r="C636" s="47"/>
      <c r="D636" s="47"/>
      <c r="E636" s="47"/>
      <c r="F636" s="47"/>
      <c r="G636" s="74"/>
      <c r="H636" s="75"/>
      <c r="I636" s="47"/>
      <c r="J636" s="47"/>
      <c r="K636" s="47"/>
      <c r="L636" s="47"/>
      <c r="M636" s="74"/>
      <c r="N636" s="75"/>
      <c r="O636" s="47"/>
      <c r="P636" s="47"/>
      <c r="Q636" s="47"/>
      <c r="R636" s="47"/>
      <c r="S636" s="74"/>
      <c r="T636" s="75"/>
      <c r="U636" s="47"/>
      <c r="V636" s="47"/>
      <c r="W636" s="47"/>
      <c r="X636" s="47"/>
      <c r="Y636" s="74"/>
      <c r="Z636" s="75"/>
      <c r="AA636" s="47"/>
      <c r="AB636" s="47"/>
      <c r="AC636" s="47"/>
      <c r="AD636" s="47"/>
      <c r="AE636" s="74"/>
      <c r="AF636" s="75"/>
      <c r="AG636" s="64"/>
      <c r="AH636" s="64"/>
      <c r="AI636" s="64"/>
      <c r="AJ636" s="64"/>
      <c r="AK636" s="64"/>
      <c r="AL636" s="64"/>
      <c r="AM636" s="46">
        <v>43525</v>
      </c>
    </row>
    <row r="637" spans="2:39" ht="10.5" customHeight="1" x14ac:dyDescent="0.15">
      <c r="B637" s="48">
        <v>43556</v>
      </c>
      <c r="C637" s="47"/>
      <c r="D637" s="47"/>
      <c r="E637" s="47"/>
      <c r="F637" s="47"/>
      <c r="G637" s="74"/>
      <c r="H637" s="75"/>
      <c r="I637" s="47"/>
      <c r="J637" s="47"/>
      <c r="K637" s="47"/>
      <c r="L637" s="47"/>
      <c r="M637" s="74"/>
      <c r="N637" s="75"/>
      <c r="O637" s="47"/>
      <c r="P637" s="47"/>
      <c r="Q637" s="47"/>
      <c r="R637" s="47"/>
      <c r="S637" s="74"/>
      <c r="T637" s="75"/>
      <c r="U637" s="47"/>
      <c r="V637" s="47"/>
      <c r="W637" s="47"/>
      <c r="X637" s="47"/>
      <c r="Y637" s="74"/>
      <c r="Z637" s="75"/>
      <c r="AA637" s="47"/>
      <c r="AB637" s="47"/>
      <c r="AC637" s="47"/>
      <c r="AD637" s="47"/>
      <c r="AE637" s="74"/>
      <c r="AF637" s="75"/>
      <c r="AG637" s="64"/>
      <c r="AH637" s="64"/>
      <c r="AI637" s="64"/>
      <c r="AJ637" s="64"/>
      <c r="AK637" s="64"/>
      <c r="AL637" s="64"/>
      <c r="AM637" s="48">
        <v>43556</v>
      </c>
    </row>
    <row r="638" spans="2:39" ht="10.5" customHeight="1" x14ac:dyDescent="0.15">
      <c r="B638" s="48">
        <v>43586</v>
      </c>
      <c r="C638" s="47"/>
      <c r="D638" s="47"/>
      <c r="E638" s="47"/>
      <c r="F638" s="47"/>
      <c r="G638" s="74"/>
      <c r="H638" s="75"/>
      <c r="I638" s="47"/>
      <c r="J638" s="47"/>
      <c r="K638" s="47"/>
      <c r="L638" s="47"/>
      <c r="M638" s="74"/>
      <c r="N638" s="75"/>
      <c r="O638" s="47"/>
      <c r="P638" s="47"/>
      <c r="Q638" s="47"/>
      <c r="R638" s="47"/>
      <c r="S638" s="74"/>
      <c r="T638" s="75"/>
      <c r="U638" s="47"/>
      <c r="V638" s="47"/>
      <c r="W638" s="47"/>
      <c r="X638" s="47"/>
      <c r="Y638" s="74"/>
      <c r="Z638" s="75"/>
      <c r="AA638" s="47"/>
      <c r="AB638" s="47"/>
      <c r="AC638" s="47"/>
      <c r="AD638" s="47"/>
      <c r="AE638" s="74"/>
      <c r="AF638" s="75"/>
      <c r="AG638" s="64"/>
      <c r="AH638" s="64"/>
      <c r="AI638" s="64"/>
      <c r="AJ638" s="64"/>
      <c r="AK638" s="64"/>
      <c r="AL638" s="64"/>
      <c r="AM638" s="46">
        <v>43586</v>
      </c>
    </row>
    <row r="639" spans="2:39" ht="10.5" customHeight="1" x14ac:dyDescent="0.15">
      <c r="B639" s="46">
        <v>43617</v>
      </c>
      <c r="C639" s="47"/>
      <c r="D639" s="47"/>
      <c r="E639" s="47"/>
      <c r="F639" s="47"/>
      <c r="G639" s="74"/>
      <c r="H639" s="75"/>
      <c r="I639" s="47"/>
      <c r="J639" s="47"/>
      <c r="K639" s="47"/>
      <c r="L639" s="47"/>
      <c r="M639" s="74"/>
      <c r="N639" s="75"/>
      <c r="O639" s="47"/>
      <c r="P639" s="47"/>
      <c r="Q639" s="47"/>
      <c r="R639" s="47"/>
      <c r="S639" s="74"/>
      <c r="T639" s="75"/>
      <c r="U639" s="47"/>
      <c r="V639" s="47"/>
      <c r="W639" s="47"/>
      <c r="X639" s="47"/>
      <c r="Y639" s="74"/>
      <c r="Z639" s="75"/>
      <c r="AA639" s="47"/>
      <c r="AB639" s="47"/>
      <c r="AC639" s="47"/>
      <c r="AD639" s="47"/>
      <c r="AE639" s="74"/>
      <c r="AF639" s="75"/>
      <c r="AG639" s="64"/>
      <c r="AH639" s="64"/>
      <c r="AI639" s="64"/>
      <c r="AJ639" s="64"/>
      <c r="AK639" s="64"/>
      <c r="AL639" s="64"/>
      <c r="AM639" s="48">
        <v>43617</v>
      </c>
    </row>
    <row r="640" spans="2:39" ht="10.5" customHeight="1" x14ac:dyDescent="0.15">
      <c r="B640" s="24" t="s">
        <v>16</v>
      </c>
      <c r="C640" s="40">
        <f t="shared" ref="C640:AJ640" si="104">MAX(C181:C639)</f>
        <v>739</v>
      </c>
      <c r="D640" s="40">
        <f t="shared" si="104"/>
        <v>617</v>
      </c>
      <c r="E640" s="40">
        <f t="shared" si="104"/>
        <v>588</v>
      </c>
      <c r="F640" s="40">
        <f t="shared" si="104"/>
        <v>22</v>
      </c>
      <c r="G640" s="41">
        <f t="shared" si="104"/>
        <v>655</v>
      </c>
      <c r="H640" s="80">
        <f t="shared" si="104"/>
        <v>587</v>
      </c>
      <c r="I640" s="40">
        <f t="shared" si="104"/>
        <v>739</v>
      </c>
      <c r="J640" s="40">
        <f t="shared" si="104"/>
        <v>617</v>
      </c>
      <c r="K640" s="40">
        <f t="shared" si="104"/>
        <v>588</v>
      </c>
      <c r="L640" s="40">
        <f t="shared" si="104"/>
        <v>25</v>
      </c>
      <c r="M640" s="41">
        <f t="shared" si="104"/>
        <v>655</v>
      </c>
      <c r="N640" s="80">
        <f t="shared" si="104"/>
        <v>587</v>
      </c>
      <c r="O640" s="40">
        <f t="shared" si="104"/>
        <v>739</v>
      </c>
      <c r="P640" s="40">
        <f t="shared" si="104"/>
        <v>617</v>
      </c>
      <c r="Q640" s="40">
        <f t="shared" si="104"/>
        <v>588</v>
      </c>
      <c r="R640" s="40">
        <f t="shared" si="104"/>
        <v>17</v>
      </c>
      <c r="S640" s="41">
        <f t="shared" si="104"/>
        <v>655</v>
      </c>
      <c r="T640" s="80">
        <f t="shared" si="104"/>
        <v>587</v>
      </c>
      <c r="U640" s="40">
        <f t="shared" si="104"/>
        <v>547</v>
      </c>
      <c r="V640" s="40">
        <f t="shared" si="104"/>
        <v>517</v>
      </c>
      <c r="W640" s="40">
        <f t="shared" si="104"/>
        <v>492</v>
      </c>
      <c r="X640" s="40">
        <f t="shared" si="104"/>
        <v>30</v>
      </c>
      <c r="Y640" s="41">
        <f t="shared" si="104"/>
        <v>591</v>
      </c>
      <c r="Z640" s="80">
        <f t="shared" si="104"/>
        <v>493</v>
      </c>
      <c r="AA640" s="40">
        <f t="shared" si="104"/>
        <v>622</v>
      </c>
      <c r="AB640" s="40">
        <f t="shared" si="104"/>
        <v>539</v>
      </c>
      <c r="AC640" s="40">
        <f t="shared" si="104"/>
        <v>513</v>
      </c>
      <c r="AD640" s="40">
        <f t="shared" si="104"/>
        <v>22</v>
      </c>
      <c r="AE640" s="41">
        <f t="shared" si="104"/>
        <v>568</v>
      </c>
      <c r="AF640" s="80">
        <f t="shared" si="104"/>
        <v>515</v>
      </c>
      <c r="AG640" s="69">
        <f t="shared" si="104"/>
        <v>744</v>
      </c>
      <c r="AH640" s="69">
        <f t="shared" si="104"/>
        <v>400.89299999999997</v>
      </c>
      <c r="AI640" s="69">
        <f t="shared" si="104"/>
        <v>744</v>
      </c>
      <c r="AJ640" s="69">
        <f t="shared" si="104"/>
        <v>622.57399999999996</v>
      </c>
      <c r="AK640" s="66"/>
      <c r="AL640" s="70"/>
      <c r="AM640" s="24" t="s">
        <v>16</v>
      </c>
    </row>
    <row r="641" spans="2:39" ht="10.5" customHeight="1" x14ac:dyDescent="0.15">
      <c r="B641" s="25" t="s">
        <v>17</v>
      </c>
      <c r="C641" s="42">
        <f t="shared" ref="C641:AJ641" si="105">AVERAGE(C181:C639)</f>
        <v>366.35941320293398</v>
      </c>
      <c r="D641" s="42">
        <f t="shared" si="105"/>
        <v>322.7111571815413</v>
      </c>
      <c r="E641" s="42">
        <f t="shared" si="105"/>
        <v>300.12469437652811</v>
      </c>
      <c r="F641" s="42">
        <f t="shared" si="105"/>
        <v>7.5051813471502591</v>
      </c>
      <c r="G641" s="81">
        <f t="shared" si="105"/>
        <v>343.96054593459752</v>
      </c>
      <c r="H641" s="44">
        <f t="shared" si="105"/>
        <v>301.46176842848502</v>
      </c>
      <c r="I641" s="42">
        <f t="shared" si="105"/>
        <v>364.54901960784315</v>
      </c>
      <c r="J641" s="42">
        <f t="shared" si="105"/>
        <v>322.3751504096262</v>
      </c>
      <c r="K641" s="42">
        <f t="shared" si="105"/>
        <v>300.05392156862746</v>
      </c>
      <c r="L641" s="42">
        <f t="shared" si="105"/>
        <v>7.511688311688312</v>
      </c>
      <c r="M641" s="81">
        <f t="shared" si="105"/>
        <v>343.63985629197913</v>
      </c>
      <c r="N641" s="44">
        <f t="shared" si="105"/>
        <v>301.11044452727327</v>
      </c>
      <c r="O641" s="42">
        <f t="shared" si="105"/>
        <v>640.99230769230769</v>
      </c>
      <c r="P641" s="42">
        <f t="shared" si="105"/>
        <v>595.48461538461538</v>
      </c>
      <c r="Q641" s="42">
        <f t="shared" si="105"/>
        <v>564.53846153846155</v>
      </c>
      <c r="R641" s="42">
        <f t="shared" si="105"/>
        <v>9.161538461538461</v>
      </c>
      <c r="S641" s="81">
        <f t="shared" si="105"/>
        <v>622.96923076923076</v>
      </c>
      <c r="T641" s="44">
        <f t="shared" si="105"/>
        <v>568</v>
      </c>
      <c r="U641" s="42">
        <f t="shared" si="105"/>
        <v>463.04568527918781</v>
      </c>
      <c r="V641" s="42">
        <f t="shared" si="105"/>
        <v>427.41116751269038</v>
      </c>
      <c r="W641" s="42">
        <f t="shared" si="105"/>
        <v>400.60406091370561</v>
      </c>
      <c r="X641" s="42">
        <f t="shared" si="105"/>
        <v>7.8781725888324869</v>
      </c>
      <c r="Y641" s="81">
        <f t="shared" si="105"/>
        <v>451.04568527918781</v>
      </c>
      <c r="Z641" s="44">
        <f t="shared" si="105"/>
        <v>403.7766497461929</v>
      </c>
      <c r="AA641" s="42">
        <f t="shared" si="105"/>
        <v>494.52432432432431</v>
      </c>
      <c r="AB641" s="42">
        <f t="shared" si="105"/>
        <v>458.38918918918921</v>
      </c>
      <c r="AC641" s="42">
        <f t="shared" si="105"/>
        <v>429.18378378378378</v>
      </c>
      <c r="AD641" s="42">
        <f t="shared" si="105"/>
        <v>8.1999999999999993</v>
      </c>
      <c r="AE641" s="81">
        <f t="shared" si="105"/>
        <v>482.98918918918918</v>
      </c>
      <c r="AF641" s="44">
        <f t="shared" si="105"/>
        <v>433.78918918918919</v>
      </c>
      <c r="AG641" s="67">
        <f t="shared" si="105"/>
        <v>403.9850746268657</v>
      </c>
      <c r="AH641" s="67">
        <f t="shared" si="105"/>
        <v>209.61681840796012</v>
      </c>
      <c r="AI641" s="67">
        <f t="shared" si="105"/>
        <v>372.9021739130435</v>
      </c>
      <c r="AJ641" s="67">
        <f t="shared" si="105"/>
        <v>301.44406159420299</v>
      </c>
      <c r="AK641" s="67"/>
      <c r="AL641" s="65"/>
      <c r="AM641" s="25" t="s">
        <v>17</v>
      </c>
    </row>
    <row r="642" spans="2:39" ht="10.5" customHeight="1" x14ac:dyDescent="0.15">
      <c r="B642" s="25" t="s">
        <v>18</v>
      </c>
      <c r="C642" s="42">
        <f t="shared" ref="C642:AJ642" si="106">MIN(C181:C639)</f>
        <v>178</v>
      </c>
      <c r="D642" s="42">
        <f t="shared" si="106"/>
        <v>167</v>
      </c>
      <c r="E642" s="42">
        <f t="shared" si="106"/>
        <v>125</v>
      </c>
      <c r="F642" s="42">
        <f t="shared" si="106"/>
        <v>2</v>
      </c>
      <c r="G642" s="81">
        <f t="shared" si="106"/>
        <v>170</v>
      </c>
      <c r="H642" s="44">
        <f t="shared" si="106"/>
        <v>152</v>
      </c>
      <c r="I642" s="42">
        <f t="shared" si="106"/>
        <v>175</v>
      </c>
      <c r="J642" s="42">
        <f t="shared" si="106"/>
        <v>165.16129032258064</v>
      </c>
      <c r="K642" s="42">
        <f t="shared" si="106"/>
        <v>132</v>
      </c>
      <c r="L642" s="42">
        <f t="shared" si="106"/>
        <v>2</v>
      </c>
      <c r="M642" s="81">
        <f t="shared" si="106"/>
        <v>165.16129032258064</v>
      </c>
      <c r="N642" s="44">
        <f t="shared" si="106"/>
        <v>154</v>
      </c>
      <c r="O642" s="42">
        <f t="shared" si="106"/>
        <v>603</v>
      </c>
      <c r="P642" s="42">
        <f t="shared" si="106"/>
        <v>575</v>
      </c>
      <c r="Q642" s="42">
        <f t="shared" si="106"/>
        <v>540</v>
      </c>
      <c r="R642" s="42">
        <f t="shared" si="106"/>
        <v>8</v>
      </c>
      <c r="S642" s="81">
        <f t="shared" si="106"/>
        <v>599</v>
      </c>
      <c r="T642" s="44">
        <f t="shared" si="106"/>
        <v>547</v>
      </c>
      <c r="U642" s="42">
        <f t="shared" si="106"/>
        <v>434</v>
      </c>
      <c r="V642" s="42">
        <f t="shared" si="106"/>
        <v>409</v>
      </c>
      <c r="W642" s="42">
        <f t="shared" si="106"/>
        <v>382</v>
      </c>
      <c r="X642" s="42">
        <f t="shared" si="106"/>
        <v>7</v>
      </c>
      <c r="Y642" s="81">
        <f t="shared" si="106"/>
        <v>430</v>
      </c>
      <c r="Z642" s="44">
        <f t="shared" si="106"/>
        <v>388</v>
      </c>
      <c r="AA642" s="42">
        <f t="shared" si="106"/>
        <v>442</v>
      </c>
      <c r="AB642" s="42">
        <f t="shared" si="106"/>
        <v>415</v>
      </c>
      <c r="AC642" s="42">
        <f t="shared" si="106"/>
        <v>389</v>
      </c>
      <c r="AD642" s="42">
        <f t="shared" si="106"/>
        <v>7</v>
      </c>
      <c r="AE642" s="81">
        <f t="shared" si="106"/>
        <v>436</v>
      </c>
      <c r="AF642" s="44">
        <f t="shared" si="106"/>
        <v>394</v>
      </c>
      <c r="AG642" s="67">
        <f t="shared" si="106"/>
        <v>0</v>
      </c>
      <c r="AH642" s="67">
        <f t="shared" si="106"/>
        <v>0</v>
      </c>
      <c r="AI642" s="67">
        <f t="shared" si="106"/>
        <v>0</v>
      </c>
      <c r="AJ642" s="67">
        <f t="shared" si="106"/>
        <v>0</v>
      </c>
      <c r="AK642" s="67"/>
      <c r="AL642" s="64"/>
      <c r="AM642" s="25" t="s">
        <v>18</v>
      </c>
    </row>
    <row r="643" spans="2:39" ht="10.5" customHeight="1" thickBot="1" x14ac:dyDescent="0.2">
      <c r="B643" s="29" t="s">
        <v>11</v>
      </c>
      <c r="C643" s="45">
        <f t="shared" ref="C643:AJ643" si="107">STDEVP(C181:C639)</f>
        <v>200.16139066661208</v>
      </c>
      <c r="D643" s="45">
        <f t="shared" si="107"/>
        <v>189.59583032297326</v>
      </c>
      <c r="E643" s="45">
        <f t="shared" si="107"/>
        <v>183.16231021712764</v>
      </c>
      <c r="F643" s="45">
        <f t="shared" si="107"/>
        <v>4.0420361273986796</v>
      </c>
      <c r="G643" s="82">
        <f t="shared" si="107"/>
        <v>196.10514362353521</v>
      </c>
      <c r="H643" s="83">
        <f t="shared" si="107"/>
        <v>183.75877576104861</v>
      </c>
      <c r="I643" s="45">
        <f t="shared" si="107"/>
        <v>200.80989827231343</v>
      </c>
      <c r="J643" s="45">
        <f t="shared" si="107"/>
        <v>189.6801557845028</v>
      </c>
      <c r="K643" s="45">
        <f t="shared" si="107"/>
        <v>183.06373323462452</v>
      </c>
      <c r="L643" s="45">
        <f t="shared" si="107"/>
        <v>4.1184404445200116</v>
      </c>
      <c r="M643" s="82">
        <f t="shared" si="107"/>
        <v>196.11530530168372</v>
      </c>
      <c r="N643" s="83">
        <f t="shared" si="107"/>
        <v>183.95117447509784</v>
      </c>
      <c r="O643" s="45">
        <f t="shared" si="107"/>
        <v>24.420513493576276</v>
      </c>
      <c r="P643" s="45">
        <f t="shared" si="107"/>
        <v>8.5297980996798408</v>
      </c>
      <c r="Q643" s="45">
        <f t="shared" si="107"/>
        <v>9.080963898477064</v>
      </c>
      <c r="R643" s="45">
        <f t="shared" si="107"/>
        <v>1.2758336409148101</v>
      </c>
      <c r="S643" s="82">
        <f t="shared" si="107"/>
        <v>9.9675924579751971</v>
      </c>
      <c r="T643" s="83">
        <f t="shared" si="107"/>
        <v>8.6868601037163291</v>
      </c>
      <c r="U643" s="45">
        <f t="shared" si="107"/>
        <v>20.623847616781898</v>
      </c>
      <c r="V643" s="45">
        <f t="shared" si="107"/>
        <v>16.859782355459469</v>
      </c>
      <c r="W643" s="45">
        <f t="shared" si="107"/>
        <v>15.395153293497913</v>
      </c>
      <c r="X643" s="45">
        <f t="shared" si="107"/>
        <v>2.1833194842287957</v>
      </c>
      <c r="Y643" s="82">
        <f t="shared" si="107"/>
        <v>20.860984012553594</v>
      </c>
      <c r="Z643" s="83">
        <f t="shared" si="107"/>
        <v>14.802965231288754</v>
      </c>
      <c r="AA643" s="45">
        <f t="shared" si="107"/>
        <v>29.58580197658188</v>
      </c>
      <c r="AB643" s="45">
        <f t="shared" si="107"/>
        <v>24.244250182469109</v>
      </c>
      <c r="AC643" s="45">
        <f t="shared" si="107"/>
        <v>22.773117313390951</v>
      </c>
      <c r="AD643" s="45">
        <f t="shared" si="107"/>
        <v>1.378600935927631</v>
      </c>
      <c r="AE643" s="82">
        <f t="shared" si="107"/>
        <v>26.208104624166069</v>
      </c>
      <c r="AF643" s="83">
        <f t="shared" si="107"/>
        <v>22.867276085244658</v>
      </c>
      <c r="AG643" s="68">
        <f t="shared" si="107"/>
        <v>343.77410692655963</v>
      </c>
      <c r="AH643" s="68">
        <f t="shared" si="107"/>
        <v>180.48817720384775</v>
      </c>
      <c r="AI643" s="68">
        <f t="shared" si="107"/>
        <v>346.8766349155656</v>
      </c>
      <c r="AJ643" s="68">
        <f t="shared" si="107"/>
        <v>288.6325108576645</v>
      </c>
      <c r="AK643" s="68"/>
      <c r="AL643" s="71"/>
      <c r="AM643" s="29" t="s">
        <v>11</v>
      </c>
    </row>
    <row r="644" spans="2:39" ht="10.5" customHeight="1" thickTop="1" x14ac:dyDescent="0.15">
      <c r="B644" s="25" t="s">
        <v>19</v>
      </c>
      <c r="C644" s="42">
        <f t="shared" ref="C644:AJ644" si="108">MAX(C217:C639)</f>
        <v>739</v>
      </c>
      <c r="D644" s="42">
        <f t="shared" si="108"/>
        <v>617</v>
      </c>
      <c r="E644" s="42">
        <f t="shared" si="108"/>
        <v>588</v>
      </c>
      <c r="F644" s="42">
        <f t="shared" si="108"/>
        <v>22</v>
      </c>
      <c r="G644" s="81">
        <f t="shared" si="108"/>
        <v>655</v>
      </c>
      <c r="H644" s="44">
        <f t="shared" si="108"/>
        <v>587</v>
      </c>
      <c r="I644" s="42">
        <f t="shared" si="108"/>
        <v>739</v>
      </c>
      <c r="J644" s="42">
        <f t="shared" si="108"/>
        <v>617</v>
      </c>
      <c r="K644" s="42">
        <f t="shared" si="108"/>
        <v>588</v>
      </c>
      <c r="L644" s="42">
        <f t="shared" si="108"/>
        <v>25</v>
      </c>
      <c r="M644" s="81">
        <f t="shared" si="108"/>
        <v>655</v>
      </c>
      <c r="N644" s="44">
        <f t="shared" si="108"/>
        <v>587</v>
      </c>
      <c r="O644" s="42">
        <f t="shared" si="108"/>
        <v>739</v>
      </c>
      <c r="P644" s="42">
        <f t="shared" si="108"/>
        <v>617</v>
      </c>
      <c r="Q644" s="42">
        <f t="shared" si="108"/>
        <v>588</v>
      </c>
      <c r="R644" s="42">
        <f t="shared" si="108"/>
        <v>17</v>
      </c>
      <c r="S644" s="81">
        <f t="shared" si="108"/>
        <v>655</v>
      </c>
      <c r="T644" s="44">
        <f t="shared" si="108"/>
        <v>587</v>
      </c>
      <c r="U644" s="42">
        <f t="shared" si="108"/>
        <v>547</v>
      </c>
      <c r="V644" s="42">
        <f t="shared" si="108"/>
        <v>517</v>
      </c>
      <c r="W644" s="42">
        <f t="shared" si="108"/>
        <v>492</v>
      </c>
      <c r="X644" s="42">
        <f t="shared" si="108"/>
        <v>30</v>
      </c>
      <c r="Y644" s="81">
        <f t="shared" si="108"/>
        <v>591</v>
      </c>
      <c r="Z644" s="44">
        <f t="shared" si="108"/>
        <v>493</v>
      </c>
      <c r="AA644" s="42">
        <f t="shared" si="108"/>
        <v>622</v>
      </c>
      <c r="AB644" s="42">
        <f t="shared" si="108"/>
        <v>539</v>
      </c>
      <c r="AC644" s="42">
        <f t="shared" si="108"/>
        <v>513</v>
      </c>
      <c r="AD644" s="42">
        <f t="shared" si="108"/>
        <v>22</v>
      </c>
      <c r="AE644" s="81">
        <f t="shared" si="108"/>
        <v>568</v>
      </c>
      <c r="AF644" s="44">
        <f t="shared" si="108"/>
        <v>515</v>
      </c>
      <c r="AG644" s="67">
        <f t="shared" si="108"/>
        <v>744</v>
      </c>
      <c r="AH644" s="67">
        <f t="shared" si="108"/>
        <v>400.89299999999997</v>
      </c>
      <c r="AI644" s="67">
        <f t="shared" si="108"/>
        <v>744</v>
      </c>
      <c r="AJ644" s="67">
        <f t="shared" si="108"/>
        <v>622.57399999999996</v>
      </c>
      <c r="AK644" s="67"/>
      <c r="AL644" s="65"/>
      <c r="AM644" s="25" t="s">
        <v>20</v>
      </c>
    </row>
    <row r="645" spans="2:39" ht="10.5" customHeight="1" x14ac:dyDescent="0.15">
      <c r="B645" s="25" t="s">
        <v>21</v>
      </c>
      <c r="C645" s="42">
        <f t="shared" ref="C645:AJ645" si="109">AVERAGE(C217:C639)</f>
        <v>379.36052631578946</v>
      </c>
      <c r="D645" s="42">
        <f t="shared" si="109"/>
        <v>334.02368421052631</v>
      </c>
      <c r="E645" s="42">
        <f t="shared" si="109"/>
        <v>311.09210526315792</v>
      </c>
      <c r="F645" s="42">
        <f t="shared" si="109"/>
        <v>7.5552631578947365</v>
      </c>
      <c r="G645" s="81">
        <f t="shared" si="109"/>
        <v>356.68947368421055</v>
      </c>
      <c r="H645" s="44">
        <f t="shared" si="109"/>
        <v>311.35789473684213</v>
      </c>
      <c r="I645" s="42">
        <f t="shared" si="109"/>
        <v>378.17678100263851</v>
      </c>
      <c r="J645" s="42">
        <f t="shared" si="109"/>
        <v>333.88918205804748</v>
      </c>
      <c r="K645" s="42">
        <f t="shared" si="109"/>
        <v>310.91292875989444</v>
      </c>
      <c r="L645" s="42">
        <f t="shared" si="109"/>
        <v>7.5804749340369391</v>
      </c>
      <c r="M645" s="81">
        <f t="shared" si="109"/>
        <v>356.63060686015831</v>
      </c>
      <c r="N645" s="44">
        <f t="shared" si="109"/>
        <v>311.14775725593665</v>
      </c>
      <c r="O645" s="42">
        <f t="shared" si="109"/>
        <v>640.99230769230769</v>
      </c>
      <c r="P645" s="42">
        <f t="shared" si="109"/>
        <v>595.48461538461538</v>
      </c>
      <c r="Q645" s="42">
        <f t="shared" si="109"/>
        <v>564.53846153846155</v>
      </c>
      <c r="R645" s="42">
        <f t="shared" si="109"/>
        <v>9.161538461538461</v>
      </c>
      <c r="S645" s="81">
        <f t="shared" si="109"/>
        <v>622.96923076923076</v>
      </c>
      <c r="T645" s="44">
        <f t="shared" si="109"/>
        <v>568</v>
      </c>
      <c r="U645" s="42">
        <f t="shared" si="109"/>
        <v>463.04568527918781</v>
      </c>
      <c r="V645" s="42">
        <f t="shared" si="109"/>
        <v>427.41116751269038</v>
      </c>
      <c r="W645" s="42">
        <f t="shared" si="109"/>
        <v>400.60406091370561</v>
      </c>
      <c r="X645" s="42">
        <f t="shared" si="109"/>
        <v>7.8781725888324869</v>
      </c>
      <c r="Y645" s="81">
        <f t="shared" si="109"/>
        <v>451.04568527918781</v>
      </c>
      <c r="Z645" s="44">
        <f t="shared" si="109"/>
        <v>403.7766497461929</v>
      </c>
      <c r="AA645" s="42">
        <f t="shared" si="109"/>
        <v>494.52432432432431</v>
      </c>
      <c r="AB645" s="42">
        <f t="shared" si="109"/>
        <v>458.38918918918921</v>
      </c>
      <c r="AC645" s="42">
        <f t="shared" si="109"/>
        <v>429.18378378378378</v>
      </c>
      <c r="AD645" s="42">
        <f t="shared" si="109"/>
        <v>8.1999999999999993</v>
      </c>
      <c r="AE645" s="81">
        <f t="shared" si="109"/>
        <v>482.98918918918918</v>
      </c>
      <c r="AF645" s="44">
        <f t="shared" si="109"/>
        <v>433.78918918918919</v>
      </c>
      <c r="AG645" s="67">
        <f t="shared" si="109"/>
        <v>404.95707070707073</v>
      </c>
      <c r="AH645" s="67">
        <f t="shared" si="109"/>
        <v>211.28452525252516</v>
      </c>
      <c r="AI645" s="67">
        <f t="shared" si="109"/>
        <v>372.9021739130435</v>
      </c>
      <c r="AJ645" s="67">
        <f t="shared" si="109"/>
        <v>301.44406159420299</v>
      </c>
      <c r="AK645" s="67"/>
      <c r="AL645" s="65"/>
      <c r="AM645" s="25" t="s">
        <v>22</v>
      </c>
    </row>
    <row r="646" spans="2:39" ht="10.5" customHeight="1" x14ac:dyDescent="0.15">
      <c r="B646" s="25" t="s">
        <v>23</v>
      </c>
      <c r="C646" s="42">
        <f t="shared" ref="C646:AJ646" si="110">MIN(C217:C639)</f>
        <v>180</v>
      </c>
      <c r="D646" s="42">
        <f t="shared" si="110"/>
        <v>167</v>
      </c>
      <c r="E646" s="42">
        <f t="shared" si="110"/>
        <v>150</v>
      </c>
      <c r="F646" s="42">
        <f t="shared" si="110"/>
        <v>2</v>
      </c>
      <c r="G646" s="81">
        <f t="shared" si="110"/>
        <v>179</v>
      </c>
      <c r="H646" s="44">
        <f t="shared" si="110"/>
        <v>152</v>
      </c>
      <c r="I646" s="42">
        <f t="shared" si="110"/>
        <v>178</v>
      </c>
      <c r="J646" s="42">
        <f t="shared" si="110"/>
        <v>166</v>
      </c>
      <c r="K646" s="42">
        <f t="shared" si="110"/>
        <v>145</v>
      </c>
      <c r="L646" s="42">
        <f t="shared" si="110"/>
        <v>2</v>
      </c>
      <c r="M646" s="81">
        <f t="shared" si="110"/>
        <v>176</v>
      </c>
      <c r="N646" s="44">
        <f t="shared" si="110"/>
        <v>154</v>
      </c>
      <c r="O646" s="42">
        <f t="shared" si="110"/>
        <v>603</v>
      </c>
      <c r="P646" s="42">
        <f t="shared" si="110"/>
        <v>575</v>
      </c>
      <c r="Q646" s="42">
        <f t="shared" si="110"/>
        <v>540</v>
      </c>
      <c r="R646" s="42">
        <f t="shared" si="110"/>
        <v>8</v>
      </c>
      <c r="S646" s="81">
        <f t="shared" si="110"/>
        <v>599</v>
      </c>
      <c r="T646" s="44">
        <f t="shared" si="110"/>
        <v>547</v>
      </c>
      <c r="U646" s="42">
        <f t="shared" si="110"/>
        <v>434</v>
      </c>
      <c r="V646" s="42">
        <f t="shared" si="110"/>
        <v>409</v>
      </c>
      <c r="W646" s="42">
        <f t="shared" si="110"/>
        <v>382</v>
      </c>
      <c r="X646" s="42">
        <f t="shared" si="110"/>
        <v>7</v>
      </c>
      <c r="Y646" s="81">
        <f t="shared" si="110"/>
        <v>430</v>
      </c>
      <c r="Z646" s="44">
        <f t="shared" si="110"/>
        <v>388</v>
      </c>
      <c r="AA646" s="42">
        <f t="shared" si="110"/>
        <v>442</v>
      </c>
      <c r="AB646" s="42">
        <f t="shared" si="110"/>
        <v>415</v>
      </c>
      <c r="AC646" s="42">
        <f t="shared" si="110"/>
        <v>389</v>
      </c>
      <c r="AD646" s="42">
        <f t="shared" si="110"/>
        <v>7</v>
      </c>
      <c r="AE646" s="81">
        <f t="shared" si="110"/>
        <v>436</v>
      </c>
      <c r="AF646" s="44">
        <f t="shared" si="110"/>
        <v>394</v>
      </c>
      <c r="AG646" s="67">
        <f t="shared" si="110"/>
        <v>0</v>
      </c>
      <c r="AH646" s="67">
        <f t="shared" si="110"/>
        <v>0</v>
      </c>
      <c r="AI646" s="67">
        <f t="shared" si="110"/>
        <v>0</v>
      </c>
      <c r="AJ646" s="67">
        <f t="shared" si="110"/>
        <v>0</v>
      </c>
      <c r="AK646" s="67"/>
      <c r="AL646" s="65"/>
      <c r="AM646" s="25" t="s">
        <v>24</v>
      </c>
    </row>
    <row r="647" spans="2:39" ht="10.5" customHeight="1" thickBot="1" x14ac:dyDescent="0.2">
      <c r="B647" s="33" t="s">
        <v>25</v>
      </c>
      <c r="C647" s="45">
        <f t="shared" ref="C647:AJ647" si="111">STDEVP(C217:C639)</f>
        <v>201.75166866781873</v>
      </c>
      <c r="D647" s="45">
        <f t="shared" si="111"/>
        <v>192.05397258694387</v>
      </c>
      <c r="E647" s="45">
        <f t="shared" si="111"/>
        <v>185.47648294904349</v>
      </c>
      <c r="F647" s="45">
        <f t="shared" si="111"/>
        <v>4.050288967496221</v>
      </c>
      <c r="G647" s="82">
        <f t="shared" si="111"/>
        <v>197.74902593342333</v>
      </c>
      <c r="H647" s="83">
        <f t="shared" si="111"/>
        <v>186.97611250691745</v>
      </c>
      <c r="I647" s="45">
        <f t="shared" si="111"/>
        <v>201.96279050477864</v>
      </c>
      <c r="J647" s="45">
        <f t="shared" si="111"/>
        <v>192.00483273413295</v>
      </c>
      <c r="K647" s="45">
        <f t="shared" si="111"/>
        <v>185.50167397241322</v>
      </c>
      <c r="L647" s="45">
        <f t="shared" si="111"/>
        <v>4.1139108608806092</v>
      </c>
      <c r="M647" s="82">
        <f t="shared" si="111"/>
        <v>197.55442979282009</v>
      </c>
      <c r="N647" s="83">
        <f t="shared" si="111"/>
        <v>187.10584058773082</v>
      </c>
      <c r="O647" s="45">
        <f t="shared" si="111"/>
        <v>24.420513493576276</v>
      </c>
      <c r="P647" s="45">
        <f t="shared" si="111"/>
        <v>8.5297980996798408</v>
      </c>
      <c r="Q647" s="45">
        <f t="shared" si="111"/>
        <v>9.080963898477064</v>
      </c>
      <c r="R647" s="45">
        <f t="shared" si="111"/>
        <v>1.2758336409148101</v>
      </c>
      <c r="S647" s="82">
        <f t="shared" si="111"/>
        <v>9.9675924579751971</v>
      </c>
      <c r="T647" s="83">
        <f t="shared" si="111"/>
        <v>8.6868601037163291</v>
      </c>
      <c r="U647" s="45">
        <f t="shared" si="111"/>
        <v>20.623847616781898</v>
      </c>
      <c r="V647" s="45">
        <f t="shared" si="111"/>
        <v>16.859782355459469</v>
      </c>
      <c r="W647" s="45">
        <f t="shared" si="111"/>
        <v>15.395153293497913</v>
      </c>
      <c r="X647" s="45">
        <f t="shared" si="111"/>
        <v>2.1833194842287957</v>
      </c>
      <c r="Y647" s="82">
        <f t="shared" si="111"/>
        <v>20.860984012553594</v>
      </c>
      <c r="Z647" s="83">
        <f t="shared" si="111"/>
        <v>14.802965231288754</v>
      </c>
      <c r="AA647" s="45">
        <f t="shared" si="111"/>
        <v>29.58580197658188</v>
      </c>
      <c r="AB647" s="45">
        <f t="shared" si="111"/>
        <v>24.244250182469109</v>
      </c>
      <c r="AC647" s="45">
        <f t="shared" si="111"/>
        <v>22.773117313390951</v>
      </c>
      <c r="AD647" s="45">
        <f t="shared" si="111"/>
        <v>1.378600935927631</v>
      </c>
      <c r="AE647" s="82">
        <f t="shared" si="111"/>
        <v>26.208104624166069</v>
      </c>
      <c r="AF647" s="83">
        <f t="shared" si="111"/>
        <v>22.867276085244658</v>
      </c>
      <c r="AG647" s="68">
        <f t="shared" si="111"/>
        <v>345.64806015716209</v>
      </c>
      <c r="AH647" s="68">
        <f t="shared" si="111"/>
        <v>181.13545504186672</v>
      </c>
      <c r="AI647" s="68">
        <f t="shared" si="111"/>
        <v>346.8766349155656</v>
      </c>
      <c r="AJ647" s="68">
        <f t="shared" si="111"/>
        <v>288.6325108576645</v>
      </c>
      <c r="AK647" s="68"/>
      <c r="AL647" s="71"/>
      <c r="AM647" s="33" t="s">
        <v>26</v>
      </c>
    </row>
    <row r="648" spans="2:39" ht="10.5" hidden="1" customHeight="1" thickTop="1" x14ac:dyDescent="0.15">
      <c r="B648" s="25" t="s">
        <v>27</v>
      </c>
      <c r="C648" s="42"/>
      <c r="D648" s="42"/>
      <c r="E648" s="42"/>
      <c r="F648" s="42"/>
      <c r="G648" s="81">
        <f t="shared" ref="G648:H653" si="112">MAX(G397,G385,G373,G361,G349,G337,G325,G313,G301,G289,G277,G265,G253,G241,G229,G217,G205,G193,G181)</f>
        <v>190</v>
      </c>
      <c r="H648" s="44">
        <f t="shared" si="112"/>
        <v>178</v>
      </c>
      <c r="I648" s="42"/>
      <c r="J648" s="42"/>
      <c r="K648" s="42"/>
      <c r="L648" s="42"/>
      <c r="M648" s="81">
        <f t="shared" ref="M648:N653" si="113">MAX(M397,M385,M373,M361,M349,M337,M325,M313,M301,M289,M277,M265,M253,M241,M229,M217,M205,M193,M181)</f>
        <v>193</v>
      </c>
      <c r="N648" s="44">
        <f t="shared" si="113"/>
        <v>176</v>
      </c>
      <c r="O648" s="42"/>
      <c r="P648" s="42"/>
      <c r="Q648" s="42"/>
      <c r="R648" s="42"/>
      <c r="S648" s="81">
        <f t="shared" ref="S648:T653" si="114">MAX(S397,S385,S373,S361,S349,S337,S325,S313,S301,S289,S277,S265,S253,S241,S229,S217,S205,S193,S181)</f>
        <v>0</v>
      </c>
      <c r="T648" s="44">
        <f t="shared" si="114"/>
        <v>0</v>
      </c>
      <c r="U648" s="42"/>
      <c r="V648" s="42"/>
      <c r="W648" s="42"/>
      <c r="X648" s="42"/>
      <c r="Y648" s="81">
        <f t="shared" ref="Y648:Z653" si="115">MAX(Y397,Y385,Y373,Y361,Y349,Y337,Y325,Y313,Y301,Y289,Y277,Y265,Y253,Y241,Y229,Y217,Y205,Y193,Y181)</f>
        <v>0</v>
      </c>
      <c r="Z648" s="44">
        <f t="shared" si="115"/>
        <v>0</v>
      </c>
      <c r="AA648" s="42"/>
      <c r="AB648" s="42"/>
      <c r="AC648" s="42"/>
      <c r="AD648" s="42"/>
      <c r="AE648" s="42">
        <f t="shared" ref="AE648:AF653" si="116">MAX(AE397,AE385,AE373,AE361,AE349,AE337,AE325,AE313,AE301,AE289,AE277,AE265,AE253,AE241,AE229,AE217,AE205,AE193,AE181)</f>
        <v>0</v>
      </c>
      <c r="AF648" s="43">
        <f t="shared" si="116"/>
        <v>0</v>
      </c>
      <c r="AG648" s="26"/>
      <c r="AH648" s="26"/>
      <c r="AI648" s="26"/>
      <c r="AJ648" s="26"/>
      <c r="AK648" s="28"/>
      <c r="AL648" s="28"/>
      <c r="AM648" s="25" t="s">
        <v>27</v>
      </c>
    </row>
    <row r="649" spans="2:39" ht="10.5" hidden="1" customHeight="1" x14ac:dyDescent="0.15">
      <c r="B649" s="25" t="s">
        <v>28</v>
      </c>
      <c r="C649" s="26"/>
      <c r="D649" s="26"/>
      <c r="E649" s="26"/>
      <c r="F649" s="26"/>
      <c r="G649" s="84">
        <f t="shared" si="112"/>
        <v>192</v>
      </c>
      <c r="H649" s="85">
        <f t="shared" si="112"/>
        <v>177</v>
      </c>
      <c r="I649" s="26"/>
      <c r="J649" s="26"/>
      <c r="K649" s="26"/>
      <c r="L649" s="26"/>
      <c r="M649" s="84">
        <f t="shared" si="113"/>
        <v>193</v>
      </c>
      <c r="N649" s="85">
        <f t="shared" si="113"/>
        <v>176</v>
      </c>
      <c r="O649" s="26"/>
      <c r="P649" s="26"/>
      <c r="Q649" s="26"/>
      <c r="R649" s="26"/>
      <c r="S649" s="84">
        <f t="shared" si="114"/>
        <v>0</v>
      </c>
      <c r="T649" s="85">
        <f t="shared" si="114"/>
        <v>0</v>
      </c>
      <c r="U649" s="26"/>
      <c r="V649" s="26"/>
      <c r="W649" s="26"/>
      <c r="X649" s="26"/>
      <c r="Y649" s="84">
        <f t="shared" si="115"/>
        <v>0</v>
      </c>
      <c r="Z649" s="85">
        <f t="shared" si="115"/>
        <v>0</v>
      </c>
      <c r="AA649" s="26"/>
      <c r="AB649" s="26"/>
      <c r="AC649" s="26"/>
      <c r="AD649" s="26"/>
      <c r="AE649" s="26">
        <f t="shared" si="116"/>
        <v>0</v>
      </c>
      <c r="AF649" s="27">
        <f t="shared" si="116"/>
        <v>0</v>
      </c>
      <c r="AG649" s="26"/>
      <c r="AH649" s="26"/>
      <c r="AI649" s="26"/>
      <c r="AJ649" s="26"/>
      <c r="AK649" s="28"/>
      <c r="AL649" s="28"/>
      <c r="AM649" s="25" t="s">
        <v>28</v>
      </c>
    </row>
    <row r="650" spans="2:39" ht="10.5" hidden="1" customHeight="1" x14ac:dyDescent="0.15">
      <c r="B650" s="25" t="s">
        <v>29</v>
      </c>
      <c r="C650" s="26"/>
      <c r="D650" s="26"/>
      <c r="E650" s="26"/>
      <c r="F650" s="26"/>
      <c r="G650" s="84">
        <f t="shared" si="112"/>
        <v>190</v>
      </c>
      <c r="H650" s="85">
        <f t="shared" si="112"/>
        <v>176</v>
      </c>
      <c r="I650" s="26"/>
      <c r="J650" s="26"/>
      <c r="K650" s="26"/>
      <c r="L650" s="26"/>
      <c r="M650" s="84">
        <f t="shared" si="113"/>
        <v>197</v>
      </c>
      <c r="N650" s="85">
        <f t="shared" si="113"/>
        <v>174</v>
      </c>
      <c r="O650" s="26"/>
      <c r="P650" s="26"/>
      <c r="Q650" s="26"/>
      <c r="R650" s="26"/>
      <c r="S650" s="84">
        <f t="shared" si="114"/>
        <v>0</v>
      </c>
      <c r="T650" s="85">
        <f t="shared" si="114"/>
        <v>0</v>
      </c>
      <c r="U650" s="26"/>
      <c r="V650" s="26"/>
      <c r="W650" s="26"/>
      <c r="X650" s="26"/>
      <c r="Y650" s="84">
        <f t="shared" si="115"/>
        <v>0</v>
      </c>
      <c r="Z650" s="85">
        <f t="shared" si="115"/>
        <v>0</v>
      </c>
      <c r="AA650" s="26"/>
      <c r="AB650" s="26"/>
      <c r="AC650" s="26"/>
      <c r="AD650" s="26"/>
      <c r="AE650" s="26">
        <f t="shared" si="116"/>
        <v>0</v>
      </c>
      <c r="AF650" s="27">
        <f t="shared" si="116"/>
        <v>0</v>
      </c>
      <c r="AG650" s="26"/>
      <c r="AH650" s="26"/>
      <c r="AI650" s="26"/>
      <c r="AJ650" s="26"/>
      <c r="AK650" s="28"/>
      <c r="AL650" s="28"/>
      <c r="AM650" s="25" t="s">
        <v>29</v>
      </c>
    </row>
    <row r="651" spans="2:39" ht="10.5" hidden="1" customHeight="1" x14ac:dyDescent="0.15">
      <c r="B651" s="25" t="s">
        <v>30</v>
      </c>
      <c r="C651" s="26"/>
      <c r="D651" s="26"/>
      <c r="E651" s="26"/>
      <c r="F651" s="26"/>
      <c r="G651" s="84">
        <f t="shared" si="112"/>
        <v>192</v>
      </c>
      <c r="H651" s="85">
        <f t="shared" si="112"/>
        <v>175</v>
      </c>
      <c r="I651" s="26"/>
      <c r="J651" s="26"/>
      <c r="K651" s="26"/>
      <c r="L651" s="26"/>
      <c r="M651" s="84">
        <f t="shared" si="113"/>
        <v>192</v>
      </c>
      <c r="N651" s="85">
        <f t="shared" si="113"/>
        <v>173</v>
      </c>
      <c r="O651" s="26"/>
      <c r="P651" s="26"/>
      <c r="Q651" s="26"/>
      <c r="R651" s="26"/>
      <c r="S651" s="84">
        <f t="shared" si="114"/>
        <v>0</v>
      </c>
      <c r="T651" s="85">
        <f t="shared" si="114"/>
        <v>0</v>
      </c>
      <c r="U651" s="26"/>
      <c r="V651" s="26"/>
      <c r="W651" s="26"/>
      <c r="X651" s="26"/>
      <c r="Y651" s="84">
        <f t="shared" si="115"/>
        <v>0</v>
      </c>
      <c r="Z651" s="85">
        <f t="shared" si="115"/>
        <v>0</v>
      </c>
      <c r="AA651" s="26"/>
      <c r="AB651" s="26"/>
      <c r="AC651" s="26"/>
      <c r="AD651" s="26"/>
      <c r="AE651" s="26">
        <f t="shared" si="116"/>
        <v>0</v>
      </c>
      <c r="AF651" s="27">
        <f t="shared" si="116"/>
        <v>0</v>
      </c>
      <c r="AG651" s="26"/>
      <c r="AH651" s="26"/>
      <c r="AI651" s="26"/>
      <c r="AJ651" s="26"/>
      <c r="AK651" s="28"/>
      <c r="AL651" s="28"/>
      <c r="AM651" s="25" t="s">
        <v>30</v>
      </c>
    </row>
    <row r="652" spans="2:39" ht="10.5" hidden="1" customHeight="1" x14ac:dyDescent="0.15">
      <c r="B652" s="25" t="s">
        <v>31</v>
      </c>
      <c r="C652" s="26"/>
      <c r="D652" s="26"/>
      <c r="E652" s="26"/>
      <c r="F652" s="26"/>
      <c r="G652" s="84">
        <f t="shared" si="112"/>
        <v>190</v>
      </c>
      <c r="H652" s="85">
        <f t="shared" si="112"/>
        <v>175</v>
      </c>
      <c r="I652" s="26"/>
      <c r="J652" s="26"/>
      <c r="K652" s="26"/>
      <c r="L652" s="26"/>
      <c r="M652" s="84">
        <f t="shared" si="113"/>
        <v>191</v>
      </c>
      <c r="N652" s="85">
        <f t="shared" si="113"/>
        <v>171</v>
      </c>
      <c r="O652" s="26"/>
      <c r="P652" s="26"/>
      <c r="Q652" s="26"/>
      <c r="R652" s="26"/>
      <c r="S652" s="84">
        <f t="shared" si="114"/>
        <v>0</v>
      </c>
      <c r="T652" s="85">
        <f t="shared" si="114"/>
        <v>0</v>
      </c>
      <c r="U652" s="26"/>
      <c r="V652" s="26"/>
      <c r="W652" s="26"/>
      <c r="X652" s="26"/>
      <c r="Y652" s="84">
        <f t="shared" si="115"/>
        <v>0</v>
      </c>
      <c r="Z652" s="85">
        <f t="shared" si="115"/>
        <v>0</v>
      </c>
      <c r="AA652" s="26"/>
      <c r="AB652" s="26"/>
      <c r="AC652" s="26"/>
      <c r="AD652" s="26"/>
      <c r="AE652" s="26">
        <f t="shared" si="116"/>
        <v>0</v>
      </c>
      <c r="AF652" s="27">
        <f t="shared" si="116"/>
        <v>0</v>
      </c>
      <c r="AG652" s="26"/>
      <c r="AH652" s="26"/>
      <c r="AI652" s="26"/>
      <c r="AJ652" s="26"/>
      <c r="AK652" s="28"/>
      <c r="AL652" s="28"/>
      <c r="AM652" s="25" t="s">
        <v>31</v>
      </c>
    </row>
    <row r="653" spans="2:39" ht="10.5" hidden="1" customHeight="1" x14ac:dyDescent="0.15">
      <c r="B653" s="25" t="s">
        <v>32</v>
      </c>
      <c r="C653" s="26"/>
      <c r="D653" s="26"/>
      <c r="E653" s="26"/>
      <c r="F653" s="26"/>
      <c r="G653" s="84">
        <f t="shared" si="112"/>
        <v>194</v>
      </c>
      <c r="H653" s="85">
        <f t="shared" si="112"/>
        <v>175</v>
      </c>
      <c r="I653" s="26"/>
      <c r="J653" s="26"/>
      <c r="K653" s="26"/>
      <c r="L653" s="26"/>
      <c r="M653" s="84">
        <f t="shared" si="113"/>
        <v>197</v>
      </c>
      <c r="N653" s="85">
        <f t="shared" si="113"/>
        <v>170</v>
      </c>
      <c r="O653" s="26"/>
      <c r="P653" s="26"/>
      <c r="Q653" s="26"/>
      <c r="R653" s="26"/>
      <c r="S653" s="84">
        <f t="shared" si="114"/>
        <v>0</v>
      </c>
      <c r="T653" s="85">
        <f t="shared" si="114"/>
        <v>0</v>
      </c>
      <c r="U653" s="26"/>
      <c r="V653" s="26"/>
      <c r="W653" s="26"/>
      <c r="X653" s="26"/>
      <c r="Y653" s="84">
        <f t="shared" si="115"/>
        <v>0</v>
      </c>
      <c r="Z653" s="85">
        <f t="shared" si="115"/>
        <v>0</v>
      </c>
      <c r="AA653" s="26"/>
      <c r="AB653" s="26"/>
      <c r="AC653" s="26"/>
      <c r="AD653" s="26"/>
      <c r="AE653" s="26">
        <f t="shared" si="116"/>
        <v>0</v>
      </c>
      <c r="AF653" s="27">
        <f t="shared" si="116"/>
        <v>0</v>
      </c>
      <c r="AG653" s="26"/>
      <c r="AH653" s="26"/>
      <c r="AI653" s="26"/>
      <c r="AJ653" s="26"/>
      <c r="AK653" s="28"/>
      <c r="AL653" s="28"/>
      <c r="AM653" s="25" t="s">
        <v>32</v>
      </c>
    </row>
    <row r="654" spans="2:39" ht="10.5" hidden="1" customHeight="1" x14ac:dyDescent="0.15">
      <c r="B654" s="25" t="s">
        <v>33</v>
      </c>
      <c r="C654" s="26"/>
      <c r="D654" s="26"/>
      <c r="E654" s="26"/>
      <c r="F654" s="26"/>
      <c r="G654" s="84">
        <f t="shared" ref="G654:H658" si="117">MAX(G533,G391,G379,G367,G355,G343,G331,G319,G307,G295,G283,G271,G259,G247,G235,G223,G211,G199,G187)</f>
        <v>632</v>
      </c>
      <c r="H654" s="85">
        <f t="shared" si="117"/>
        <v>578</v>
      </c>
      <c r="I654" s="26"/>
      <c r="J654" s="26"/>
      <c r="K654" s="26"/>
      <c r="L654" s="26"/>
      <c r="M654" s="84">
        <f t="shared" ref="M654:N658" si="118">MAX(M533,M391,M379,M367,M355,M343,M331,M319,M307,M295,M283,M271,M259,M247,M235,M223,M211,M199,M187)</f>
        <v>632</v>
      </c>
      <c r="N654" s="85">
        <f t="shared" si="118"/>
        <v>578</v>
      </c>
      <c r="O654" s="26"/>
      <c r="P654" s="26"/>
      <c r="Q654" s="26"/>
      <c r="R654" s="26"/>
      <c r="S654" s="84">
        <f t="shared" ref="S654:T658" si="119">MAX(S533,S391,S379,S367,S355,S343,S331,S319,S307,S295,S283,S271,S259,S247,S235,S223,S211,S199,S187)</f>
        <v>632</v>
      </c>
      <c r="T654" s="85">
        <f t="shared" si="119"/>
        <v>578</v>
      </c>
      <c r="U654" s="26"/>
      <c r="V654" s="26"/>
      <c r="W654" s="26"/>
      <c r="X654" s="26"/>
      <c r="Y654" s="84">
        <f t="shared" ref="Y654:Z658" si="120">MAX(Y533,Y391,Y379,Y367,Y355,Y343,Y331,Y319,Y307,Y295,Y283,Y271,Y259,Y247,Y235,Y223,Y211,Y199,Y187)</f>
        <v>437</v>
      </c>
      <c r="Z654" s="85">
        <f t="shared" si="120"/>
        <v>395</v>
      </c>
      <c r="AA654" s="26"/>
      <c r="AB654" s="26"/>
      <c r="AC654" s="26"/>
      <c r="AD654" s="26"/>
      <c r="AE654" s="26">
        <f t="shared" ref="AE654:AF658" si="121">MAX(AE533,AE391,AE379,AE367,AE355,AE343,AE331,AE319,AE307,AE295,AE283,AE271,AE259,AE247,AE235,AE223,AE211,AE199,AE187)</f>
        <v>497</v>
      </c>
      <c r="AF654" s="27">
        <f t="shared" si="121"/>
        <v>443</v>
      </c>
      <c r="AG654" s="26"/>
      <c r="AH654" s="26"/>
      <c r="AI654" s="26"/>
      <c r="AJ654" s="26"/>
      <c r="AK654" s="28"/>
      <c r="AL654" s="28"/>
      <c r="AM654" s="25" t="s">
        <v>33</v>
      </c>
    </row>
    <row r="655" spans="2:39" ht="10.5" hidden="1" customHeight="1" x14ac:dyDescent="0.15">
      <c r="B655" s="25" t="s">
        <v>34</v>
      </c>
      <c r="C655" s="26"/>
      <c r="D655" s="26"/>
      <c r="E655" s="26"/>
      <c r="F655" s="26"/>
      <c r="G655" s="84">
        <f t="shared" si="117"/>
        <v>632</v>
      </c>
      <c r="H655" s="85">
        <f t="shared" si="117"/>
        <v>578</v>
      </c>
      <c r="I655" s="26"/>
      <c r="J655" s="26"/>
      <c r="K655" s="26"/>
      <c r="L655" s="26"/>
      <c r="M655" s="84">
        <f t="shared" si="118"/>
        <v>632</v>
      </c>
      <c r="N655" s="85">
        <f t="shared" si="118"/>
        <v>578</v>
      </c>
      <c r="O655" s="26"/>
      <c r="P655" s="26"/>
      <c r="Q655" s="26"/>
      <c r="R655" s="26"/>
      <c r="S655" s="84">
        <f t="shared" si="119"/>
        <v>632</v>
      </c>
      <c r="T655" s="85">
        <f t="shared" si="119"/>
        <v>578</v>
      </c>
      <c r="U655" s="26"/>
      <c r="V655" s="26"/>
      <c r="W655" s="26"/>
      <c r="X655" s="26"/>
      <c r="Y655" s="84">
        <f t="shared" si="120"/>
        <v>441</v>
      </c>
      <c r="Z655" s="85">
        <f t="shared" si="120"/>
        <v>393</v>
      </c>
      <c r="AA655" s="26"/>
      <c r="AB655" s="26"/>
      <c r="AC655" s="26"/>
      <c r="AD655" s="26"/>
      <c r="AE655" s="26">
        <f t="shared" si="121"/>
        <v>497</v>
      </c>
      <c r="AF655" s="27">
        <f t="shared" si="121"/>
        <v>443</v>
      </c>
      <c r="AG655" s="26"/>
      <c r="AH655" s="26"/>
      <c r="AI655" s="26"/>
      <c r="AJ655" s="26"/>
      <c r="AK655" s="28"/>
      <c r="AL655" s="28"/>
      <c r="AM655" s="25" t="s">
        <v>34</v>
      </c>
    </row>
    <row r="656" spans="2:39" ht="10.5" hidden="1" customHeight="1" x14ac:dyDescent="0.15">
      <c r="B656" s="25" t="s">
        <v>35</v>
      </c>
      <c r="C656" s="26"/>
      <c r="D656" s="26"/>
      <c r="E656" s="26"/>
      <c r="F656" s="26"/>
      <c r="G656" s="84">
        <f t="shared" si="117"/>
        <v>633</v>
      </c>
      <c r="H656" s="85">
        <f t="shared" si="117"/>
        <v>579</v>
      </c>
      <c r="I656" s="26"/>
      <c r="J656" s="26"/>
      <c r="K656" s="26"/>
      <c r="L656" s="26"/>
      <c r="M656" s="84">
        <f t="shared" si="118"/>
        <v>633</v>
      </c>
      <c r="N656" s="85">
        <f t="shared" si="118"/>
        <v>579</v>
      </c>
      <c r="O656" s="26"/>
      <c r="P656" s="26"/>
      <c r="Q656" s="26"/>
      <c r="R656" s="26"/>
      <c r="S656" s="84">
        <f t="shared" si="119"/>
        <v>633</v>
      </c>
      <c r="T656" s="85">
        <f t="shared" si="119"/>
        <v>579</v>
      </c>
      <c r="U656" s="26"/>
      <c r="V656" s="26"/>
      <c r="W656" s="26"/>
      <c r="X656" s="26"/>
      <c r="Y656" s="84">
        <f t="shared" si="120"/>
        <v>437</v>
      </c>
      <c r="Z656" s="85">
        <f t="shared" si="120"/>
        <v>395</v>
      </c>
      <c r="AA656" s="26"/>
      <c r="AB656" s="26"/>
      <c r="AC656" s="26"/>
      <c r="AD656" s="26"/>
      <c r="AE656" s="26">
        <f t="shared" si="121"/>
        <v>497</v>
      </c>
      <c r="AF656" s="27">
        <f t="shared" si="121"/>
        <v>449</v>
      </c>
      <c r="AG656" s="26"/>
      <c r="AH656" s="26"/>
      <c r="AI656" s="26"/>
      <c r="AJ656" s="26"/>
      <c r="AK656" s="28"/>
      <c r="AL656" s="28"/>
      <c r="AM656" s="25" t="s">
        <v>35</v>
      </c>
    </row>
    <row r="657" spans="2:223" ht="10.5" hidden="1" customHeight="1" x14ac:dyDescent="0.15">
      <c r="B657" s="25" t="s">
        <v>36</v>
      </c>
      <c r="C657" s="26"/>
      <c r="D657" s="26"/>
      <c r="E657" s="26"/>
      <c r="F657" s="26"/>
      <c r="G657" s="84">
        <f t="shared" si="117"/>
        <v>638</v>
      </c>
      <c r="H657" s="85">
        <f t="shared" si="117"/>
        <v>584</v>
      </c>
      <c r="I657" s="26"/>
      <c r="J657" s="26"/>
      <c r="K657" s="26"/>
      <c r="L657" s="26"/>
      <c r="M657" s="84">
        <f t="shared" si="118"/>
        <v>638</v>
      </c>
      <c r="N657" s="85">
        <f t="shared" si="118"/>
        <v>584</v>
      </c>
      <c r="O657" s="26"/>
      <c r="P657" s="26"/>
      <c r="Q657" s="26"/>
      <c r="R657" s="26"/>
      <c r="S657" s="84">
        <f t="shared" si="119"/>
        <v>638</v>
      </c>
      <c r="T657" s="85">
        <f t="shared" si="119"/>
        <v>584</v>
      </c>
      <c r="U657" s="26"/>
      <c r="V657" s="26"/>
      <c r="W657" s="26"/>
      <c r="X657" s="26"/>
      <c r="Y657" s="84">
        <f t="shared" si="120"/>
        <v>439</v>
      </c>
      <c r="Z657" s="85">
        <f t="shared" si="120"/>
        <v>397</v>
      </c>
      <c r="AA657" s="26"/>
      <c r="AB657" s="26"/>
      <c r="AC657" s="26"/>
      <c r="AD657" s="26"/>
      <c r="AE657" s="26">
        <f t="shared" si="121"/>
        <v>497</v>
      </c>
      <c r="AF657" s="27">
        <f t="shared" si="121"/>
        <v>449</v>
      </c>
      <c r="AG657" s="26"/>
      <c r="AH657" s="26"/>
      <c r="AI657" s="26"/>
      <c r="AJ657" s="26"/>
      <c r="AK657" s="28"/>
      <c r="AL657" s="28"/>
      <c r="AM657" s="25" t="s">
        <v>36</v>
      </c>
    </row>
    <row r="658" spans="2:223" ht="10.5" hidden="1" customHeight="1" x14ac:dyDescent="0.15">
      <c r="B658" s="25" t="s">
        <v>37</v>
      </c>
      <c r="C658" s="26"/>
      <c r="D658" s="26"/>
      <c r="E658" s="26"/>
      <c r="F658" s="26"/>
      <c r="G658" s="84">
        <f t="shared" si="117"/>
        <v>643</v>
      </c>
      <c r="H658" s="85">
        <f t="shared" si="117"/>
        <v>583</v>
      </c>
      <c r="I658" s="26"/>
      <c r="J658" s="26"/>
      <c r="K658" s="26"/>
      <c r="L658" s="26"/>
      <c r="M658" s="84">
        <f t="shared" si="118"/>
        <v>643</v>
      </c>
      <c r="N658" s="85">
        <f t="shared" si="118"/>
        <v>583</v>
      </c>
      <c r="O658" s="26"/>
      <c r="P658" s="26"/>
      <c r="Q658" s="26"/>
      <c r="R658" s="26"/>
      <c r="S658" s="84">
        <f t="shared" si="119"/>
        <v>643</v>
      </c>
      <c r="T658" s="85">
        <f t="shared" si="119"/>
        <v>583</v>
      </c>
      <c r="U658" s="26"/>
      <c r="V658" s="26"/>
      <c r="W658" s="26"/>
      <c r="X658" s="26"/>
      <c r="Y658" s="84">
        <f t="shared" si="120"/>
        <v>444</v>
      </c>
      <c r="Z658" s="85">
        <f t="shared" si="120"/>
        <v>396</v>
      </c>
      <c r="AA658" s="26"/>
      <c r="AB658" s="26"/>
      <c r="AC658" s="26"/>
      <c r="AD658" s="26"/>
      <c r="AE658" s="26">
        <f t="shared" si="121"/>
        <v>518</v>
      </c>
      <c r="AF658" s="27">
        <f t="shared" si="121"/>
        <v>446</v>
      </c>
      <c r="AG658" s="26"/>
      <c r="AH658" s="26"/>
      <c r="AI658" s="26"/>
      <c r="AJ658" s="26"/>
      <c r="AK658" s="28"/>
      <c r="AL658" s="28"/>
      <c r="AM658" s="25" t="s">
        <v>37</v>
      </c>
    </row>
    <row r="659" spans="2:223" ht="10.5" hidden="1" customHeight="1" thickBot="1" x14ac:dyDescent="0.2">
      <c r="B659" s="33" t="s">
        <v>38</v>
      </c>
      <c r="C659" s="30"/>
      <c r="D659" s="30"/>
      <c r="E659" s="30"/>
      <c r="F659" s="30"/>
      <c r="G659" s="86" t="e">
        <f>MAX(#REF!,G396,G384,G372,G360,G348,G336,G324,G312,G300,G288,G276,G264,G252,G240,G228,G216,G204,G192)</f>
        <v>#REF!</v>
      </c>
      <c r="H659" s="87" t="e">
        <f>MAX(#REF!,H396,H384,H372,H360,H348,H336,H324,H312,H300,H288,H276,H264,H252,H240,H228,H216,H204,H192)</f>
        <v>#REF!</v>
      </c>
      <c r="I659" s="30"/>
      <c r="J659" s="30"/>
      <c r="K659" s="30"/>
      <c r="L659" s="30"/>
      <c r="M659" s="86" t="e">
        <f>MAX(#REF!,M396,M384,M372,M360,M348,M336,M324,M312,M300,M288,M276,M264,M252,M240,M228,M216,M204,M192)</f>
        <v>#REF!</v>
      </c>
      <c r="N659" s="87" t="e">
        <f>MAX(#REF!,N396,N384,N372,N360,N348,N336,N324,N312,N300,N288,N276,N264,N252,N240,N228,N216,N204,N192)</f>
        <v>#REF!</v>
      </c>
      <c r="O659" s="30"/>
      <c r="P659" s="30"/>
      <c r="Q659" s="30"/>
      <c r="R659" s="30"/>
      <c r="S659" s="86" t="e">
        <f>MAX(#REF!,S396,S384,S372,S360,S348,S336,S324,S312,S300,S288,S276,S264,S252,S240,S228,S216,S204,S192)</f>
        <v>#REF!</v>
      </c>
      <c r="T659" s="87" t="e">
        <f>MAX(#REF!,T396,T384,T372,T360,T348,T336,T324,T312,T300,T288,T276,T264,T252,T240,T228,T216,T204,T192)</f>
        <v>#REF!</v>
      </c>
      <c r="U659" s="30"/>
      <c r="V659" s="30"/>
      <c r="W659" s="30"/>
      <c r="X659" s="30"/>
      <c r="Y659" s="86" t="e">
        <f>MAX(#REF!,Y396,Y384,Y372,Y360,Y348,Y336,Y324,Y312,Y300,Y288,Y276,Y264,Y252,Y240,Y228,Y216,Y204,Y192)</f>
        <v>#REF!</v>
      </c>
      <c r="Z659" s="87" t="e">
        <f>MAX(#REF!,Z396,Z384,Z372,Z360,Z348,Z336,Z324,Z312,Z300,Z288,Z276,Z264,Z252,Z240,Z228,Z216,Z204,Z192)</f>
        <v>#REF!</v>
      </c>
      <c r="AA659" s="30"/>
      <c r="AB659" s="30"/>
      <c r="AC659" s="30"/>
      <c r="AD659" s="30"/>
      <c r="AE659" s="30" t="e">
        <f>MAX(#REF!,AE396,AE384,AE372,AE360,AE348,AE336,AE324,AE312,AE300,AE288,AE276,AE264,AE252,AE240,AE228,AE216,AE204,AE192)</f>
        <v>#REF!</v>
      </c>
      <c r="AF659" s="31" t="e">
        <f>MAX(#REF!,AF396,AF384,AF372,AF360,AF348,AF336,AF324,AF312,AF300,AF288,AF276,AF264,AF252,AF240,AF228,AF216,AF204,AF192)</f>
        <v>#REF!</v>
      </c>
      <c r="AG659" s="30"/>
      <c r="AH659" s="30"/>
      <c r="AI659" s="30"/>
      <c r="AJ659" s="30"/>
      <c r="AK659" s="32"/>
      <c r="AL659" s="32"/>
      <c r="AM659" s="33" t="s">
        <v>38</v>
      </c>
    </row>
    <row r="660" spans="2:223" s="21" customFormat="1" ht="48.75" thickTop="1" x14ac:dyDescent="0.15">
      <c r="B660" s="34" t="s">
        <v>7</v>
      </c>
      <c r="C660" s="35" t="s">
        <v>8</v>
      </c>
      <c r="D660" s="35" t="s">
        <v>9</v>
      </c>
      <c r="E660" s="35" t="s">
        <v>10</v>
      </c>
      <c r="F660" s="35" t="s">
        <v>11</v>
      </c>
      <c r="G660" s="72" t="s">
        <v>12</v>
      </c>
      <c r="H660" s="73" t="s">
        <v>13</v>
      </c>
      <c r="I660" s="35" t="s">
        <v>8</v>
      </c>
      <c r="J660" s="35" t="s">
        <v>9</v>
      </c>
      <c r="K660" s="35" t="s">
        <v>10</v>
      </c>
      <c r="L660" s="35" t="s">
        <v>11</v>
      </c>
      <c r="M660" s="72" t="s">
        <v>12</v>
      </c>
      <c r="N660" s="73" t="s">
        <v>13</v>
      </c>
      <c r="O660" s="35" t="s">
        <v>8</v>
      </c>
      <c r="P660" s="35" t="s">
        <v>9</v>
      </c>
      <c r="Q660" s="35" t="s">
        <v>10</v>
      </c>
      <c r="R660" s="35" t="s">
        <v>11</v>
      </c>
      <c r="S660" s="72" t="s">
        <v>12</v>
      </c>
      <c r="T660" s="73" t="s">
        <v>13</v>
      </c>
      <c r="U660" s="35" t="s">
        <v>8</v>
      </c>
      <c r="V660" s="35" t="s">
        <v>9</v>
      </c>
      <c r="W660" s="35" t="s">
        <v>10</v>
      </c>
      <c r="X660" s="35" t="s">
        <v>11</v>
      </c>
      <c r="Y660" s="72" t="s">
        <v>12</v>
      </c>
      <c r="Z660" s="73" t="s">
        <v>13</v>
      </c>
      <c r="AA660" s="35" t="s">
        <v>8</v>
      </c>
      <c r="AB660" s="35" t="s">
        <v>9</v>
      </c>
      <c r="AC660" s="35" t="s">
        <v>10</v>
      </c>
      <c r="AD660" s="35" t="s">
        <v>11</v>
      </c>
      <c r="AE660" s="35" t="s">
        <v>12</v>
      </c>
      <c r="AF660" s="36" t="s">
        <v>13</v>
      </c>
      <c r="AG660" s="37" t="s">
        <v>14</v>
      </c>
      <c r="AH660" s="37" t="s">
        <v>14</v>
      </c>
      <c r="AI660" s="37" t="s">
        <v>15</v>
      </c>
      <c r="AJ660" s="61" t="s">
        <v>15</v>
      </c>
      <c r="AK660" s="61" t="s">
        <v>85</v>
      </c>
      <c r="AL660" s="61" t="s">
        <v>85</v>
      </c>
      <c r="AM660" s="34" t="s">
        <v>7</v>
      </c>
      <c r="AN660" s="5"/>
      <c r="AO660" s="20"/>
      <c r="AP660" s="20"/>
      <c r="AQ660" s="20"/>
      <c r="AR660" s="20"/>
      <c r="AS660" s="20"/>
      <c r="AT660" s="20"/>
      <c r="AU660" s="20"/>
      <c r="AV660" s="20"/>
      <c r="AW660" s="20"/>
      <c r="AX660" s="20"/>
      <c r="AY660" s="20"/>
      <c r="AZ660" s="20"/>
      <c r="BA660" s="20"/>
      <c r="BB660" s="20"/>
      <c r="BC660" s="20"/>
      <c r="BD660" s="20"/>
      <c r="BE660" s="20"/>
      <c r="BF660" s="20"/>
      <c r="BG660" s="20"/>
      <c r="BH660" s="20"/>
      <c r="BI660" s="20"/>
      <c r="BJ660" s="20"/>
      <c r="BK660" s="20"/>
      <c r="BL660" s="20"/>
      <c r="BM660" s="20"/>
      <c r="BN660" s="20"/>
      <c r="BO660" s="20"/>
      <c r="BP660" s="20"/>
      <c r="BQ660" s="20"/>
      <c r="BR660" s="20"/>
      <c r="BS660" s="20"/>
      <c r="BT660" s="20"/>
      <c r="BU660" s="20"/>
      <c r="BV660" s="20"/>
      <c r="BW660" s="20"/>
      <c r="BX660" s="20"/>
      <c r="BY660" s="20"/>
      <c r="BZ660" s="20"/>
      <c r="CA660" s="20"/>
      <c r="CB660" s="20"/>
      <c r="CC660" s="20"/>
      <c r="CD660" s="20"/>
      <c r="CE660" s="20"/>
      <c r="CF660" s="20"/>
      <c r="CG660" s="20"/>
      <c r="CH660" s="20"/>
      <c r="CI660" s="20"/>
      <c r="CJ660" s="20"/>
      <c r="CK660" s="20"/>
      <c r="CL660" s="20"/>
      <c r="CM660" s="20"/>
      <c r="CN660" s="20"/>
      <c r="CO660" s="20"/>
      <c r="CP660" s="20"/>
      <c r="CQ660" s="20"/>
      <c r="CR660" s="20"/>
      <c r="CS660" s="20"/>
      <c r="CT660" s="20"/>
      <c r="CU660" s="20"/>
      <c r="CV660" s="20"/>
      <c r="CW660" s="20"/>
      <c r="CX660" s="20"/>
      <c r="CY660" s="20"/>
      <c r="CZ660" s="20"/>
      <c r="DA660" s="20"/>
      <c r="DB660" s="20"/>
      <c r="DC660" s="20"/>
      <c r="DD660" s="20"/>
      <c r="DE660" s="20"/>
      <c r="DF660" s="20"/>
      <c r="DG660" s="20"/>
      <c r="DH660" s="20"/>
      <c r="DI660" s="20"/>
      <c r="DJ660" s="20"/>
      <c r="DK660" s="20"/>
      <c r="DL660" s="20"/>
      <c r="DM660" s="20"/>
      <c r="DN660" s="20"/>
      <c r="DO660" s="20"/>
      <c r="DP660" s="20"/>
      <c r="DQ660" s="20"/>
      <c r="DR660" s="20"/>
      <c r="DS660" s="20"/>
      <c r="DT660" s="20"/>
      <c r="DU660" s="20"/>
      <c r="DV660" s="20"/>
      <c r="DW660" s="20"/>
      <c r="DX660" s="20"/>
      <c r="DY660" s="20"/>
      <c r="DZ660" s="20"/>
      <c r="EA660" s="20"/>
      <c r="EB660" s="20"/>
      <c r="EC660" s="20"/>
      <c r="ED660" s="20"/>
      <c r="EE660" s="20"/>
      <c r="EF660" s="20"/>
      <c r="EG660" s="20"/>
      <c r="EH660" s="20"/>
      <c r="EI660" s="20"/>
      <c r="EJ660" s="20"/>
      <c r="EK660" s="20"/>
      <c r="EL660" s="20"/>
      <c r="EM660" s="20"/>
      <c r="EN660" s="20"/>
      <c r="EO660" s="20"/>
      <c r="EP660" s="20"/>
      <c r="EQ660" s="20"/>
      <c r="ER660" s="20"/>
      <c r="ES660" s="20"/>
      <c r="ET660" s="20"/>
      <c r="EU660" s="20"/>
      <c r="EV660" s="20"/>
      <c r="EW660" s="20"/>
      <c r="EX660" s="20"/>
      <c r="EY660" s="20"/>
      <c r="EZ660" s="20"/>
      <c r="FA660" s="20"/>
      <c r="FB660" s="20"/>
      <c r="FC660" s="20"/>
      <c r="FD660" s="20"/>
      <c r="FE660" s="20"/>
      <c r="FF660" s="20"/>
      <c r="FG660" s="20"/>
      <c r="FH660" s="20"/>
      <c r="FI660" s="20"/>
      <c r="FJ660" s="20"/>
      <c r="FK660" s="20"/>
      <c r="FL660" s="20"/>
      <c r="FM660" s="20"/>
      <c r="FN660" s="20"/>
      <c r="FO660" s="20"/>
      <c r="FP660" s="20"/>
      <c r="FQ660" s="20"/>
      <c r="FR660" s="20"/>
      <c r="FS660" s="20"/>
      <c r="FT660" s="20"/>
      <c r="FU660" s="20"/>
      <c r="FV660" s="20"/>
      <c r="FW660" s="20"/>
      <c r="FX660" s="20"/>
      <c r="FY660" s="20"/>
      <c r="FZ660" s="20"/>
      <c r="GA660" s="20"/>
      <c r="GB660" s="20"/>
      <c r="GC660" s="20"/>
      <c r="GD660" s="20"/>
      <c r="GE660" s="20"/>
      <c r="GF660" s="20"/>
      <c r="GG660" s="20"/>
      <c r="GH660" s="20"/>
      <c r="GI660" s="20"/>
      <c r="GJ660" s="20"/>
      <c r="GK660" s="20"/>
      <c r="GL660" s="20"/>
      <c r="GM660" s="20"/>
      <c r="GN660" s="20"/>
      <c r="GO660" s="20"/>
      <c r="GP660" s="20"/>
      <c r="GQ660" s="20"/>
      <c r="GR660" s="20"/>
      <c r="GS660" s="20"/>
      <c r="GT660" s="20"/>
      <c r="GU660" s="20"/>
      <c r="GV660" s="20"/>
      <c r="GW660" s="20"/>
      <c r="GX660" s="20"/>
      <c r="GY660" s="20"/>
      <c r="GZ660" s="20"/>
      <c r="HA660" s="20"/>
      <c r="HB660" s="20"/>
      <c r="HC660" s="20"/>
      <c r="HD660" s="20"/>
      <c r="HE660" s="20"/>
      <c r="HF660" s="20"/>
      <c r="HG660" s="20"/>
      <c r="HH660" s="20"/>
      <c r="HI660" s="20"/>
      <c r="HJ660" s="20"/>
      <c r="HK660" s="20"/>
      <c r="HL660" s="20"/>
      <c r="HM660" s="20"/>
      <c r="HN660" s="20"/>
      <c r="HO660" s="20"/>
    </row>
    <row r="661" spans="2:223" ht="72" x14ac:dyDescent="0.15">
      <c r="B661" s="38" t="s">
        <v>6</v>
      </c>
      <c r="C661" s="106" t="s">
        <v>88</v>
      </c>
      <c r="D661" s="98"/>
      <c r="E661" s="98"/>
      <c r="F661" s="98"/>
      <c r="G661" s="98"/>
      <c r="H661" s="99"/>
      <c r="I661" s="97" t="s">
        <v>89</v>
      </c>
      <c r="J661" s="98"/>
      <c r="K661" s="98"/>
      <c r="L661" s="98"/>
      <c r="M661" s="98"/>
      <c r="N661" s="99"/>
      <c r="O661" s="97" t="s">
        <v>90</v>
      </c>
      <c r="P661" s="98"/>
      <c r="Q661" s="98"/>
      <c r="R661" s="98"/>
      <c r="S661" s="98"/>
      <c r="T661" s="99"/>
      <c r="U661" s="97" t="s">
        <v>91</v>
      </c>
      <c r="V661" s="98"/>
      <c r="W661" s="98"/>
      <c r="X661" s="98"/>
      <c r="Y661" s="98"/>
      <c r="Z661" s="99"/>
      <c r="AA661" s="97" t="s">
        <v>92</v>
      </c>
      <c r="AB661" s="98"/>
      <c r="AC661" s="98"/>
      <c r="AD661" s="98"/>
      <c r="AE661" s="98"/>
      <c r="AF661" s="99"/>
      <c r="AG661" s="12" t="s">
        <v>72</v>
      </c>
      <c r="AH661" s="12" t="s">
        <v>71</v>
      </c>
      <c r="AI661" s="12" t="s">
        <v>72</v>
      </c>
      <c r="AJ661" s="12" t="s">
        <v>71</v>
      </c>
      <c r="AK661" s="12" t="s">
        <v>72</v>
      </c>
      <c r="AL661" s="12" t="s">
        <v>71</v>
      </c>
      <c r="AM661" s="39"/>
    </row>
    <row r="662" spans="2:223" x14ac:dyDescent="0.15">
      <c r="B662" s="3" t="s">
        <v>81</v>
      </c>
    </row>
    <row r="663" spans="2:223" x14ac:dyDescent="0.15">
      <c r="B663" s="3" t="s">
        <v>80</v>
      </c>
    </row>
    <row r="664" spans="2:223" x14ac:dyDescent="0.15">
      <c r="B664" s="3" t="s">
        <v>64</v>
      </c>
    </row>
    <row r="665" spans="2:223" ht="14.25" x14ac:dyDescent="0.15">
      <c r="B665" s="52" t="s">
        <v>83</v>
      </c>
    </row>
    <row r="666" spans="2:223" x14ac:dyDescent="0.15">
      <c r="B666" s="3" t="s">
        <v>93</v>
      </c>
    </row>
  </sheetData>
  <mergeCells count="13">
    <mergeCell ref="C661:H661"/>
    <mergeCell ref="I661:N661"/>
    <mergeCell ref="O661:T661"/>
    <mergeCell ref="U661:Z661"/>
    <mergeCell ref="C179:H179"/>
    <mergeCell ref="I179:N179"/>
    <mergeCell ref="O179:T179"/>
    <mergeCell ref="AA661:AF661"/>
    <mergeCell ref="AG180:AH180"/>
    <mergeCell ref="AI180:AJ180"/>
    <mergeCell ref="AK180:AL180"/>
    <mergeCell ref="U179:Z179"/>
    <mergeCell ref="AA179:AF179"/>
  </mergeCells>
  <phoneticPr fontId="1"/>
  <hyperlinks>
    <hyperlink ref="D4" r:id="rId1"/>
    <hyperlink ref="N4" r:id="rId2" display="原発ＨＰの関連ページは"/>
    <hyperlink ref="U4" r:id="rId3" display="県原セの関連ページ"/>
    <hyperlink ref="AB4" r:id="rId4"/>
    <hyperlink ref="AG4" r:id="rId5"/>
    <hyperlink ref="AB4:AE4" r:id="rId6" display="原子力安全対策課"/>
    <hyperlink ref="AG4:AJ4" r:id="rId7" display="放射能情報サイトみやぎ"/>
    <hyperlink ref="U4:Z4" r:id="rId8" display="環境放射線監視センター"/>
    <hyperlink ref="AM4:AO4" r:id="rId9" display="kmdみやぎ"/>
    <hyperlink ref="AM4" r:id="rId10"/>
    <hyperlink ref="D176" r:id="rId11"/>
    <hyperlink ref="N176" r:id="rId12" display="原発ＨＰの関連ページは"/>
    <hyperlink ref="U176" r:id="rId13" display="県原セの関連ページ"/>
    <hyperlink ref="AB176" r:id="rId14"/>
    <hyperlink ref="AG176" r:id="rId15"/>
    <hyperlink ref="AB176:AE176" r:id="rId16" display="原子力安全対策課"/>
    <hyperlink ref="AG176:AJ176" r:id="rId17" display="放射能情報サイトみやぎ"/>
    <hyperlink ref="U176:Z176" r:id="rId18" display="環境放射線監視センター"/>
    <hyperlink ref="AM176:AO176" r:id="rId19" display="kmdみやぎ"/>
    <hyperlink ref="AM176" r:id="rId20"/>
  </hyperlinks>
  <printOptions gridLinesSet="0"/>
  <pageMargins left="0.59055118110236227" right="0" top="0.39370078740157483" bottom="0.19685039370078741" header="0" footer="0"/>
  <pageSetup paperSize="9" scale="50" orientation="portrait" horizontalDpi="4294967293" verticalDpi="240" r:id="rId21"/>
  <headerFooter alignWithMargins="0">
    <oddHeader>&amp;R&amp;"標準明朝,標準"&amp;8&amp;F／頁&amp;P/&amp;N／&amp;D</oddHeader>
  </headerFooter>
  <drawing r:id="rId2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排水口γ-運転状況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2011-01-14T01:07:28Z</cp:lastPrinted>
  <dcterms:created xsi:type="dcterms:W3CDTF">2011-04-15T09:58:31Z</dcterms:created>
  <dcterms:modified xsi:type="dcterms:W3CDTF">2019-07-19T12:46:34Z</dcterms:modified>
</cp:coreProperties>
</file>